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evaux\Documents\"/>
    </mc:Choice>
  </mc:AlternateContent>
  <bookViews>
    <workbookView xWindow="0" yWindow="0" windowWidth="28800" windowHeight="12300"/>
  </bookViews>
  <sheets>
    <sheet name="data-final-last" sheetId="1" r:id="rId1"/>
  </sheets>
  <externalReferences>
    <externalReference r:id="rId2"/>
  </externalReferences>
  <definedNames>
    <definedName name="Cortijo">[1]SPECMAP!$L$8:$N$146</definedName>
    <definedName name="Imbrie">[1]SPECMAP!$Q$8:$R$790</definedName>
    <definedName name="Labeyrie">[1]SPECMAP!$A$8:$C$300</definedName>
    <definedName name="Martinson">[1]SPECMAP!$U$8:$W$205</definedName>
    <definedName name="Vogelsang">[1]SPECMAP!$Z$7:$AB$413</definedName>
    <definedName name="Waelbroeck">[1]SPECMAP!$F$8:$H$470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5429" i="1" l="1"/>
  <c r="BA5428" i="1"/>
  <c r="BA5427" i="1"/>
  <c r="BA5426" i="1"/>
  <c r="BA5425" i="1"/>
  <c r="BA5424" i="1"/>
  <c r="BA5423" i="1"/>
  <c r="BA5422" i="1"/>
  <c r="BA5421" i="1"/>
  <c r="BA5420" i="1"/>
  <c r="BA5419" i="1"/>
  <c r="BA5418" i="1"/>
  <c r="BA5417" i="1"/>
  <c r="BA5416" i="1"/>
  <c r="BA5415" i="1"/>
  <c r="BA5414" i="1"/>
  <c r="BA5413" i="1"/>
  <c r="BA5412" i="1"/>
  <c r="BA5411" i="1"/>
  <c r="BA5410" i="1"/>
  <c r="BA5409" i="1"/>
  <c r="BA5408" i="1"/>
  <c r="BA5407" i="1"/>
  <c r="BA5406" i="1"/>
  <c r="BA5405" i="1"/>
  <c r="BA5404" i="1"/>
  <c r="BA5403" i="1"/>
  <c r="BA5402" i="1"/>
  <c r="BA5401" i="1"/>
  <c r="BA5400" i="1"/>
  <c r="BA5399" i="1"/>
  <c r="BA5398" i="1"/>
  <c r="BA5397" i="1"/>
  <c r="BA5396" i="1"/>
  <c r="BA5395" i="1"/>
  <c r="BA5394" i="1"/>
  <c r="BA5393" i="1"/>
  <c r="BA5392" i="1"/>
  <c r="BA5391" i="1"/>
  <c r="BA5390" i="1"/>
  <c r="BA5389" i="1"/>
  <c r="BA5388" i="1"/>
  <c r="BA5387" i="1"/>
  <c r="BA5386" i="1"/>
  <c r="BA5385" i="1"/>
  <c r="BA5384" i="1"/>
  <c r="BA5383" i="1"/>
  <c r="BA5382" i="1"/>
  <c r="BA5381" i="1"/>
  <c r="BA5380" i="1"/>
  <c r="BA5379" i="1"/>
  <c r="BA5378" i="1"/>
  <c r="BA5377" i="1"/>
  <c r="BA5376" i="1"/>
  <c r="BA5375" i="1"/>
  <c r="BA5374" i="1"/>
  <c r="BA5373" i="1"/>
  <c r="BA5372" i="1"/>
  <c r="BA5371" i="1"/>
  <c r="BA5370" i="1"/>
  <c r="BA5369" i="1"/>
  <c r="BA5368" i="1"/>
  <c r="BA5367" i="1"/>
  <c r="BA5366" i="1"/>
  <c r="BA5365" i="1"/>
  <c r="BA5364" i="1"/>
  <c r="BA5363" i="1"/>
  <c r="BA5362" i="1"/>
  <c r="BA5361" i="1"/>
  <c r="BA5360" i="1"/>
  <c r="BA5359" i="1"/>
  <c r="BA5358" i="1"/>
  <c r="BA5357" i="1"/>
  <c r="BA5356" i="1"/>
  <c r="BA5355" i="1"/>
  <c r="BA5354" i="1"/>
  <c r="BA5353" i="1"/>
  <c r="BA5352" i="1"/>
  <c r="BA5351" i="1"/>
  <c r="BA5350" i="1"/>
  <c r="BA5349" i="1"/>
  <c r="BA5348" i="1"/>
  <c r="BA5347" i="1"/>
  <c r="BA5346" i="1"/>
  <c r="BA5345" i="1"/>
  <c r="BA5344" i="1"/>
  <c r="BA5343" i="1"/>
  <c r="BA5342" i="1"/>
  <c r="BA5341" i="1"/>
  <c r="BA5340" i="1"/>
  <c r="BA5339" i="1"/>
  <c r="BA5338" i="1"/>
  <c r="BA5337" i="1"/>
  <c r="BA5336" i="1"/>
  <c r="BA5335" i="1"/>
  <c r="BA5334" i="1"/>
  <c r="BA5333" i="1"/>
  <c r="BA5332" i="1"/>
  <c r="BA5331" i="1"/>
  <c r="BA5330" i="1"/>
  <c r="BA5329" i="1"/>
  <c r="BA5328" i="1"/>
  <c r="BA5327" i="1"/>
  <c r="BA5326" i="1"/>
  <c r="BA5325" i="1"/>
  <c r="BA5324" i="1"/>
  <c r="BA5323" i="1"/>
  <c r="BA5322" i="1"/>
  <c r="BA5321" i="1"/>
  <c r="BA5320" i="1"/>
  <c r="BA5319" i="1"/>
  <c r="BA5318" i="1"/>
  <c r="BA5317" i="1"/>
  <c r="BA5316" i="1"/>
  <c r="BA5315" i="1"/>
  <c r="BA5314" i="1"/>
  <c r="BA5313" i="1"/>
  <c r="BA5312" i="1"/>
  <c r="BA5311" i="1"/>
  <c r="BA5310" i="1"/>
  <c r="BA5309" i="1"/>
  <c r="BA5308" i="1"/>
  <c r="BA5307" i="1"/>
  <c r="BA5306" i="1"/>
  <c r="BA5305" i="1"/>
  <c r="BA5304" i="1"/>
  <c r="BA5303" i="1"/>
  <c r="BA5302" i="1"/>
  <c r="BA5301" i="1"/>
  <c r="BA5300" i="1"/>
  <c r="BA5299" i="1"/>
  <c r="BA5298" i="1"/>
  <c r="BA5297" i="1"/>
  <c r="BA5296" i="1"/>
  <c r="BA5295" i="1"/>
  <c r="BA5294" i="1"/>
  <c r="BA5293" i="1"/>
  <c r="BA5292" i="1"/>
  <c r="BA5291" i="1"/>
  <c r="BA5290" i="1"/>
  <c r="BA5289" i="1"/>
  <c r="BA5288" i="1"/>
  <c r="BA5287" i="1"/>
  <c r="BA5286" i="1"/>
  <c r="BA5285" i="1"/>
  <c r="BA5284" i="1"/>
  <c r="BA5283" i="1"/>
  <c r="BA5282" i="1"/>
  <c r="BA5281" i="1"/>
  <c r="BA5280" i="1"/>
  <c r="BA5279" i="1"/>
  <c r="BA5278" i="1"/>
  <c r="BA5277" i="1"/>
  <c r="BA5276" i="1"/>
  <c r="BA5275" i="1"/>
  <c r="BA5274" i="1"/>
  <c r="BA5273" i="1"/>
  <c r="BA5272" i="1"/>
  <c r="BA5271" i="1"/>
  <c r="BA5270" i="1"/>
  <c r="BA5269" i="1"/>
  <c r="BA5268" i="1"/>
  <c r="BA5267" i="1"/>
  <c r="BA5266" i="1"/>
  <c r="BA5265" i="1"/>
  <c r="BA5264" i="1"/>
  <c r="BA5263" i="1"/>
  <c r="BA5262" i="1"/>
  <c r="BA5261" i="1"/>
  <c r="BA5260" i="1"/>
  <c r="BA5259" i="1"/>
  <c r="BA5258" i="1"/>
  <c r="BA5257" i="1"/>
  <c r="BA5256" i="1"/>
  <c r="BA5255" i="1"/>
  <c r="BA5254" i="1"/>
  <c r="BA5253" i="1"/>
  <c r="BA5252" i="1"/>
  <c r="BA5251" i="1"/>
  <c r="BA5250" i="1"/>
  <c r="BA5249" i="1"/>
  <c r="BA5248" i="1"/>
  <c r="BA5247" i="1"/>
  <c r="BA5246" i="1"/>
  <c r="BA5245" i="1"/>
  <c r="BA5244" i="1"/>
  <c r="BA5243" i="1"/>
  <c r="BA5242" i="1"/>
  <c r="BA5241" i="1"/>
  <c r="BA5240" i="1"/>
  <c r="BA5239" i="1"/>
  <c r="BA5238" i="1"/>
  <c r="BA5237" i="1"/>
  <c r="BA5236" i="1"/>
  <c r="BA5235" i="1"/>
  <c r="BA5234" i="1"/>
  <c r="BA5233" i="1"/>
  <c r="BA5232" i="1"/>
  <c r="BA5231" i="1"/>
  <c r="BA5230" i="1"/>
  <c r="BA5229" i="1"/>
  <c r="BA5228" i="1"/>
  <c r="BA5227" i="1"/>
  <c r="BA5226" i="1"/>
  <c r="BA5225" i="1"/>
  <c r="BA5224" i="1"/>
  <c r="BA5223" i="1"/>
  <c r="BA5222" i="1"/>
  <c r="BA5221" i="1"/>
  <c r="BA5220" i="1"/>
  <c r="BA5219" i="1"/>
  <c r="BA5218" i="1"/>
  <c r="BA5217" i="1"/>
  <c r="BA5216" i="1"/>
  <c r="BA5215" i="1"/>
  <c r="BA5214" i="1"/>
  <c r="BA5213" i="1"/>
  <c r="BA5212" i="1"/>
  <c r="BA5211" i="1"/>
  <c r="BA5210" i="1"/>
  <c r="BA5209" i="1"/>
  <c r="BA5208" i="1"/>
  <c r="BA5207" i="1"/>
  <c r="BA5206" i="1"/>
  <c r="BA5205" i="1"/>
  <c r="BA5204" i="1"/>
  <c r="BA5203" i="1"/>
  <c r="BA5202" i="1"/>
  <c r="BA5201" i="1"/>
  <c r="BA5200" i="1"/>
  <c r="BA5199" i="1"/>
  <c r="BA5198" i="1"/>
  <c r="BA5197" i="1"/>
  <c r="BA5196" i="1"/>
  <c r="BA5195" i="1"/>
  <c r="BA5194" i="1"/>
  <c r="BA5193" i="1"/>
  <c r="BA5192" i="1"/>
  <c r="BA5191" i="1"/>
  <c r="BA5190" i="1"/>
  <c r="BA5189" i="1"/>
  <c r="BA5188" i="1"/>
  <c r="BA5187" i="1"/>
  <c r="BA5186" i="1"/>
  <c r="BA5185" i="1"/>
  <c r="BA5184" i="1"/>
  <c r="BA5183" i="1"/>
  <c r="BA5182" i="1"/>
  <c r="BA5181" i="1"/>
  <c r="BA5180" i="1"/>
  <c r="BA5179" i="1"/>
  <c r="BA5178" i="1"/>
  <c r="BA5177" i="1"/>
  <c r="BA5176" i="1"/>
  <c r="BA5175" i="1"/>
  <c r="BA5174" i="1"/>
  <c r="BA5173" i="1"/>
  <c r="BA5172" i="1"/>
  <c r="BA5171" i="1"/>
  <c r="BA5170" i="1"/>
  <c r="BA5169" i="1"/>
  <c r="BA5168" i="1"/>
  <c r="BA5167" i="1"/>
  <c r="BA5166" i="1"/>
  <c r="BA5165" i="1"/>
  <c r="BA5164" i="1"/>
  <c r="BA5163" i="1"/>
  <c r="BA5162" i="1"/>
  <c r="BA5161" i="1"/>
  <c r="BA5160" i="1"/>
  <c r="BA5159" i="1"/>
  <c r="BA5158" i="1"/>
  <c r="BA5157" i="1"/>
  <c r="BA5156" i="1"/>
  <c r="BA5155" i="1"/>
  <c r="BA5154" i="1"/>
  <c r="BA5153" i="1"/>
  <c r="BA5152" i="1"/>
  <c r="BA5151" i="1"/>
  <c r="BA5150" i="1"/>
  <c r="BA5149" i="1"/>
  <c r="BA5148" i="1"/>
  <c r="BA5147" i="1"/>
  <c r="BA5146" i="1"/>
  <c r="BA5145" i="1"/>
  <c r="BA5144" i="1"/>
  <c r="BA5143" i="1"/>
  <c r="BA5142" i="1"/>
  <c r="BA5141" i="1"/>
  <c r="BA5140" i="1"/>
  <c r="BA5139" i="1"/>
  <c r="BA5138" i="1"/>
  <c r="BA5137" i="1"/>
  <c r="BA5136" i="1"/>
  <c r="BA5135" i="1"/>
  <c r="BA5134" i="1"/>
  <c r="BA5133" i="1"/>
  <c r="BA5132" i="1"/>
  <c r="BA5131" i="1"/>
  <c r="BA5130" i="1"/>
  <c r="BA5129" i="1"/>
  <c r="BA5128" i="1"/>
  <c r="BA5127" i="1"/>
  <c r="BA5126" i="1"/>
  <c r="BA5125" i="1"/>
  <c r="BA5124" i="1"/>
  <c r="BA5123" i="1"/>
  <c r="BA5122" i="1"/>
  <c r="BA5121" i="1"/>
  <c r="BA5120" i="1"/>
  <c r="BA5119" i="1"/>
  <c r="BA5118" i="1"/>
  <c r="BA5117" i="1"/>
  <c r="BA5116" i="1"/>
  <c r="BA5115" i="1"/>
  <c r="BA5114" i="1"/>
  <c r="BA5113" i="1"/>
  <c r="BA5112" i="1"/>
  <c r="BA5111" i="1"/>
  <c r="BA5110" i="1"/>
  <c r="BA5109" i="1"/>
  <c r="BA5108" i="1"/>
  <c r="BA5107" i="1"/>
  <c r="BA5106" i="1"/>
  <c r="BA5105" i="1"/>
  <c r="BA5104" i="1"/>
  <c r="BA5103" i="1"/>
  <c r="BA5102" i="1"/>
  <c r="BA5101" i="1"/>
  <c r="BA5100" i="1"/>
  <c r="BA5099" i="1"/>
  <c r="BA5098" i="1"/>
  <c r="BA5097" i="1"/>
  <c r="BA5096" i="1"/>
  <c r="BA5095" i="1"/>
  <c r="BA5094" i="1"/>
  <c r="BA5093" i="1"/>
  <c r="BA5092" i="1"/>
  <c r="BA5091" i="1"/>
  <c r="BA5090" i="1"/>
  <c r="BA5089" i="1"/>
  <c r="BA5088" i="1"/>
  <c r="BA5087" i="1"/>
  <c r="BA5086" i="1"/>
  <c r="BA5085" i="1"/>
  <c r="BA5084" i="1"/>
  <c r="BA5083" i="1"/>
  <c r="BA5082" i="1"/>
  <c r="BA5081" i="1"/>
  <c r="BA5080" i="1"/>
  <c r="BA5079" i="1"/>
  <c r="BA5078" i="1"/>
  <c r="BA5077" i="1"/>
  <c r="BA5076" i="1"/>
  <c r="BA5075" i="1"/>
  <c r="BA5074" i="1"/>
  <c r="BA5073" i="1"/>
  <c r="BA5072" i="1"/>
  <c r="BA5071" i="1"/>
  <c r="BA5070" i="1"/>
  <c r="BA5069" i="1"/>
  <c r="BA5068" i="1"/>
  <c r="BA5067" i="1"/>
  <c r="BA5066" i="1"/>
  <c r="BA5065" i="1"/>
  <c r="BA5064" i="1"/>
  <c r="BA5063" i="1"/>
  <c r="BA5062" i="1"/>
  <c r="BA5061" i="1"/>
  <c r="BA5060" i="1"/>
  <c r="BA5059" i="1"/>
  <c r="BA5058" i="1"/>
  <c r="BA5057" i="1"/>
  <c r="BA5056" i="1"/>
  <c r="BA5055" i="1"/>
  <c r="BA5054" i="1"/>
  <c r="BA5053" i="1"/>
  <c r="BA5052" i="1"/>
  <c r="BA5051" i="1"/>
  <c r="BA5050" i="1"/>
  <c r="BA5049" i="1"/>
  <c r="BA5048" i="1"/>
  <c r="BA5047" i="1"/>
  <c r="BA5046" i="1"/>
  <c r="BA5045" i="1"/>
  <c r="BA5044" i="1"/>
  <c r="BA5043" i="1"/>
  <c r="BA5042" i="1"/>
  <c r="BA5041" i="1"/>
  <c r="BA5040" i="1"/>
  <c r="BA5039" i="1"/>
  <c r="BA5038" i="1"/>
  <c r="BA5037" i="1"/>
  <c r="BA5036" i="1"/>
  <c r="BA5035" i="1"/>
  <c r="BA5034" i="1"/>
  <c r="BA5033" i="1"/>
  <c r="BA5032" i="1"/>
  <c r="BA5031" i="1"/>
  <c r="BA5030" i="1"/>
  <c r="BA5029" i="1"/>
  <c r="BA5028" i="1"/>
  <c r="BA5027" i="1"/>
  <c r="BA5026" i="1"/>
  <c r="BA5025" i="1"/>
  <c r="BA5024" i="1"/>
  <c r="BA5023" i="1"/>
  <c r="BA5022" i="1"/>
  <c r="BA5021" i="1"/>
  <c r="BA5020" i="1"/>
  <c r="BA5019" i="1"/>
  <c r="BA5018" i="1"/>
  <c r="BA5017" i="1"/>
  <c r="BA5016" i="1"/>
  <c r="BA5015" i="1"/>
  <c r="BA5014" i="1"/>
  <c r="BA5013" i="1"/>
  <c r="BA5012" i="1"/>
  <c r="BA5011" i="1"/>
  <c r="BA5010" i="1"/>
  <c r="BA5009" i="1"/>
  <c r="BA5008" i="1"/>
  <c r="BA5007" i="1"/>
  <c r="BA5006" i="1"/>
  <c r="BA5005" i="1"/>
  <c r="BA5004" i="1"/>
  <c r="BA5003" i="1"/>
  <c r="BA5002" i="1"/>
  <c r="BA5001" i="1"/>
  <c r="BA5000" i="1"/>
  <c r="BA4999" i="1"/>
  <c r="BA4998" i="1"/>
  <c r="BA4997" i="1"/>
  <c r="BA4996" i="1"/>
  <c r="BA4995" i="1"/>
  <c r="BA4994" i="1"/>
  <c r="BA4993" i="1"/>
  <c r="BA4992" i="1"/>
  <c r="BA4991" i="1"/>
  <c r="BA4990" i="1"/>
  <c r="BA4989" i="1"/>
  <c r="BA4988" i="1"/>
  <c r="BA4987" i="1"/>
  <c r="BA4986" i="1"/>
  <c r="BA4985" i="1"/>
  <c r="BA4984" i="1"/>
  <c r="BA4983" i="1"/>
  <c r="BA4982" i="1"/>
  <c r="BA4981" i="1"/>
  <c r="BA4980" i="1"/>
  <c r="BA4979" i="1"/>
  <c r="BA4978" i="1"/>
  <c r="BA4977" i="1"/>
  <c r="BA4976" i="1"/>
  <c r="BA4975" i="1"/>
  <c r="BA4974" i="1"/>
  <c r="BA4973" i="1"/>
  <c r="BA4972" i="1"/>
  <c r="BA4971" i="1"/>
  <c r="BA4970" i="1"/>
  <c r="BA4969" i="1"/>
  <c r="BA4968" i="1"/>
  <c r="BA4967" i="1"/>
  <c r="BA4966" i="1"/>
  <c r="BA4965" i="1"/>
  <c r="BA4964" i="1"/>
  <c r="BA4963" i="1"/>
  <c r="BA4962" i="1"/>
  <c r="BA4961" i="1"/>
  <c r="BA4960" i="1"/>
  <c r="BA4959" i="1"/>
  <c r="BA4958" i="1"/>
  <c r="BA4957" i="1"/>
  <c r="BA4956" i="1"/>
  <c r="BA4955" i="1"/>
  <c r="BA4954" i="1"/>
  <c r="BA4953" i="1"/>
  <c r="BA4952" i="1"/>
  <c r="BA4951" i="1"/>
  <c r="BA4950" i="1"/>
  <c r="BA4949" i="1"/>
  <c r="BA4948" i="1"/>
  <c r="BA4947" i="1"/>
  <c r="BA4946" i="1"/>
  <c r="BA4945" i="1"/>
  <c r="BA4944" i="1"/>
  <c r="BA4943" i="1"/>
  <c r="BA4942" i="1"/>
  <c r="BA4941" i="1"/>
  <c r="BA4940" i="1"/>
  <c r="BA4939" i="1"/>
  <c r="BA4938" i="1"/>
  <c r="BA4937" i="1"/>
  <c r="BA4936" i="1"/>
  <c r="BA4935" i="1"/>
  <c r="BA4934" i="1"/>
  <c r="BA4933" i="1"/>
  <c r="BA4932" i="1"/>
  <c r="BA4931" i="1"/>
  <c r="BA4930" i="1"/>
  <c r="BA4929" i="1"/>
  <c r="BA4928" i="1"/>
  <c r="BA4927" i="1"/>
  <c r="BA4926" i="1"/>
  <c r="BA4925" i="1"/>
  <c r="BA4924" i="1"/>
  <c r="BA4923" i="1"/>
  <c r="BA4922" i="1"/>
  <c r="BA4921" i="1"/>
  <c r="BA4920" i="1"/>
  <c r="BA4919" i="1"/>
  <c r="BA4918" i="1"/>
  <c r="BA4917" i="1"/>
  <c r="BA4916" i="1"/>
  <c r="BA4915" i="1"/>
  <c r="BA4914" i="1"/>
  <c r="BA4913" i="1"/>
  <c r="BA4912" i="1"/>
  <c r="BA4911" i="1"/>
  <c r="BA4910" i="1"/>
  <c r="BA4909" i="1"/>
  <c r="BA4908" i="1"/>
  <c r="BA4907" i="1"/>
  <c r="BA4906" i="1"/>
  <c r="BA4905" i="1"/>
  <c r="BA4904" i="1"/>
  <c r="BA4903" i="1"/>
  <c r="BA4902" i="1"/>
  <c r="BA4901" i="1"/>
  <c r="BA4900" i="1"/>
  <c r="BA4899" i="1"/>
  <c r="BA4898" i="1"/>
  <c r="BA4897" i="1"/>
  <c r="BA4896" i="1"/>
  <c r="BA4895" i="1"/>
  <c r="BA4894" i="1"/>
  <c r="BA4893" i="1"/>
  <c r="BA4892" i="1"/>
  <c r="BA4891" i="1"/>
  <c r="BA4890" i="1"/>
  <c r="BA4889" i="1"/>
  <c r="BA4888" i="1"/>
  <c r="BA4887" i="1"/>
  <c r="BA4886" i="1"/>
  <c r="BA4885" i="1"/>
  <c r="BA4884" i="1"/>
  <c r="BA4883" i="1"/>
  <c r="BA4882" i="1"/>
  <c r="BA4881" i="1"/>
  <c r="BA4880" i="1"/>
  <c r="BA4879" i="1"/>
  <c r="BA4878" i="1"/>
  <c r="BA4877" i="1"/>
  <c r="BA4876" i="1"/>
  <c r="BA4875" i="1"/>
  <c r="BA4874" i="1"/>
  <c r="BA4873" i="1"/>
  <c r="BA4872" i="1"/>
  <c r="BA4871" i="1"/>
  <c r="BA4870" i="1"/>
  <c r="BA4869" i="1"/>
  <c r="BA4868" i="1"/>
  <c r="BA4867" i="1"/>
  <c r="BA4866" i="1"/>
  <c r="BA4865" i="1"/>
  <c r="BA4864" i="1"/>
  <c r="BA4863" i="1"/>
  <c r="BA4862" i="1"/>
  <c r="BA4861" i="1"/>
  <c r="BA4860" i="1"/>
  <c r="BA4859" i="1"/>
  <c r="BA4858" i="1"/>
  <c r="BA4857" i="1"/>
  <c r="BA4856" i="1"/>
  <c r="BA4855" i="1"/>
  <c r="BA4854" i="1"/>
  <c r="BA4853" i="1"/>
  <c r="BA4852" i="1"/>
  <c r="BA4851" i="1"/>
  <c r="BA4850" i="1"/>
  <c r="BA4849" i="1"/>
  <c r="BA4848" i="1"/>
  <c r="BA4847" i="1"/>
  <c r="BA4846" i="1"/>
  <c r="BA4845" i="1"/>
  <c r="BA4844" i="1"/>
  <c r="BA4843" i="1"/>
  <c r="BA4842" i="1"/>
  <c r="BA4841" i="1"/>
  <c r="BA4840" i="1"/>
  <c r="BA4839" i="1"/>
  <c r="BA4838" i="1"/>
  <c r="BA4837" i="1"/>
  <c r="BA4836" i="1"/>
  <c r="BA4835" i="1"/>
  <c r="BA4834" i="1"/>
  <c r="BA4833" i="1"/>
  <c r="BA4832" i="1"/>
  <c r="BA4831" i="1"/>
  <c r="BA4830" i="1"/>
  <c r="BA4829" i="1"/>
  <c r="BA4828" i="1"/>
  <c r="BA4827" i="1"/>
  <c r="BA4826" i="1"/>
  <c r="BA4825" i="1"/>
  <c r="BA4824" i="1"/>
  <c r="BA4823" i="1"/>
  <c r="BA4822" i="1"/>
  <c r="BA4821" i="1"/>
  <c r="BA4820" i="1"/>
  <c r="BA4819" i="1"/>
  <c r="BA4818" i="1"/>
  <c r="BA4817" i="1"/>
  <c r="BA4816" i="1"/>
  <c r="BA4815" i="1"/>
  <c r="BA4814" i="1"/>
  <c r="BA4813" i="1"/>
  <c r="BA4812" i="1"/>
  <c r="BA4811" i="1"/>
  <c r="BA4810" i="1"/>
  <c r="BA4809" i="1"/>
  <c r="BA4808" i="1"/>
  <c r="BA4807" i="1"/>
  <c r="BA4806" i="1"/>
  <c r="BA4805" i="1"/>
  <c r="BA4804" i="1"/>
  <c r="BA4803" i="1"/>
  <c r="BA4802" i="1"/>
  <c r="BA4801" i="1"/>
  <c r="BA4800" i="1"/>
  <c r="BA4799" i="1"/>
  <c r="BA4798" i="1"/>
  <c r="BA4797" i="1"/>
  <c r="BA4796" i="1"/>
  <c r="BA4795" i="1"/>
  <c r="BA4794" i="1"/>
  <c r="BA4793" i="1"/>
  <c r="BA4792" i="1"/>
  <c r="BA4791" i="1"/>
  <c r="BA4790" i="1"/>
  <c r="BA4789" i="1"/>
  <c r="BA4788" i="1"/>
  <c r="BA4787" i="1"/>
  <c r="BA4786" i="1"/>
  <c r="BA4785" i="1"/>
  <c r="BA4784" i="1"/>
  <c r="BA4783" i="1"/>
  <c r="BA4782" i="1"/>
  <c r="BA4781" i="1"/>
  <c r="BA4780" i="1"/>
  <c r="BA4779" i="1"/>
  <c r="BA4778" i="1"/>
  <c r="BA4777" i="1"/>
  <c r="BA4776" i="1"/>
  <c r="BA4775" i="1"/>
  <c r="BA4774" i="1"/>
  <c r="BA4773" i="1"/>
  <c r="BA4772" i="1"/>
  <c r="BA4771" i="1"/>
  <c r="BA4770" i="1"/>
  <c r="BA4769" i="1"/>
  <c r="BA4768" i="1"/>
  <c r="BA4767" i="1"/>
  <c r="BA4766" i="1"/>
  <c r="BA4765" i="1"/>
  <c r="BA4764" i="1"/>
  <c r="BA4763" i="1"/>
  <c r="BA4762" i="1"/>
  <c r="BA4761" i="1"/>
  <c r="BA4760" i="1"/>
  <c r="BA4759" i="1"/>
  <c r="BA4758" i="1"/>
  <c r="BA4757" i="1"/>
  <c r="BA4756" i="1"/>
  <c r="BA4755" i="1"/>
  <c r="BA4754" i="1"/>
  <c r="BA4753" i="1"/>
  <c r="BA4752" i="1"/>
  <c r="BA4751" i="1"/>
  <c r="BA4750" i="1"/>
  <c r="BA4749" i="1"/>
  <c r="BA4748" i="1"/>
  <c r="BA4747" i="1"/>
  <c r="BA4746" i="1"/>
  <c r="BA4745" i="1"/>
  <c r="BA4744" i="1"/>
  <c r="BA4743" i="1"/>
  <c r="BA4742" i="1"/>
  <c r="BA4741" i="1"/>
  <c r="BA4740" i="1"/>
  <c r="BA4739" i="1"/>
  <c r="BA4738" i="1"/>
  <c r="BA4737" i="1"/>
  <c r="BA4736" i="1"/>
  <c r="BA4735" i="1"/>
  <c r="BA4734" i="1"/>
  <c r="BA4733" i="1"/>
  <c r="BA4732" i="1"/>
  <c r="BA4731" i="1"/>
  <c r="BA4730" i="1"/>
  <c r="BA4729" i="1"/>
  <c r="BA4728" i="1"/>
  <c r="BA4727" i="1"/>
  <c r="BA4726" i="1"/>
  <c r="BA4725" i="1"/>
  <c r="BA4724" i="1"/>
  <c r="BA4723" i="1"/>
  <c r="BA4722" i="1"/>
  <c r="BA4721" i="1"/>
  <c r="BA4720" i="1"/>
  <c r="BA4719" i="1"/>
  <c r="BA4718" i="1"/>
  <c r="BA4717" i="1"/>
  <c r="BA4716" i="1"/>
  <c r="BA4715" i="1"/>
  <c r="BA4714" i="1"/>
  <c r="BA4713" i="1"/>
  <c r="BA4712" i="1"/>
  <c r="BA4711" i="1"/>
  <c r="BA4710" i="1"/>
  <c r="BA4709" i="1"/>
  <c r="BA4708" i="1"/>
  <c r="BA4707" i="1"/>
  <c r="BA4706" i="1"/>
  <c r="BA4705" i="1"/>
  <c r="BA4704" i="1"/>
  <c r="BA4703" i="1"/>
  <c r="BA4702" i="1"/>
  <c r="BA4701" i="1"/>
  <c r="BA4700" i="1"/>
  <c r="BA4699" i="1"/>
  <c r="BA4698" i="1"/>
  <c r="BA4697" i="1"/>
  <c r="BA4696" i="1"/>
  <c r="BA4695" i="1"/>
  <c r="BA4694" i="1"/>
  <c r="BA4693" i="1"/>
  <c r="BA4692" i="1"/>
  <c r="BA4691" i="1"/>
  <c r="BA4690" i="1"/>
  <c r="BA4689" i="1"/>
  <c r="BA4688" i="1"/>
  <c r="BA4687" i="1"/>
  <c r="BA4686" i="1"/>
  <c r="BA4685" i="1"/>
  <c r="BA4684" i="1"/>
  <c r="BA4683" i="1"/>
  <c r="BA4682" i="1"/>
  <c r="BA4681" i="1"/>
  <c r="BA4680" i="1"/>
  <c r="BA4679" i="1"/>
  <c r="BA4678" i="1"/>
  <c r="BA4677" i="1"/>
  <c r="BA4676" i="1"/>
  <c r="BA4675" i="1"/>
  <c r="BA4674" i="1"/>
  <c r="BA4673" i="1"/>
  <c r="BA4672" i="1"/>
  <c r="BA4671" i="1"/>
  <c r="BA4670" i="1"/>
  <c r="BA4669" i="1"/>
  <c r="BA4668" i="1"/>
  <c r="BA4667" i="1"/>
  <c r="BA4666" i="1"/>
  <c r="BA4665" i="1"/>
  <c r="BA4664" i="1"/>
  <c r="BA4663" i="1"/>
  <c r="BA4662" i="1"/>
  <c r="BA4661" i="1"/>
  <c r="BA4660" i="1"/>
  <c r="BA4659" i="1"/>
  <c r="BA4658" i="1"/>
  <c r="BA4657" i="1"/>
  <c r="BA4656" i="1"/>
  <c r="BA4655" i="1"/>
  <c r="BA4654" i="1"/>
  <c r="BA4653" i="1"/>
  <c r="BA4652" i="1"/>
  <c r="BA4651" i="1"/>
  <c r="BA4650" i="1"/>
  <c r="BA4649" i="1"/>
  <c r="BA4648" i="1"/>
  <c r="BA4647" i="1"/>
  <c r="BA4646" i="1"/>
  <c r="BA4645" i="1"/>
  <c r="BA4644" i="1"/>
  <c r="BA4643" i="1"/>
  <c r="BA4642" i="1"/>
  <c r="BA4641" i="1"/>
  <c r="BA4640" i="1"/>
  <c r="BA4639" i="1"/>
  <c r="BA4638" i="1"/>
  <c r="BA4637" i="1"/>
  <c r="BA4636" i="1"/>
  <c r="BA4635" i="1"/>
  <c r="BA4634" i="1"/>
  <c r="BA4633" i="1"/>
  <c r="BA4632" i="1"/>
  <c r="BA4631" i="1"/>
  <c r="BA4630" i="1"/>
  <c r="BA4629" i="1"/>
  <c r="BA4628" i="1"/>
  <c r="BA4627" i="1"/>
  <c r="BA4626" i="1"/>
  <c r="BA4625" i="1"/>
  <c r="BA4624" i="1"/>
  <c r="BA4623" i="1"/>
  <c r="BA4622" i="1"/>
  <c r="BA4621" i="1"/>
  <c r="BA4620" i="1"/>
  <c r="BA4619" i="1"/>
  <c r="BA4618" i="1"/>
  <c r="BA4617" i="1"/>
  <c r="BA4616" i="1"/>
  <c r="BA4615" i="1"/>
  <c r="BA4614" i="1"/>
  <c r="BA4613" i="1"/>
  <c r="BA4612" i="1"/>
  <c r="BA4611" i="1"/>
  <c r="BA4610" i="1"/>
  <c r="BA4609" i="1"/>
  <c r="BA4608" i="1"/>
  <c r="BA4607" i="1"/>
  <c r="BA4606" i="1"/>
  <c r="BA4605" i="1"/>
  <c r="BA4604" i="1"/>
  <c r="BA4603" i="1"/>
  <c r="BA4602" i="1"/>
  <c r="BA4601" i="1"/>
  <c r="BA4600" i="1"/>
  <c r="BA4599" i="1"/>
  <c r="BA4598" i="1"/>
  <c r="BA4597" i="1"/>
  <c r="BA4596" i="1"/>
  <c r="BA4595" i="1"/>
  <c r="BA4594" i="1"/>
  <c r="BA4593" i="1"/>
  <c r="BA4592" i="1"/>
  <c r="BA4591" i="1"/>
  <c r="BA4590" i="1"/>
  <c r="BA4589" i="1"/>
  <c r="BA4588" i="1"/>
  <c r="BA4587" i="1"/>
  <c r="BA4586" i="1"/>
  <c r="BA4585" i="1"/>
  <c r="BA4584" i="1"/>
  <c r="BA4583" i="1"/>
  <c r="BA4582" i="1"/>
  <c r="BA4581" i="1"/>
  <c r="BA4580" i="1"/>
  <c r="BA4579" i="1"/>
  <c r="BA4578" i="1"/>
  <c r="BA4577" i="1"/>
  <c r="BA4576" i="1"/>
  <c r="BA4575" i="1"/>
  <c r="BA4574" i="1"/>
  <c r="BA4573" i="1"/>
  <c r="BA4572" i="1"/>
  <c r="BA4571" i="1"/>
  <c r="BA4570" i="1"/>
  <c r="BA4569" i="1"/>
  <c r="BA4568" i="1"/>
  <c r="BA4567" i="1"/>
  <c r="BA4566" i="1"/>
  <c r="BA4565" i="1"/>
  <c r="BA4564" i="1"/>
  <c r="BA4563" i="1"/>
  <c r="BA4562" i="1"/>
  <c r="BA4561" i="1"/>
  <c r="BA4560" i="1"/>
  <c r="BA4559" i="1"/>
  <c r="BA4558" i="1"/>
  <c r="BA4557" i="1"/>
  <c r="BA4556" i="1"/>
  <c r="BA4555" i="1"/>
  <c r="BA4554" i="1"/>
  <c r="BA4553" i="1"/>
  <c r="BA4552" i="1"/>
  <c r="BA4551" i="1"/>
  <c r="BA4550" i="1"/>
  <c r="BA4549" i="1"/>
  <c r="BA4548" i="1"/>
  <c r="BA4547" i="1"/>
  <c r="BA4546" i="1"/>
  <c r="BA4545" i="1"/>
  <c r="BA4544" i="1"/>
  <c r="BA4543" i="1"/>
  <c r="BA4542" i="1"/>
  <c r="BA4541" i="1"/>
  <c r="BA4540" i="1"/>
  <c r="BA4539" i="1"/>
  <c r="BA4538" i="1"/>
  <c r="BA4537" i="1"/>
  <c r="BA4536" i="1"/>
  <c r="BA4535" i="1"/>
  <c r="BA4534" i="1"/>
  <c r="BA4533" i="1"/>
  <c r="BA4532" i="1"/>
  <c r="BA4531" i="1"/>
  <c r="BA4530" i="1"/>
  <c r="BA4529" i="1"/>
  <c r="BA4528" i="1"/>
  <c r="BA4527" i="1"/>
  <c r="BA4526" i="1"/>
  <c r="BA4525" i="1"/>
  <c r="BA4524" i="1"/>
  <c r="BA4523" i="1"/>
  <c r="BA4522" i="1"/>
  <c r="BA4521" i="1"/>
  <c r="BA4520" i="1"/>
  <c r="BA4519" i="1"/>
  <c r="BA4518" i="1"/>
  <c r="BA4517" i="1"/>
  <c r="BA4516" i="1"/>
  <c r="BA4515" i="1"/>
  <c r="BA4514" i="1"/>
  <c r="BA4513" i="1"/>
  <c r="BA4512" i="1"/>
  <c r="BA4511" i="1"/>
  <c r="BA4510" i="1"/>
  <c r="BA4509" i="1"/>
  <c r="BA4508" i="1"/>
  <c r="BA4507" i="1"/>
  <c r="BA4506" i="1"/>
  <c r="BA4505" i="1"/>
  <c r="BA4504" i="1"/>
  <c r="BA4503" i="1"/>
  <c r="BA4502" i="1"/>
  <c r="BA4501" i="1"/>
  <c r="BA4500" i="1"/>
  <c r="BA4499" i="1"/>
  <c r="BA4498" i="1"/>
  <c r="BA4497" i="1"/>
  <c r="BA4496" i="1"/>
  <c r="BA4495" i="1"/>
  <c r="BA4494" i="1"/>
  <c r="BA4493" i="1"/>
  <c r="BA4492" i="1"/>
  <c r="BA4491" i="1"/>
  <c r="BA4490" i="1"/>
  <c r="BA4489" i="1"/>
  <c r="BA4488" i="1"/>
  <c r="BA4487" i="1"/>
  <c r="BA4486" i="1"/>
  <c r="BA4485" i="1"/>
  <c r="BA4484" i="1"/>
  <c r="BA4483" i="1"/>
  <c r="BA4482" i="1"/>
  <c r="BA4481" i="1"/>
  <c r="BA4480" i="1"/>
  <c r="BA4479" i="1"/>
  <c r="BA4478" i="1"/>
  <c r="BA4477" i="1"/>
  <c r="BA4476" i="1"/>
  <c r="BA4475" i="1"/>
  <c r="BA4474" i="1"/>
  <c r="BA4473" i="1"/>
  <c r="BA4472" i="1"/>
  <c r="BA4471" i="1"/>
  <c r="BA4470" i="1"/>
  <c r="BA4469" i="1"/>
  <c r="BA4468" i="1"/>
  <c r="BA4467" i="1"/>
  <c r="BA4466" i="1"/>
  <c r="BA4465" i="1"/>
  <c r="BA4464" i="1"/>
  <c r="BA4463" i="1"/>
  <c r="BA4462" i="1"/>
  <c r="BA4461" i="1"/>
  <c r="BA4460" i="1"/>
  <c r="BA4459" i="1"/>
  <c r="BA4458" i="1"/>
  <c r="BA4457" i="1"/>
  <c r="BA4456" i="1"/>
  <c r="BA4455" i="1"/>
  <c r="BA4454" i="1"/>
  <c r="BA4453" i="1"/>
  <c r="BA4452" i="1"/>
  <c r="BA4451" i="1"/>
  <c r="BA4450" i="1"/>
  <c r="BA4449" i="1"/>
  <c r="BA4448" i="1"/>
  <c r="BA4447" i="1"/>
  <c r="BA4446" i="1"/>
  <c r="BA4445" i="1"/>
  <c r="BA4444" i="1"/>
  <c r="BA4443" i="1"/>
  <c r="BA4442" i="1"/>
  <c r="BA4441" i="1"/>
  <c r="BA4440" i="1"/>
  <c r="BA4439" i="1"/>
  <c r="BA4438" i="1"/>
  <c r="BA4437" i="1"/>
  <c r="BA4436" i="1"/>
  <c r="BA4435" i="1"/>
  <c r="BA4434" i="1"/>
  <c r="BA4433" i="1"/>
  <c r="BA4432" i="1"/>
  <c r="BA4431" i="1"/>
  <c r="BA4430" i="1"/>
  <c r="BA4429" i="1"/>
  <c r="BA4428" i="1"/>
  <c r="BA4427" i="1"/>
  <c r="BA4426" i="1"/>
  <c r="BA4425" i="1"/>
  <c r="BA4424" i="1"/>
  <c r="BA4423" i="1"/>
  <c r="BA4422" i="1"/>
  <c r="BA4421" i="1"/>
  <c r="BA4420" i="1"/>
  <c r="BA4419" i="1"/>
  <c r="BA4418" i="1"/>
  <c r="BA4417" i="1"/>
  <c r="BA4416" i="1"/>
  <c r="BA4415" i="1"/>
  <c r="BA4414" i="1"/>
  <c r="BA4413" i="1"/>
  <c r="BA4412" i="1"/>
  <c r="BA4411" i="1"/>
  <c r="BA4410" i="1"/>
  <c r="BA4409" i="1"/>
  <c r="BA4408" i="1"/>
  <c r="BA4407" i="1"/>
  <c r="BA4406" i="1"/>
  <c r="BA4405" i="1"/>
  <c r="BA4404" i="1"/>
  <c r="BA4403" i="1"/>
  <c r="BA4402" i="1"/>
  <c r="BA4401" i="1"/>
  <c r="BA4400" i="1"/>
  <c r="BA4399" i="1"/>
  <c r="BA4398" i="1"/>
  <c r="BA4397" i="1"/>
  <c r="BA4396" i="1"/>
  <c r="BA4395" i="1"/>
  <c r="BA4394" i="1"/>
  <c r="BA4393" i="1"/>
  <c r="BA4392" i="1"/>
  <c r="BA4391" i="1"/>
  <c r="BA4390" i="1"/>
  <c r="BA4389" i="1"/>
  <c r="BA4388" i="1"/>
  <c r="BA4387" i="1"/>
  <c r="BA4386" i="1"/>
  <c r="BA4385" i="1"/>
  <c r="BA4384" i="1"/>
  <c r="BA4383" i="1"/>
  <c r="BA4382" i="1"/>
  <c r="BA4381" i="1"/>
  <c r="BA4380" i="1"/>
  <c r="BA4379" i="1"/>
  <c r="BA4378" i="1"/>
  <c r="BA4377" i="1"/>
  <c r="BA4376" i="1"/>
  <c r="BA4375" i="1"/>
  <c r="BA4374" i="1"/>
  <c r="BA4373" i="1"/>
  <c r="BA4372" i="1"/>
  <c r="BA4371" i="1"/>
  <c r="BA4370" i="1"/>
  <c r="BA4369" i="1"/>
  <c r="BA4368" i="1"/>
  <c r="BA4367" i="1"/>
  <c r="BA4366" i="1"/>
  <c r="BA4365" i="1"/>
  <c r="BA4364" i="1"/>
  <c r="BA4363" i="1"/>
  <c r="BA4362" i="1"/>
  <c r="BA4361" i="1"/>
  <c r="BA4360" i="1"/>
  <c r="BA4359" i="1"/>
  <c r="BA4358" i="1"/>
  <c r="BA4357" i="1"/>
  <c r="BA4356" i="1"/>
  <c r="BA4355" i="1"/>
  <c r="BA4354" i="1"/>
  <c r="BA4353" i="1"/>
  <c r="BA4352" i="1"/>
  <c r="BA4351" i="1"/>
  <c r="BA4350" i="1"/>
  <c r="BA4349" i="1"/>
  <c r="BA4348" i="1"/>
  <c r="BA4347" i="1"/>
  <c r="BA4346" i="1"/>
  <c r="BA4345" i="1"/>
  <c r="BA4344" i="1"/>
  <c r="BA4343" i="1"/>
  <c r="BA4342" i="1"/>
  <c r="BA4341" i="1"/>
  <c r="BA4340" i="1"/>
  <c r="BA4339" i="1"/>
  <c r="BA4338" i="1"/>
  <c r="BA4337" i="1"/>
  <c r="BA4336" i="1"/>
  <c r="BA4335" i="1"/>
  <c r="BA4334" i="1"/>
  <c r="BA4333" i="1"/>
  <c r="BA4332" i="1"/>
  <c r="BA4331" i="1"/>
  <c r="BA4330" i="1"/>
  <c r="BA4329" i="1"/>
  <c r="BA4328" i="1"/>
  <c r="BA4327" i="1"/>
  <c r="BA4326" i="1"/>
  <c r="BA4325" i="1"/>
  <c r="BA4324" i="1"/>
  <c r="BA4323" i="1"/>
  <c r="BA4322" i="1"/>
  <c r="BA4321" i="1"/>
  <c r="BA4320" i="1"/>
  <c r="BA4319" i="1"/>
  <c r="BA4318" i="1"/>
  <c r="BA4317" i="1"/>
  <c r="BA4316" i="1"/>
  <c r="BA4315" i="1"/>
  <c r="BA4314" i="1"/>
  <c r="BA4313" i="1"/>
  <c r="BA4312" i="1"/>
  <c r="BA4311" i="1"/>
  <c r="BA4310" i="1"/>
  <c r="BA4309" i="1"/>
  <c r="BA4308" i="1"/>
  <c r="BA4307" i="1"/>
  <c r="BA4306" i="1"/>
  <c r="BA4305" i="1"/>
  <c r="BA4304" i="1"/>
  <c r="BA4303" i="1"/>
  <c r="BA4302" i="1"/>
  <c r="BA4301" i="1"/>
  <c r="BA4300" i="1"/>
  <c r="BA4299" i="1"/>
  <c r="BA4298" i="1"/>
  <c r="BA4297" i="1"/>
  <c r="BA4296" i="1"/>
  <c r="BA4295" i="1"/>
  <c r="BA4294" i="1"/>
  <c r="BA4293" i="1"/>
  <c r="BA4292" i="1"/>
  <c r="BA4291" i="1"/>
  <c r="BA4290" i="1"/>
  <c r="BA4289" i="1"/>
  <c r="BA4288" i="1"/>
  <c r="BA4287" i="1"/>
  <c r="BA4286" i="1"/>
  <c r="BA4285" i="1"/>
  <c r="BA4284" i="1"/>
  <c r="BA4283" i="1"/>
  <c r="BA4282" i="1"/>
  <c r="BA4281" i="1"/>
  <c r="BA4280" i="1"/>
  <c r="BA4279" i="1"/>
  <c r="BA4278" i="1"/>
  <c r="BA4277" i="1"/>
  <c r="BA4276" i="1"/>
  <c r="BA4275" i="1"/>
  <c r="BA4274" i="1"/>
  <c r="BA4273" i="1"/>
  <c r="BA4272" i="1"/>
  <c r="BA4271" i="1"/>
  <c r="BA4270" i="1"/>
  <c r="BA4269" i="1"/>
  <c r="BA4268" i="1"/>
  <c r="BA4267" i="1"/>
  <c r="BA4266" i="1"/>
  <c r="BA4265" i="1"/>
  <c r="BA4264" i="1"/>
  <c r="BA4263" i="1"/>
  <c r="BA4262" i="1"/>
  <c r="BA4261" i="1"/>
  <c r="BA4260" i="1"/>
  <c r="BA4259" i="1"/>
  <c r="BA4258" i="1"/>
  <c r="BA4257" i="1"/>
  <c r="BA4256" i="1"/>
  <c r="BA4255" i="1"/>
  <c r="BA4254" i="1"/>
  <c r="BA4253" i="1"/>
  <c r="BA4252" i="1"/>
  <c r="BA4251" i="1"/>
  <c r="BA4250" i="1"/>
  <c r="BA4249" i="1"/>
  <c r="BA4248" i="1"/>
  <c r="BA4247" i="1"/>
  <c r="BA4246" i="1"/>
  <c r="BA4245" i="1"/>
  <c r="BA4244" i="1"/>
  <c r="BA4243" i="1"/>
  <c r="BA4242" i="1"/>
  <c r="BA4241" i="1"/>
  <c r="BA4240" i="1"/>
  <c r="BA4239" i="1"/>
  <c r="BA4238" i="1"/>
  <c r="BA4237" i="1"/>
  <c r="BA4236" i="1"/>
  <c r="BA4235" i="1"/>
  <c r="BA4234" i="1"/>
  <c r="BA4233" i="1"/>
  <c r="BA4232" i="1"/>
  <c r="BA4231" i="1"/>
  <c r="BA4230" i="1"/>
  <c r="BA4229" i="1"/>
  <c r="BA4228" i="1"/>
  <c r="BA4227" i="1"/>
  <c r="BA4226" i="1"/>
  <c r="BA4225" i="1"/>
  <c r="BA4224" i="1"/>
  <c r="BA4223" i="1"/>
  <c r="BA4222" i="1"/>
  <c r="BA4221" i="1"/>
  <c r="BA4220" i="1"/>
  <c r="BA4219" i="1"/>
  <c r="BA4218" i="1"/>
  <c r="BA4217" i="1"/>
  <c r="BA4216" i="1"/>
  <c r="BA4215" i="1"/>
  <c r="BA4214" i="1"/>
  <c r="BA4213" i="1"/>
  <c r="BA4212" i="1"/>
  <c r="BA4211" i="1"/>
  <c r="BA4210" i="1"/>
  <c r="BA4209" i="1"/>
  <c r="BA4208" i="1"/>
  <c r="BA4207" i="1"/>
  <c r="BA4206" i="1"/>
  <c r="BA4205" i="1"/>
  <c r="BA4204" i="1"/>
  <c r="BA4203" i="1"/>
  <c r="BA4202" i="1"/>
  <c r="BA4201" i="1"/>
  <c r="BA4200" i="1"/>
  <c r="BA4199" i="1"/>
  <c r="BA4198" i="1"/>
  <c r="BA4197" i="1"/>
  <c r="BA4196" i="1"/>
  <c r="BA4195" i="1"/>
  <c r="BA4194" i="1"/>
  <c r="BA4193" i="1"/>
  <c r="BA4192" i="1"/>
  <c r="BA4191" i="1"/>
  <c r="BA4190" i="1"/>
  <c r="BA4189" i="1"/>
  <c r="BA4188" i="1"/>
  <c r="BA4187" i="1"/>
  <c r="BA4186" i="1"/>
  <c r="BA4185" i="1"/>
  <c r="BA4184" i="1"/>
  <c r="BA4183" i="1"/>
  <c r="BA4182" i="1"/>
  <c r="BA4181" i="1"/>
  <c r="BA4180" i="1"/>
  <c r="BA4179" i="1"/>
  <c r="BA4178" i="1"/>
  <c r="BA4177" i="1"/>
  <c r="BA4176" i="1"/>
  <c r="BA4175" i="1"/>
  <c r="BA4174" i="1"/>
  <c r="BA4173" i="1"/>
  <c r="BA4172" i="1"/>
  <c r="BA4171" i="1"/>
  <c r="BA4170" i="1"/>
  <c r="BA4169" i="1"/>
  <c r="BA4168" i="1"/>
  <c r="BA4167" i="1"/>
  <c r="BA4166" i="1"/>
  <c r="BA4165" i="1"/>
  <c r="BA4164" i="1"/>
  <c r="BA4163" i="1"/>
  <c r="BA4162" i="1"/>
  <c r="BA4161" i="1"/>
  <c r="BA4160" i="1"/>
  <c r="BA4159" i="1"/>
  <c r="BA4158" i="1"/>
  <c r="BA4157" i="1"/>
  <c r="BA4156" i="1"/>
  <c r="BA4155" i="1"/>
  <c r="BA4154" i="1"/>
  <c r="BA4153" i="1"/>
  <c r="BA4152" i="1"/>
  <c r="BA4151" i="1"/>
  <c r="BA4150" i="1"/>
  <c r="BA4149" i="1"/>
  <c r="BA4148" i="1"/>
  <c r="BA4147" i="1"/>
  <c r="BA4146" i="1"/>
  <c r="BA4145" i="1"/>
  <c r="BA4144" i="1"/>
  <c r="BA4143" i="1"/>
  <c r="BA4142" i="1"/>
  <c r="BA4141" i="1"/>
  <c r="BA4140" i="1"/>
  <c r="BA4139" i="1"/>
  <c r="BA4138" i="1"/>
  <c r="BA4137" i="1"/>
  <c r="BA4136" i="1"/>
  <c r="BA4135" i="1"/>
  <c r="BA4134" i="1"/>
  <c r="BA4133" i="1"/>
  <c r="BA4132" i="1"/>
  <c r="BA4131" i="1"/>
  <c r="BA4130" i="1"/>
  <c r="BA4129" i="1"/>
  <c r="BA4128" i="1"/>
  <c r="BA4127" i="1"/>
  <c r="BA4126" i="1"/>
  <c r="BA4125" i="1"/>
  <c r="BA4124" i="1"/>
  <c r="BA4123" i="1"/>
  <c r="BA4122" i="1"/>
  <c r="BA4121" i="1"/>
  <c r="BA4120" i="1"/>
  <c r="BA4119" i="1"/>
  <c r="BA4118" i="1"/>
  <c r="BA4117" i="1"/>
  <c r="BA4116" i="1"/>
  <c r="BA4115" i="1"/>
  <c r="BA4114" i="1"/>
  <c r="BA4113" i="1"/>
  <c r="BA4112" i="1"/>
  <c r="BA4111" i="1"/>
  <c r="BA4110" i="1"/>
  <c r="BA4109" i="1"/>
  <c r="BA4108" i="1"/>
  <c r="BA4107" i="1"/>
  <c r="BA4106" i="1"/>
  <c r="BA4105" i="1"/>
  <c r="BA4104" i="1"/>
  <c r="BA4103" i="1"/>
  <c r="BA4102" i="1"/>
  <c r="BA4101" i="1"/>
  <c r="BA4100" i="1"/>
  <c r="BA4099" i="1"/>
  <c r="BA4098" i="1"/>
  <c r="BA4097" i="1"/>
  <c r="BA4096" i="1"/>
  <c r="BA4095" i="1"/>
  <c r="BA4094" i="1"/>
  <c r="BA4093" i="1"/>
  <c r="BA4092" i="1"/>
  <c r="BA4091" i="1"/>
  <c r="BA4090" i="1"/>
  <c r="BA4089" i="1"/>
  <c r="BA4088" i="1"/>
  <c r="BA4087" i="1"/>
  <c r="BA4086" i="1"/>
  <c r="BA4085" i="1"/>
  <c r="BA4084" i="1"/>
  <c r="BA4083" i="1"/>
  <c r="BA4082" i="1"/>
  <c r="BA4081" i="1"/>
  <c r="BA4080" i="1"/>
  <c r="BA4079" i="1"/>
  <c r="BA4078" i="1"/>
  <c r="BA4077" i="1"/>
  <c r="BA4076" i="1"/>
  <c r="BA4075" i="1"/>
  <c r="BA4074" i="1"/>
  <c r="BA4073" i="1"/>
  <c r="BA4072" i="1"/>
  <c r="BA4071" i="1"/>
  <c r="BA4070" i="1"/>
  <c r="BA4069" i="1"/>
  <c r="BA4068" i="1"/>
  <c r="BA4067" i="1"/>
  <c r="BA4066" i="1"/>
  <c r="BA4065" i="1"/>
  <c r="BA4064" i="1"/>
  <c r="BA4063" i="1"/>
  <c r="BA4062" i="1"/>
  <c r="BA4061" i="1"/>
  <c r="BA4060" i="1"/>
  <c r="BA4059" i="1"/>
  <c r="BA4058" i="1"/>
  <c r="BA4057" i="1"/>
  <c r="BA4056" i="1"/>
  <c r="BA4055" i="1"/>
  <c r="BA4054" i="1"/>
  <c r="BA4053" i="1"/>
  <c r="BA4052" i="1"/>
  <c r="BA4051" i="1"/>
  <c r="BA4050" i="1"/>
  <c r="BA4049" i="1"/>
  <c r="BA4048" i="1"/>
  <c r="BA4047" i="1"/>
  <c r="BA4046" i="1"/>
  <c r="BA4045" i="1"/>
  <c r="BA4044" i="1"/>
  <c r="BA4043" i="1"/>
  <c r="BA4042" i="1"/>
  <c r="BA4041" i="1"/>
  <c r="BA4040" i="1"/>
  <c r="BA4039" i="1"/>
  <c r="BA4038" i="1"/>
  <c r="BA4037" i="1"/>
  <c r="BA4036" i="1"/>
  <c r="BA4035" i="1"/>
  <c r="BA4034" i="1"/>
  <c r="BA4033" i="1"/>
  <c r="BA4032" i="1"/>
  <c r="BA4031" i="1"/>
  <c r="BA4030" i="1"/>
  <c r="BA4029" i="1"/>
  <c r="BA4028" i="1"/>
  <c r="BA4027" i="1"/>
  <c r="BA4026" i="1"/>
  <c r="BA4025" i="1"/>
  <c r="BA4024" i="1"/>
  <c r="BA4023" i="1"/>
  <c r="BA4022" i="1"/>
  <c r="BA4021" i="1"/>
  <c r="BA4020" i="1"/>
  <c r="BA4019" i="1"/>
  <c r="BA4018" i="1"/>
  <c r="BA4017" i="1"/>
  <c r="BA4016" i="1"/>
  <c r="BA4015" i="1"/>
  <c r="BA4014" i="1"/>
  <c r="BA4013" i="1"/>
  <c r="BA4012" i="1"/>
  <c r="BA4011" i="1"/>
  <c r="BA4010" i="1"/>
  <c r="BA4009" i="1"/>
  <c r="BA4008" i="1"/>
  <c r="BA4007" i="1"/>
  <c r="BA4006" i="1"/>
  <c r="BA4005" i="1"/>
  <c r="BA4004" i="1"/>
  <c r="BA4003" i="1"/>
  <c r="BA4002" i="1"/>
  <c r="BA4001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67" i="1"/>
  <c r="BA3766" i="1"/>
  <c r="BA3765" i="1"/>
  <c r="BA3764" i="1"/>
  <c r="BA3763" i="1"/>
  <c r="BA3762" i="1"/>
  <c r="BA3761" i="1"/>
  <c r="BA3760" i="1"/>
  <c r="BA3759" i="1"/>
  <c r="BA3758" i="1"/>
  <c r="BA3757" i="1"/>
  <c r="BA3756" i="1"/>
  <c r="BA3755" i="1"/>
  <c r="BA3754" i="1"/>
  <c r="BA3753" i="1"/>
  <c r="BA3752" i="1"/>
  <c r="BA3751" i="1"/>
  <c r="BA3750" i="1"/>
  <c r="BA3749" i="1"/>
  <c r="BA3748" i="1"/>
  <c r="BA3747" i="1"/>
  <c r="BA3746" i="1"/>
  <c r="BA3745" i="1"/>
  <c r="BA3744" i="1"/>
  <c r="BA3743" i="1"/>
  <c r="BA3742" i="1"/>
  <c r="BA3741" i="1"/>
  <c r="BA3740" i="1"/>
  <c r="BA3739" i="1"/>
  <c r="BA3738" i="1"/>
  <c r="BA3737" i="1"/>
  <c r="BA3736" i="1"/>
  <c r="BA3735" i="1"/>
  <c r="BA3734" i="1"/>
  <c r="BA3733" i="1"/>
  <c r="BA3732" i="1"/>
  <c r="BA3731" i="1"/>
  <c r="BA3730" i="1"/>
  <c r="BA3729" i="1"/>
  <c r="BA3728" i="1"/>
  <c r="BA3727" i="1"/>
  <c r="BA3726" i="1"/>
  <c r="BA3725" i="1"/>
  <c r="BA3724" i="1"/>
  <c r="BA3723" i="1"/>
  <c r="BA3722" i="1"/>
  <c r="BA3721" i="1"/>
  <c r="BA3720" i="1"/>
  <c r="BA3719" i="1"/>
  <c r="BA3718" i="1"/>
  <c r="BA3717" i="1"/>
  <c r="BA3716" i="1"/>
  <c r="BA3715" i="1"/>
  <c r="BA3714" i="1"/>
  <c r="BA3713" i="1"/>
  <c r="BA3712" i="1"/>
  <c r="BA3711" i="1"/>
  <c r="BA3710" i="1"/>
  <c r="BA3709" i="1"/>
  <c r="BA3708" i="1"/>
  <c r="BA3707" i="1"/>
  <c r="BA3706" i="1"/>
  <c r="BA3705" i="1"/>
  <c r="BA3704" i="1"/>
  <c r="BA3703" i="1"/>
  <c r="BA3702" i="1"/>
  <c r="BA3701" i="1"/>
  <c r="BA3700" i="1"/>
  <c r="BA3699" i="1"/>
  <c r="BA3698" i="1"/>
  <c r="BA3697" i="1"/>
  <c r="BA3696" i="1"/>
  <c r="BA3695" i="1"/>
  <c r="BA3694" i="1"/>
  <c r="BA3693" i="1"/>
  <c r="BA3692" i="1"/>
  <c r="BA3691" i="1"/>
  <c r="BA3690" i="1"/>
  <c r="BA3689" i="1"/>
  <c r="BA3688" i="1"/>
  <c r="BA3687" i="1"/>
  <c r="BA3686" i="1"/>
  <c r="BA3685" i="1"/>
  <c r="BA3684" i="1"/>
  <c r="BA3683" i="1"/>
  <c r="BA3682" i="1"/>
  <c r="BA3681" i="1"/>
  <c r="BA3680" i="1"/>
  <c r="BA3679" i="1"/>
  <c r="BA3678" i="1"/>
  <c r="BA3677" i="1"/>
  <c r="BA3676" i="1"/>
  <c r="BA3675" i="1"/>
  <c r="BA3674" i="1"/>
  <c r="BA3673" i="1"/>
  <c r="BA3672" i="1"/>
  <c r="BA3671" i="1"/>
  <c r="BA3670" i="1"/>
  <c r="BA3669" i="1"/>
  <c r="BA3668" i="1"/>
  <c r="BA3667" i="1"/>
  <c r="BA3666" i="1"/>
  <c r="BA3665" i="1"/>
  <c r="BA3664" i="1"/>
  <c r="BA3663" i="1"/>
  <c r="BA3662" i="1"/>
  <c r="BA3661" i="1"/>
  <c r="BA3660" i="1"/>
  <c r="BA3659" i="1"/>
  <c r="BA3658" i="1"/>
  <c r="BA3657" i="1"/>
  <c r="BA3656" i="1"/>
  <c r="BA3655" i="1"/>
  <c r="BA3654" i="1"/>
  <c r="BA3653" i="1"/>
  <c r="BA3652" i="1"/>
  <c r="BA3651" i="1"/>
  <c r="BA3650" i="1"/>
  <c r="BA3649" i="1"/>
  <c r="BA3648" i="1"/>
  <c r="BA3647" i="1"/>
  <c r="BA3646" i="1"/>
  <c r="BA3645" i="1"/>
  <c r="BA3644" i="1"/>
  <c r="BA3643" i="1"/>
  <c r="BA3642" i="1"/>
  <c r="BA3641" i="1"/>
  <c r="BA3640" i="1"/>
  <c r="BA3639" i="1"/>
  <c r="BA3638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9" i="1"/>
  <c r="BA3608" i="1"/>
  <c r="BA3607" i="1"/>
  <c r="BA3606" i="1"/>
  <c r="BA3605" i="1"/>
  <c r="BA3604" i="1"/>
  <c r="BA3603" i="1"/>
  <c r="BA3602" i="1"/>
  <c r="BA3601" i="1"/>
  <c r="BA3600" i="1"/>
  <c r="BA3599" i="1"/>
  <c r="BA3598" i="1"/>
  <c r="BA3597" i="1"/>
  <c r="BA3596" i="1"/>
  <c r="BA3595" i="1"/>
  <c r="BA3594" i="1"/>
  <c r="BA3593" i="1"/>
  <c r="BA3592" i="1"/>
  <c r="BA3591" i="1"/>
  <c r="BA3590" i="1"/>
  <c r="BA3589" i="1"/>
  <c r="BA3588" i="1"/>
  <c r="BA3587" i="1"/>
  <c r="BA3586" i="1"/>
  <c r="BA3585" i="1"/>
  <c r="BA3584" i="1"/>
  <c r="BA3583" i="1"/>
  <c r="BA3582" i="1"/>
  <c r="BA3581" i="1"/>
  <c r="BA3580" i="1"/>
  <c r="BA3579" i="1"/>
  <c r="BA3578" i="1"/>
  <c r="BA3577" i="1"/>
  <c r="BA3576" i="1"/>
  <c r="BA3575" i="1"/>
  <c r="BA3574" i="1"/>
  <c r="BA3573" i="1"/>
  <c r="BA3572" i="1"/>
  <c r="BA3571" i="1"/>
  <c r="BA3570" i="1"/>
  <c r="BA3569" i="1"/>
  <c r="BA3568" i="1"/>
  <c r="BA3567" i="1"/>
  <c r="BA3566" i="1"/>
  <c r="BA3565" i="1"/>
  <c r="BA3564" i="1"/>
  <c r="BA3563" i="1"/>
  <c r="BA3562" i="1"/>
  <c r="BA3561" i="1"/>
  <c r="BA3560" i="1"/>
  <c r="BA3559" i="1"/>
  <c r="BA3558" i="1"/>
  <c r="BA3557" i="1"/>
  <c r="BA3556" i="1"/>
  <c r="BA3555" i="1"/>
  <c r="BA3554" i="1"/>
  <c r="BA3553" i="1"/>
  <c r="BA3552" i="1"/>
  <c r="BA3551" i="1"/>
  <c r="BA3550" i="1"/>
  <c r="BA3549" i="1"/>
  <c r="BA3548" i="1"/>
  <c r="BA3547" i="1"/>
  <c r="BA3546" i="1"/>
  <c r="BA3545" i="1"/>
  <c r="BA3544" i="1"/>
  <c r="BA3543" i="1"/>
  <c r="BA3542" i="1"/>
  <c r="BA3541" i="1"/>
  <c r="BA3540" i="1"/>
  <c r="BA3539" i="1"/>
  <c r="BA3538" i="1"/>
  <c r="BA3537" i="1"/>
  <c r="BA3536" i="1"/>
  <c r="BA3535" i="1"/>
  <c r="BA3534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9" i="1"/>
  <c r="BA3398" i="1"/>
  <c r="BA3397" i="1"/>
  <c r="BA3396" i="1"/>
  <c r="BA3395" i="1"/>
  <c r="BA3394" i="1"/>
  <c r="BA3393" i="1"/>
  <c r="BA3392" i="1"/>
  <c r="BA3391" i="1"/>
  <c r="BA3390" i="1"/>
  <c r="BA3389" i="1"/>
  <c r="BA3388" i="1"/>
  <c r="BA3387" i="1"/>
  <c r="BA3386" i="1"/>
  <c r="BA3385" i="1"/>
  <c r="BA3384" i="1"/>
  <c r="BA3383" i="1"/>
  <c r="BA3382" i="1"/>
  <c r="BA3381" i="1"/>
  <c r="BA3380" i="1"/>
  <c r="BA3379" i="1"/>
  <c r="BA3378" i="1"/>
  <c r="BA3377" i="1"/>
  <c r="BA3376" i="1"/>
  <c r="BA3375" i="1"/>
  <c r="BA3374" i="1"/>
  <c r="BA3373" i="1"/>
  <c r="BA3372" i="1"/>
  <c r="BA3371" i="1"/>
  <c r="BA3370" i="1"/>
  <c r="BA3369" i="1"/>
  <c r="BA3368" i="1"/>
  <c r="BA3367" i="1"/>
  <c r="BA3366" i="1"/>
  <c r="BA3365" i="1"/>
  <c r="BA3364" i="1"/>
  <c r="BA3363" i="1"/>
  <c r="BA3362" i="1"/>
  <c r="BA3361" i="1"/>
  <c r="BA3360" i="1"/>
  <c r="BA3359" i="1"/>
  <c r="BA3358" i="1"/>
  <c r="BA3357" i="1"/>
  <c r="BA3356" i="1"/>
  <c r="BA3355" i="1"/>
  <c r="BA3354" i="1"/>
  <c r="BA3353" i="1"/>
  <c r="BA3352" i="1"/>
  <c r="BA3351" i="1"/>
  <c r="BA3350" i="1"/>
  <c r="BA3349" i="1"/>
  <c r="BA3348" i="1"/>
  <c r="BA3347" i="1"/>
  <c r="BA3346" i="1"/>
  <c r="BA3345" i="1"/>
  <c r="BA3344" i="1"/>
  <c r="BA3343" i="1"/>
  <c r="BA3342" i="1"/>
  <c r="BA3341" i="1"/>
  <c r="BA3340" i="1"/>
  <c r="BA3339" i="1"/>
  <c r="BA3338" i="1"/>
  <c r="BA3337" i="1"/>
  <c r="BA3336" i="1"/>
  <c r="BA3335" i="1"/>
  <c r="BA3334" i="1"/>
  <c r="BA3333" i="1"/>
  <c r="BA3332" i="1"/>
  <c r="BA3331" i="1"/>
  <c r="BA3330" i="1"/>
  <c r="BA3329" i="1"/>
  <c r="BA3328" i="1"/>
  <c r="BA3327" i="1"/>
  <c r="BA3326" i="1"/>
  <c r="BA3325" i="1"/>
  <c r="BA3324" i="1"/>
  <c r="BA3323" i="1"/>
  <c r="BA3322" i="1"/>
  <c r="BA3321" i="1"/>
  <c r="BA3320" i="1"/>
  <c r="BA3319" i="1"/>
  <c r="BA3318" i="1"/>
  <c r="BA3317" i="1"/>
  <c r="BA3316" i="1"/>
  <c r="BA3315" i="1"/>
  <c r="BA3314" i="1"/>
  <c r="BA3313" i="1"/>
  <c r="BA3312" i="1"/>
  <c r="BA3311" i="1"/>
  <c r="BA3310" i="1"/>
  <c r="BA3309" i="1"/>
  <c r="BA3308" i="1"/>
  <c r="BA3307" i="1"/>
  <c r="BA3306" i="1"/>
  <c r="BA3305" i="1"/>
  <c r="BA3304" i="1"/>
  <c r="BA3303" i="1"/>
  <c r="BA3302" i="1"/>
  <c r="BA3301" i="1"/>
  <c r="BA3300" i="1"/>
  <c r="BA3299" i="1"/>
  <c r="BA3298" i="1"/>
  <c r="BA3297" i="1"/>
  <c r="BA3296" i="1"/>
  <c r="BA3295" i="1"/>
  <c r="BA3294" i="1"/>
  <c r="BA3293" i="1"/>
  <c r="BA3292" i="1"/>
  <c r="BA3291" i="1"/>
  <c r="BA3290" i="1"/>
  <c r="BA3289" i="1"/>
  <c r="BA3288" i="1"/>
  <c r="BA3287" i="1"/>
  <c r="BA3286" i="1"/>
  <c r="BA3285" i="1"/>
  <c r="BA3284" i="1"/>
  <c r="BA3283" i="1"/>
  <c r="BA3282" i="1"/>
  <c r="BA3281" i="1"/>
  <c r="BA3280" i="1"/>
  <c r="BA3279" i="1"/>
  <c r="BA3278" i="1"/>
  <c r="BA3277" i="1"/>
  <c r="BA3276" i="1"/>
  <c r="BA3275" i="1"/>
  <c r="BA3274" i="1"/>
  <c r="BA3273" i="1"/>
  <c r="BA3272" i="1"/>
  <c r="BA3271" i="1"/>
  <c r="BA3270" i="1"/>
  <c r="BA3269" i="1"/>
  <c r="BA3268" i="1"/>
  <c r="BA3267" i="1"/>
  <c r="BA3266" i="1"/>
  <c r="BA3265" i="1"/>
  <c r="BA3264" i="1"/>
  <c r="BA3263" i="1"/>
  <c r="BA3262" i="1"/>
  <c r="BA3261" i="1"/>
  <c r="BA3260" i="1"/>
  <c r="BA3259" i="1"/>
  <c r="BA3258" i="1"/>
  <c r="BA3257" i="1"/>
  <c r="BA3256" i="1"/>
  <c r="BA3255" i="1"/>
  <c r="BA3254" i="1"/>
  <c r="BA3253" i="1"/>
  <c r="BA3252" i="1"/>
  <c r="BA3251" i="1"/>
  <c r="BA3250" i="1"/>
  <c r="BA3249" i="1"/>
  <c r="BA3248" i="1"/>
  <c r="BA3247" i="1"/>
  <c r="BA3246" i="1"/>
  <c r="BA3245" i="1"/>
  <c r="BA3244" i="1"/>
  <c r="BA3243" i="1"/>
  <c r="BA3242" i="1"/>
  <c r="BA3241" i="1"/>
  <c r="BA3240" i="1"/>
  <c r="BA3239" i="1"/>
  <c r="BA3238" i="1"/>
  <c r="BA3237" i="1"/>
  <c r="BA3236" i="1"/>
  <c r="BA3235" i="1"/>
  <c r="BA3234" i="1"/>
  <c r="BA3233" i="1"/>
  <c r="BA3232" i="1"/>
  <c r="BA3231" i="1"/>
  <c r="BA3230" i="1"/>
  <c r="BA3229" i="1"/>
  <c r="BA3228" i="1"/>
  <c r="BA3227" i="1"/>
  <c r="BA3226" i="1"/>
  <c r="BA3225" i="1"/>
  <c r="BA3224" i="1"/>
  <c r="BA3223" i="1"/>
  <c r="BA3222" i="1"/>
  <c r="BA3221" i="1"/>
  <c r="BA3220" i="1"/>
  <c r="BA3219" i="1"/>
  <c r="BA3218" i="1"/>
  <c r="BA3217" i="1"/>
  <c r="BA3216" i="1"/>
  <c r="BA3215" i="1"/>
  <c r="BA3214" i="1"/>
  <c r="BA3213" i="1"/>
  <c r="BA3212" i="1"/>
  <c r="BA3211" i="1"/>
  <c r="BA3210" i="1"/>
  <c r="BA3209" i="1"/>
  <c r="BA3208" i="1"/>
  <c r="BA3207" i="1"/>
  <c r="BA3206" i="1"/>
  <c r="BA3205" i="1"/>
  <c r="BA3204" i="1"/>
  <c r="BA3203" i="1"/>
  <c r="BA3202" i="1"/>
  <c r="BA3201" i="1"/>
  <c r="BA3200" i="1"/>
  <c r="BA3199" i="1"/>
  <c r="BA3198" i="1"/>
  <c r="BA3197" i="1"/>
  <c r="BA3196" i="1"/>
  <c r="BA3195" i="1"/>
  <c r="BA3194" i="1"/>
  <c r="BA3193" i="1"/>
  <c r="BA3192" i="1"/>
  <c r="BA3191" i="1"/>
  <c r="BA3190" i="1"/>
  <c r="BA3189" i="1"/>
  <c r="BA3188" i="1"/>
  <c r="BA3187" i="1"/>
  <c r="BA3186" i="1"/>
  <c r="BA3185" i="1"/>
  <c r="BA3184" i="1"/>
  <c r="BA3183" i="1"/>
  <c r="BA3182" i="1"/>
  <c r="BA3181" i="1"/>
  <c r="BA3180" i="1"/>
  <c r="BA3179" i="1"/>
  <c r="BA3178" i="1"/>
  <c r="BA3177" i="1"/>
  <c r="BA3176" i="1"/>
  <c r="BA3175" i="1"/>
  <c r="BA3174" i="1"/>
  <c r="BA3173" i="1"/>
  <c r="BA3172" i="1"/>
  <c r="BA3171" i="1"/>
  <c r="BA3170" i="1"/>
  <c r="BA3169" i="1"/>
  <c r="BA3168" i="1"/>
  <c r="BA3167" i="1"/>
  <c r="BA3166" i="1"/>
  <c r="BA3165" i="1"/>
  <c r="BA3164" i="1"/>
  <c r="BA3163" i="1"/>
  <c r="BA3162" i="1"/>
  <c r="BA3161" i="1"/>
  <c r="BA3160" i="1"/>
  <c r="BA3159" i="1"/>
  <c r="BA3158" i="1"/>
  <c r="BA3157" i="1"/>
  <c r="BA3156" i="1"/>
  <c r="BA3155" i="1"/>
  <c r="BA3154" i="1"/>
  <c r="BA3153" i="1"/>
  <c r="BA3152" i="1"/>
  <c r="BA3151" i="1"/>
  <c r="BA3150" i="1"/>
  <c r="BA3149" i="1"/>
  <c r="BA3148" i="1"/>
  <c r="BA3147" i="1"/>
  <c r="BA3146" i="1"/>
  <c r="BA3145" i="1"/>
  <c r="BA3144" i="1"/>
  <c r="BA3143" i="1"/>
  <c r="BA3142" i="1"/>
  <c r="BA3141" i="1"/>
  <c r="BA3140" i="1"/>
  <c r="BA3139" i="1"/>
  <c r="BA3138" i="1"/>
  <c r="BA3137" i="1"/>
  <c r="BA3136" i="1"/>
  <c r="BA3135" i="1"/>
  <c r="BA3134" i="1"/>
  <c r="BA3133" i="1"/>
  <c r="BA3132" i="1"/>
  <c r="BA3131" i="1"/>
  <c r="BA3130" i="1"/>
  <c r="BA3129" i="1"/>
  <c r="BA3128" i="1"/>
  <c r="BA3127" i="1"/>
  <c r="BA3126" i="1"/>
  <c r="BA3125" i="1"/>
  <c r="BA3124" i="1"/>
  <c r="BA3123" i="1"/>
  <c r="BA3122" i="1"/>
  <c r="BA3121" i="1"/>
  <c r="BA3120" i="1"/>
  <c r="BA3119" i="1"/>
  <c r="BA3118" i="1"/>
  <c r="BA3117" i="1"/>
  <c r="BA3116" i="1"/>
  <c r="BA3115" i="1"/>
  <c r="BA3114" i="1"/>
  <c r="BA3113" i="1"/>
  <c r="BA3112" i="1"/>
  <c r="BA3111" i="1"/>
  <c r="BA3110" i="1"/>
  <c r="BA3109" i="1"/>
  <c r="BA3108" i="1"/>
  <c r="BA3107" i="1"/>
  <c r="BA3106" i="1"/>
  <c r="BA3105" i="1"/>
  <c r="BA3104" i="1"/>
  <c r="BA3103" i="1"/>
  <c r="BA3102" i="1"/>
  <c r="BA3101" i="1"/>
  <c r="BA3100" i="1"/>
  <c r="BA3099" i="1"/>
  <c r="BA3098" i="1"/>
  <c r="BA3097" i="1"/>
  <c r="BA3096" i="1"/>
  <c r="BA3095" i="1"/>
  <c r="BA3094" i="1"/>
  <c r="BA3093" i="1"/>
  <c r="BA3092" i="1"/>
  <c r="BA3091" i="1"/>
  <c r="BA3090" i="1"/>
  <c r="BA3089" i="1"/>
  <c r="BA3088" i="1"/>
  <c r="BA3087" i="1"/>
  <c r="BA3086" i="1"/>
  <c r="BA3085" i="1"/>
  <c r="BA3084" i="1"/>
  <c r="BA3083" i="1"/>
  <c r="BA3082" i="1"/>
  <c r="BA3081" i="1"/>
  <c r="BA3080" i="1"/>
  <c r="BA3079" i="1"/>
  <c r="BA3078" i="1"/>
  <c r="BA3077" i="1"/>
  <c r="BA3076" i="1"/>
  <c r="BA3075" i="1"/>
  <c r="BA3074" i="1"/>
  <c r="BA3073" i="1"/>
  <c r="BA3072" i="1"/>
  <c r="BA3071" i="1"/>
  <c r="BA3070" i="1"/>
  <c r="BA3069" i="1"/>
  <c r="BA3068" i="1"/>
  <c r="BA3067" i="1"/>
  <c r="BA3066" i="1"/>
  <c r="BA3065" i="1"/>
  <c r="BA3064" i="1"/>
  <c r="BA3063" i="1"/>
  <c r="BA3062" i="1"/>
  <c r="BA3061" i="1"/>
  <c r="BA3060" i="1"/>
  <c r="BA3059" i="1"/>
  <c r="BA3058" i="1"/>
  <c r="BA3057" i="1"/>
  <c r="BA3056" i="1"/>
  <c r="BA3055" i="1"/>
  <c r="BA3054" i="1"/>
  <c r="BA3053" i="1"/>
  <c r="BA3052" i="1"/>
  <c r="BA3051" i="1"/>
  <c r="BA3050" i="1"/>
  <c r="BA3049" i="1"/>
  <c r="BA3048" i="1"/>
  <c r="BA3047" i="1"/>
  <c r="BA3046" i="1"/>
  <c r="BA3045" i="1"/>
  <c r="BA3044" i="1"/>
  <c r="BA3043" i="1"/>
  <c r="BA3042" i="1"/>
  <c r="BA3041" i="1"/>
  <c r="BA3040" i="1"/>
  <c r="BA3039" i="1"/>
  <c r="BA3038" i="1"/>
  <c r="BA3037" i="1"/>
  <c r="BA3036" i="1"/>
  <c r="BA3035" i="1"/>
  <c r="BA3034" i="1"/>
  <c r="BA3033" i="1"/>
  <c r="BA3032" i="1"/>
  <c r="BA3031" i="1"/>
  <c r="BA3030" i="1"/>
  <c r="BA3029" i="1"/>
  <c r="BA3028" i="1"/>
  <c r="BA3027" i="1"/>
  <c r="BA3026" i="1"/>
  <c r="BA3025" i="1"/>
  <c r="BA3024" i="1"/>
  <c r="BA3023" i="1"/>
  <c r="BA3022" i="1"/>
  <c r="BA3021" i="1"/>
  <c r="BA3020" i="1"/>
  <c r="BA3019" i="1"/>
  <c r="BA3018" i="1"/>
  <c r="BA3017" i="1"/>
  <c r="BA3016" i="1"/>
  <c r="BA3015" i="1"/>
  <c r="BA3014" i="1"/>
  <c r="BA3013" i="1"/>
  <c r="BA3012" i="1"/>
  <c r="BA3011" i="1"/>
  <c r="BA3010" i="1"/>
  <c r="BA3009" i="1"/>
  <c r="BA3008" i="1"/>
  <c r="BA3007" i="1"/>
  <c r="BA3006" i="1"/>
  <c r="BA3005" i="1"/>
  <c r="BA3004" i="1"/>
  <c r="BA3003" i="1"/>
  <c r="BA3002" i="1"/>
  <c r="BA3001" i="1"/>
  <c r="BA3000" i="1"/>
  <c r="BA2999" i="1"/>
  <c r="BA2998" i="1"/>
  <c r="BA2997" i="1"/>
  <c r="BA2996" i="1"/>
  <c r="BA2995" i="1"/>
  <c r="BA2994" i="1"/>
  <c r="BA2993" i="1"/>
  <c r="BA2992" i="1"/>
  <c r="BA2991" i="1"/>
  <c r="BA2990" i="1"/>
  <c r="BA2989" i="1"/>
  <c r="BA2988" i="1"/>
  <c r="BA2987" i="1"/>
  <c r="BA2986" i="1"/>
  <c r="BA2985" i="1"/>
  <c r="BA2984" i="1"/>
  <c r="BA2983" i="1"/>
  <c r="BA2982" i="1"/>
  <c r="BA2981" i="1"/>
  <c r="BA2980" i="1"/>
  <c r="BA2979" i="1"/>
  <c r="BA2978" i="1"/>
  <c r="BA2977" i="1"/>
  <c r="BA2976" i="1"/>
  <c r="BA2975" i="1"/>
  <c r="BA2974" i="1"/>
  <c r="BA2973" i="1"/>
  <c r="BA2972" i="1"/>
  <c r="BA2971" i="1"/>
  <c r="BA2970" i="1"/>
  <c r="BA2969" i="1"/>
  <c r="BA2968" i="1"/>
  <c r="BA2967" i="1"/>
  <c r="BA2966" i="1"/>
  <c r="BA2965" i="1"/>
  <c r="BA2964" i="1"/>
  <c r="BA2963" i="1"/>
  <c r="BA2962" i="1"/>
  <c r="BA2961" i="1"/>
  <c r="BA2960" i="1"/>
  <c r="BA2959" i="1"/>
  <c r="BA2958" i="1"/>
  <c r="BA2957" i="1"/>
  <c r="BA2956" i="1"/>
  <c r="BA2955" i="1"/>
  <c r="BA2954" i="1"/>
  <c r="BA2953" i="1"/>
  <c r="BA2952" i="1"/>
  <c r="BA2951" i="1"/>
  <c r="BA2950" i="1"/>
  <c r="BA2949" i="1"/>
  <c r="BA2948" i="1"/>
  <c r="BA2947" i="1"/>
  <c r="BA2946" i="1"/>
  <c r="BA2945" i="1"/>
  <c r="BA2944" i="1"/>
  <c r="BA2943" i="1"/>
  <c r="BA2942" i="1"/>
  <c r="BA2941" i="1"/>
  <c r="BA2940" i="1"/>
  <c r="BA2939" i="1"/>
  <c r="BA2938" i="1"/>
  <c r="BA2937" i="1"/>
  <c r="BA2936" i="1"/>
  <c r="BA2935" i="1"/>
  <c r="BA2934" i="1"/>
  <c r="BA2933" i="1"/>
  <c r="BA2932" i="1"/>
  <c r="BA2931" i="1"/>
  <c r="BA2930" i="1"/>
  <c r="BA2929" i="1"/>
  <c r="BA2928" i="1"/>
  <c r="BA2927" i="1"/>
  <c r="BA2926" i="1"/>
  <c r="BA2925" i="1"/>
  <c r="BA2924" i="1"/>
  <c r="BA2923" i="1"/>
  <c r="BA2922" i="1"/>
  <c r="BA2921" i="1"/>
  <c r="BA2920" i="1"/>
  <c r="BA2919" i="1"/>
  <c r="BA2918" i="1"/>
  <c r="BA2917" i="1"/>
  <c r="BA2916" i="1"/>
  <c r="BA2915" i="1"/>
  <c r="BA2914" i="1"/>
  <c r="BA2913" i="1"/>
  <c r="BA2912" i="1"/>
  <c r="BA2911" i="1"/>
  <c r="BA2910" i="1"/>
  <c r="BA2909" i="1"/>
  <c r="BA2908" i="1"/>
  <c r="BA2907" i="1"/>
  <c r="BA2906" i="1"/>
  <c r="BA2905" i="1"/>
  <c r="BA2904" i="1"/>
  <c r="BA2903" i="1"/>
  <c r="BA2902" i="1"/>
  <c r="BA2901" i="1"/>
  <c r="BA2900" i="1"/>
  <c r="BA2899" i="1"/>
  <c r="BA2898" i="1"/>
  <c r="BA2897" i="1"/>
  <c r="BA2896" i="1"/>
  <c r="BA2895" i="1"/>
  <c r="BA2894" i="1"/>
  <c r="BA2893" i="1"/>
  <c r="BA2892" i="1"/>
  <c r="BA2891" i="1"/>
  <c r="BA2890" i="1"/>
  <c r="BA2889" i="1"/>
  <c r="BA2888" i="1"/>
  <c r="BA2887" i="1"/>
  <c r="BA2886" i="1"/>
  <c r="BA2885" i="1"/>
  <c r="BA2884" i="1"/>
  <c r="BA2883" i="1"/>
  <c r="BA2882" i="1"/>
  <c r="BA2881" i="1"/>
  <c r="BA2880" i="1"/>
  <c r="BA2879" i="1"/>
  <c r="BA2878" i="1"/>
  <c r="BA2877" i="1"/>
  <c r="BA2876" i="1"/>
  <c r="BA2875" i="1"/>
  <c r="BA2874" i="1"/>
  <c r="BA2873" i="1"/>
  <c r="BA2872" i="1"/>
  <c r="BA2871" i="1"/>
  <c r="BA2870" i="1"/>
  <c r="BA2869" i="1"/>
  <c r="BA2868" i="1"/>
  <c r="BA2867" i="1"/>
  <c r="BA2866" i="1"/>
  <c r="BA2865" i="1"/>
  <c r="BA2864" i="1"/>
  <c r="BA2863" i="1"/>
  <c r="BA2862" i="1"/>
  <c r="BA2861" i="1"/>
  <c r="BA2860" i="1"/>
  <c r="BA2859" i="1"/>
  <c r="BA2858" i="1"/>
  <c r="BA2857" i="1"/>
  <c r="BA2856" i="1"/>
  <c r="BA2855" i="1"/>
  <c r="BA2854" i="1"/>
  <c r="BA2853" i="1"/>
  <c r="BA2852" i="1"/>
  <c r="BA2851" i="1"/>
  <c r="BA2850" i="1"/>
  <c r="BA2849" i="1"/>
  <c r="BA2848" i="1"/>
  <c r="BA2847" i="1"/>
  <c r="BA2846" i="1"/>
  <c r="BA2845" i="1"/>
  <c r="BA2844" i="1"/>
  <c r="BA2843" i="1"/>
  <c r="BA2842" i="1"/>
  <c r="BA2841" i="1"/>
  <c r="BA2840" i="1"/>
  <c r="BA2839" i="1"/>
  <c r="BA2838" i="1"/>
  <c r="BA2837" i="1"/>
  <c r="BA2836" i="1"/>
  <c r="BA2835" i="1"/>
  <c r="BA2834" i="1"/>
  <c r="BA2833" i="1"/>
  <c r="BA2832" i="1"/>
  <c r="BA2831" i="1"/>
  <c r="BA2830" i="1"/>
  <c r="BA2829" i="1"/>
  <c r="BA2828" i="1"/>
  <c r="BA2827" i="1"/>
  <c r="BA2826" i="1"/>
  <c r="BA2825" i="1"/>
  <c r="BA2824" i="1"/>
  <c r="BA2823" i="1"/>
  <c r="BA2822" i="1"/>
  <c r="BA2821" i="1"/>
  <c r="BA2820" i="1"/>
  <c r="BA2819" i="1"/>
  <c r="BA2818" i="1"/>
  <c r="BA2817" i="1"/>
  <c r="BA2816" i="1"/>
  <c r="BA2815" i="1"/>
  <c r="BA2814" i="1"/>
  <c r="BA2813" i="1"/>
  <c r="BA2812" i="1"/>
  <c r="BA2811" i="1"/>
  <c r="BA2810" i="1"/>
  <c r="BA2809" i="1"/>
  <c r="BA2808" i="1"/>
  <c r="BA2807" i="1"/>
  <c r="BA2806" i="1"/>
  <c r="BA2805" i="1"/>
  <c r="BA2804" i="1"/>
  <c r="BA2803" i="1"/>
  <c r="BA2802" i="1"/>
  <c r="BA2801" i="1"/>
  <c r="BA2800" i="1"/>
  <c r="BA2799" i="1"/>
  <c r="BA2798" i="1"/>
  <c r="BA2797" i="1"/>
  <c r="BA2796" i="1"/>
  <c r="BA2795" i="1"/>
  <c r="BA2794" i="1"/>
  <c r="BA2793" i="1"/>
  <c r="BA2792" i="1"/>
  <c r="BA2791" i="1"/>
  <c r="BA2790" i="1"/>
  <c r="BA2789" i="1"/>
  <c r="BA2788" i="1"/>
  <c r="BA2787" i="1"/>
  <c r="BA2786" i="1"/>
  <c r="BA2785" i="1"/>
  <c r="BA2784" i="1"/>
  <c r="BA2783" i="1"/>
  <c r="BA2782" i="1"/>
  <c r="BA2781" i="1"/>
  <c r="BA2780" i="1"/>
  <c r="BA2779" i="1"/>
  <c r="BA2778" i="1"/>
  <c r="BA2777" i="1"/>
  <c r="BA2776" i="1"/>
  <c r="BA2775" i="1"/>
  <c r="BA2774" i="1"/>
  <c r="BA2773" i="1"/>
  <c r="BA2772" i="1"/>
  <c r="BA2771" i="1"/>
  <c r="BA2770" i="1"/>
  <c r="BA2769" i="1"/>
  <c r="BA2768" i="1"/>
  <c r="BA2767" i="1"/>
  <c r="BA2766" i="1"/>
  <c r="BA2765" i="1"/>
  <c r="BA2764" i="1"/>
  <c r="BA2763" i="1"/>
  <c r="BA2762" i="1"/>
  <c r="BA2761" i="1"/>
  <c r="BA2760" i="1"/>
  <c r="BA2759" i="1"/>
  <c r="BA2758" i="1"/>
  <c r="BA2757" i="1"/>
  <c r="BA2756" i="1"/>
  <c r="BA2755" i="1"/>
  <c r="BA2754" i="1"/>
  <c r="BA2753" i="1"/>
  <c r="BA2752" i="1"/>
  <c r="BA2751" i="1"/>
  <c r="BA2750" i="1"/>
  <c r="BA2749" i="1"/>
  <c r="BA2748" i="1"/>
  <c r="BA2747" i="1"/>
  <c r="BA2746" i="1"/>
  <c r="BA2745" i="1"/>
  <c r="BA2744" i="1"/>
  <c r="BA2743" i="1"/>
  <c r="BA2742" i="1"/>
  <c r="BA2741" i="1"/>
  <c r="BA2740" i="1"/>
  <c r="BA2739" i="1"/>
  <c r="BA2738" i="1"/>
  <c r="BA2737" i="1"/>
  <c r="BA2736" i="1"/>
  <c r="BA2735" i="1"/>
  <c r="BA2734" i="1"/>
  <c r="BA2733" i="1"/>
  <c r="BA2732" i="1"/>
  <c r="BA2731" i="1"/>
  <c r="BA2730" i="1"/>
  <c r="BA2729" i="1"/>
  <c r="BA2728" i="1"/>
  <c r="BA2727" i="1"/>
  <c r="BA2726" i="1"/>
  <c r="BA2725" i="1"/>
  <c r="BA2724" i="1"/>
  <c r="BA2723" i="1"/>
  <c r="BA2722" i="1"/>
  <c r="BA2721" i="1"/>
  <c r="BA2720" i="1"/>
  <c r="BA2719" i="1"/>
  <c r="BA2718" i="1"/>
  <c r="BA2717" i="1"/>
  <c r="BA2716" i="1"/>
  <c r="BA2715" i="1"/>
  <c r="BA2714" i="1"/>
  <c r="BA2713" i="1"/>
  <c r="BA2712" i="1"/>
  <c r="BA2711" i="1"/>
  <c r="BA2710" i="1"/>
  <c r="BA2709" i="1"/>
  <c r="BA2708" i="1"/>
  <c r="BA2707" i="1"/>
  <c r="BA2706" i="1"/>
  <c r="BA2705" i="1"/>
  <c r="BA2704" i="1"/>
  <c r="BA2703" i="1"/>
  <c r="BA2702" i="1"/>
  <c r="BA2701" i="1"/>
  <c r="BA2700" i="1"/>
  <c r="BA2699" i="1"/>
  <c r="BA2698" i="1"/>
  <c r="BA2697" i="1"/>
  <c r="BA2696" i="1"/>
  <c r="BA2695" i="1"/>
  <c r="BA2694" i="1"/>
  <c r="BA2693" i="1"/>
  <c r="BA2692" i="1"/>
  <c r="BA2691" i="1"/>
  <c r="BA2690" i="1"/>
  <c r="BA2689" i="1"/>
  <c r="BA2688" i="1"/>
  <c r="BA2687" i="1"/>
  <c r="BA2686" i="1"/>
  <c r="BA2685" i="1"/>
  <c r="BA2684" i="1"/>
  <c r="BA2683" i="1"/>
  <c r="BA2682" i="1"/>
  <c r="BA2681" i="1"/>
  <c r="BA2680" i="1"/>
  <c r="BA2679" i="1"/>
  <c r="BA2678" i="1"/>
  <c r="BA2677" i="1"/>
  <c r="BA2676" i="1"/>
  <c r="BA2675" i="1"/>
  <c r="BA2674" i="1"/>
  <c r="BA2673" i="1"/>
  <c r="BA2672" i="1"/>
  <c r="BA2671" i="1"/>
  <c r="BA2670" i="1"/>
  <c r="BA2669" i="1"/>
  <c r="BA2668" i="1"/>
  <c r="BA2667" i="1"/>
  <c r="BA2666" i="1"/>
  <c r="BA2665" i="1"/>
  <c r="BA2664" i="1"/>
  <c r="BA2663" i="1"/>
  <c r="BA2662" i="1"/>
  <c r="BA2661" i="1"/>
  <c r="BA2660" i="1"/>
  <c r="BA2659" i="1"/>
  <c r="BA2658" i="1"/>
  <c r="BA2657" i="1"/>
  <c r="BA2656" i="1"/>
  <c r="BA2655" i="1"/>
  <c r="BA2654" i="1"/>
  <c r="BA2653" i="1"/>
  <c r="BA2652" i="1"/>
  <c r="BA2651" i="1"/>
  <c r="BA2650" i="1"/>
  <c r="BA2649" i="1"/>
  <c r="BA2648" i="1"/>
  <c r="BA2647" i="1"/>
  <c r="BA2646" i="1"/>
  <c r="BA2645" i="1"/>
  <c r="BA2644" i="1"/>
  <c r="BA2643" i="1"/>
  <c r="BA2642" i="1"/>
  <c r="BA2641" i="1"/>
  <c r="BA2640" i="1"/>
  <c r="BA2639" i="1"/>
  <c r="BA2638" i="1"/>
  <c r="BA2637" i="1"/>
  <c r="BA2636" i="1"/>
  <c r="BA2635" i="1"/>
  <c r="BA2634" i="1"/>
  <c r="BA2633" i="1"/>
  <c r="BA2632" i="1"/>
  <c r="BA2631" i="1"/>
  <c r="BA2630" i="1"/>
  <c r="BA2629" i="1"/>
  <c r="BA2628" i="1"/>
  <c r="BA2627" i="1"/>
  <c r="BA2626" i="1"/>
  <c r="BA2625" i="1"/>
  <c r="BA2624" i="1"/>
  <c r="BA2623" i="1"/>
  <c r="BA2622" i="1"/>
  <c r="BA2621" i="1"/>
  <c r="BA2620" i="1"/>
  <c r="BA2619" i="1"/>
  <c r="BA2618" i="1"/>
  <c r="BA2617" i="1"/>
  <c r="BA2616" i="1"/>
  <c r="BA2615" i="1"/>
  <c r="BA2614" i="1"/>
  <c r="BA2613" i="1"/>
  <c r="BA2612" i="1"/>
  <c r="BA2611" i="1"/>
  <c r="BA2610" i="1"/>
  <c r="BA2609" i="1"/>
  <c r="BA2608" i="1"/>
  <c r="BA2607" i="1"/>
  <c r="BA2606" i="1"/>
  <c r="BA2605" i="1"/>
  <c r="BA2604" i="1"/>
  <c r="BA2603" i="1"/>
  <c r="BA2602" i="1"/>
  <c r="BA2601" i="1"/>
  <c r="BA2600" i="1"/>
  <c r="BA2599" i="1"/>
  <c r="BA2598" i="1"/>
  <c r="BA2597" i="1"/>
  <c r="BA2596" i="1"/>
  <c r="BA2595" i="1"/>
  <c r="BA2594" i="1"/>
  <c r="BA2593" i="1"/>
  <c r="BA2592" i="1"/>
  <c r="BA2591" i="1"/>
  <c r="BA2590" i="1"/>
  <c r="BA2589" i="1"/>
  <c r="BA2588" i="1"/>
  <c r="BA2587" i="1"/>
  <c r="BA2586" i="1"/>
  <c r="BA2585" i="1"/>
  <c r="BA2584" i="1"/>
  <c r="BA2583" i="1"/>
  <c r="BA2582" i="1"/>
  <c r="BA2581" i="1"/>
  <c r="BA2580" i="1"/>
  <c r="BA2579" i="1"/>
  <c r="BA2578" i="1"/>
  <c r="BA2577" i="1"/>
  <c r="BA2576" i="1"/>
  <c r="BA2575" i="1"/>
  <c r="BA2574" i="1"/>
  <c r="BA2573" i="1"/>
  <c r="BA2572" i="1"/>
  <c r="BA2571" i="1"/>
  <c r="BA2570" i="1"/>
  <c r="BA2569" i="1"/>
  <c r="BA2568" i="1"/>
  <c r="BA2567" i="1"/>
  <c r="BA2566" i="1"/>
  <c r="BA2565" i="1"/>
  <c r="BA2564" i="1"/>
  <c r="BA2563" i="1"/>
  <c r="BA2562" i="1"/>
  <c r="BA2561" i="1"/>
  <c r="BA2560" i="1"/>
  <c r="BA2559" i="1"/>
  <c r="BA2558" i="1"/>
  <c r="BA2557" i="1"/>
  <c r="BA2556" i="1"/>
  <c r="BA2555" i="1"/>
  <c r="BA2554" i="1"/>
  <c r="BA2553" i="1"/>
  <c r="BA2552" i="1"/>
  <c r="BA2551" i="1"/>
  <c r="BA2550" i="1"/>
  <c r="BA2549" i="1"/>
  <c r="BA2548" i="1"/>
  <c r="BA2547" i="1"/>
  <c r="BA2546" i="1"/>
  <c r="BA2545" i="1"/>
  <c r="BA2544" i="1"/>
  <c r="BA2543" i="1"/>
  <c r="BA2542" i="1"/>
  <c r="BA2541" i="1"/>
  <c r="BA2540" i="1"/>
  <c r="BA2539" i="1"/>
  <c r="BA2538" i="1"/>
  <c r="BA2537" i="1"/>
  <c r="BA2536" i="1"/>
  <c r="BA2535" i="1"/>
  <c r="BA2534" i="1"/>
  <c r="BA2533" i="1"/>
  <c r="BA2532" i="1"/>
  <c r="BA2531" i="1"/>
  <c r="BA2530" i="1"/>
  <c r="BA2529" i="1"/>
  <c r="BA2528" i="1"/>
  <c r="BA2527" i="1"/>
  <c r="BA2526" i="1"/>
  <c r="BA2525" i="1"/>
  <c r="BA2524" i="1"/>
  <c r="BA2523" i="1"/>
  <c r="BA2522" i="1"/>
  <c r="BA2521" i="1"/>
  <c r="BA2520" i="1"/>
  <c r="BA2519" i="1"/>
  <c r="BA2518" i="1"/>
  <c r="BA2517" i="1"/>
  <c r="BA2516" i="1"/>
  <c r="BA2515" i="1"/>
  <c r="BA2514" i="1"/>
  <c r="BA2513" i="1"/>
  <c r="BA2512" i="1"/>
  <c r="BA2511" i="1"/>
  <c r="BA2510" i="1"/>
  <c r="BA2509" i="1"/>
  <c r="BA2508" i="1"/>
  <c r="BA2507" i="1"/>
  <c r="BA2506" i="1"/>
  <c r="BA2505" i="1"/>
  <c r="BA2504" i="1"/>
  <c r="BA2503" i="1"/>
  <c r="BA2502" i="1"/>
  <c r="BA2501" i="1"/>
  <c r="BA2500" i="1"/>
  <c r="BA2499" i="1"/>
  <c r="BA2498" i="1"/>
  <c r="BA2497" i="1"/>
  <c r="BA2496" i="1"/>
  <c r="BA2495" i="1"/>
  <c r="BA2494" i="1"/>
  <c r="BA2493" i="1"/>
  <c r="BA2492" i="1"/>
  <c r="BA2491" i="1"/>
  <c r="BA2490" i="1"/>
  <c r="BA2489" i="1"/>
  <c r="BA2488" i="1"/>
  <c r="BA2487" i="1"/>
  <c r="BA2486" i="1"/>
  <c r="BA2485" i="1"/>
  <c r="BA2484" i="1"/>
  <c r="BA2483" i="1"/>
  <c r="BA2482" i="1"/>
  <c r="BA2481" i="1"/>
  <c r="BA2480" i="1"/>
  <c r="BA2479" i="1"/>
  <c r="BA2478" i="1"/>
  <c r="BA2477" i="1"/>
  <c r="BA2476" i="1"/>
  <c r="BA2475" i="1"/>
  <c r="BA2474" i="1"/>
  <c r="BA2473" i="1"/>
  <c r="BA2472" i="1"/>
  <c r="BA2471" i="1"/>
  <c r="BA2470" i="1"/>
  <c r="BA2469" i="1"/>
  <c r="BA2468" i="1"/>
  <c r="BA2467" i="1"/>
  <c r="BA2466" i="1"/>
  <c r="BA2465" i="1"/>
  <c r="BA2464" i="1"/>
  <c r="BA2463" i="1"/>
  <c r="BA2462" i="1"/>
  <c r="BA2461" i="1"/>
  <c r="BA2460" i="1"/>
  <c r="BA2459" i="1"/>
  <c r="BA2458" i="1"/>
  <c r="BA2457" i="1"/>
  <c r="BA2456" i="1"/>
  <c r="BA2455" i="1"/>
  <c r="BA2454" i="1"/>
  <c r="BA2453" i="1"/>
  <c r="BA2452" i="1"/>
  <c r="BA2451" i="1"/>
  <c r="BA2450" i="1"/>
  <c r="BA2449" i="1"/>
  <c r="BA2448" i="1"/>
  <c r="BA2447" i="1"/>
  <c r="BA2446" i="1"/>
  <c r="BA2445" i="1"/>
  <c r="BA2444" i="1"/>
  <c r="BA2443" i="1"/>
  <c r="BA2442" i="1"/>
  <c r="BA2441" i="1"/>
  <c r="BA2440" i="1"/>
  <c r="BA2439" i="1"/>
  <c r="BA2438" i="1"/>
  <c r="BA2437" i="1"/>
  <c r="BA2436" i="1"/>
  <c r="BA2435" i="1"/>
  <c r="BA2434" i="1"/>
  <c r="BA2433" i="1"/>
  <c r="BA2432" i="1"/>
  <c r="BA2431" i="1"/>
  <c r="BA2430" i="1"/>
  <c r="BA2429" i="1"/>
  <c r="BA2428" i="1"/>
  <c r="BA2427" i="1"/>
  <c r="BA2426" i="1"/>
  <c r="BA2425" i="1"/>
  <c r="BA2424" i="1"/>
  <c r="BA2423" i="1"/>
  <c r="BA2422" i="1"/>
  <c r="BA2421" i="1"/>
  <c r="BA2420" i="1"/>
  <c r="BA2419" i="1"/>
  <c r="BA2418" i="1"/>
  <c r="BA2417" i="1"/>
  <c r="BA2416" i="1"/>
  <c r="BA2415" i="1"/>
  <c r="BA2414" i="1"/>
  <c r="BA2413" i="1"/>
  <c r="BA2412" i="1"/>
  <c r="BA2411" i="1"/>
  <c r="BA2410" i="1"/>
  <c r="BA2409" i="1"/>
  <c r="BA2408" i="1"/>
  <c r="BA2407" i="1"/>
  <c r="BA2406" i="1"/>
  <c r="BA2405" i="1"/>
  <c r="BA2404" i="1"/>
  <c r="BA2403" i="1"/>
  <c r="BA2402" i="1"/>
  <c r="BA2401" i="1"/>
  <c r="BA2400" i="1"/>
  <c r="BA2399" i="1"/>
  <c r="BA2398" i="1"/>
  <c r="BA2397" i="1"/>
  <c r="BA2396" i="1"/>
  <c r="BA2395" i="1"/>
  <c r="BA2394" i="1"/>
  <c r="BA2393" i="1"/>
  <c r="BA2392" i="1"/>
  <c r="BA2391" i="1"/>
  <c r="BA2390" i="1"/>
  <c r="BA2389" i="1"/>
  <c r="BA2388" i="1"/>
  <c r="BA2387" i="1"/>
  <c r="BA2386" i="1"/>
  <c r="BA2385" i="1"/>
  <c r="BA2384" i="1"/>
  <c r="BA2383" i="1"/>
  <c r="BA2382" i="1"/>
  <c r="BA2381" i="1"/>
  <c r="BA2380" i="1"/>
  <c r="BA2379" i="1"/>
  <c r="BA2378" i="1"/>
  <c r="BA2377" i="1"/>
  <c r="BA2376" i="1"/>
  <c r="BA2375" i="1"/>
  <c r="BA2374" i="1"/>
  <c r="BA2373" i="1"/>
  <c r="BA2372" i="1"/>
  <c r="BA2371" i="1"/>
  <c r="BA2370" i="1"/>
  <c r="BA2369" i="1"/>
  <c r="BA2368" i="1"/>
  <c r="BA2367" i="1"/>
  <c r="BA2366" i="1"/>
  <c r="BA2365" i="1"/>
  <c r="BA2364" i="1"/>
  <c r="BA2363" i="1"/>
  <c r="BA2362" i="1"/>
  <c r="BA2361" i="1"/>
  <c r="BA2360" i="1"/>
  <c r="BA2359" i="1"/>
  <c r="BA2358" i="1"/>
  <c r="BA2357" i="1"/>
  <c r="BA2356" i="1"/>
  <c r="BA2355" i="1"/>
  <c r="BA2354" i="1"/>
  <c r="BA2353" i="1"/>
  <c r="BA2352" i="1"/>
  <c r="BA2351" i="1"/>
  <c r="BA2350" i="1"/>
  <c r="BA2349" i="1"/>
  <c r="BA2348" i="1"/>
  <c r="BA2347" i="1"/>
  <c r="BA2346" i="1"/>
  <c r="BA2345" i="1"/>
  <c r="BA2344" i="1"/>
  <c r="BA2343" i="1"/>
  <c r="BA2342" i="1"/>
  <c r="BA2341" i="1"/>
  <c r="BA2340" i="1"/>
  <c r="BA2339" i="1"/>
  <c r="BA2338" i="1"/>
  <c r="BA2337" i="1"/>
  <c r="BA2336" i="1"/>
  <c r="BA2335" i="1"/>
  <c r="BA2334" i="1"/>
  <c r="BA2333" i="1"/>
  <c r="BA2332" i="1"/>
  <c r="BA2331" i="1"/>
  <c r="BA2330" i="1"/>
  <c r="BA2329" i="1"/>
  <c r="BA2328" i="1"/>
  <c r="BA2327" i="1"/>
  <c r="BA2326" i="1"/>
  <c r="BA2325" i="1"/>
  <c r="BA2324" i="1"/>
  <c r="BA2323" i="1"/>
  <c r="BA2322" i="1"/>
  <c r="BA2321" i="1"/>
  <c r="BA2320" i="1"/>
  <c r="BA2319" i="1"/>
  <c r="BA2318" i="1"/>
  <c r="BA2317" i="1"/>
  <c r="BA2316" i="1"/>
  <c r="BA2315" i="1"/>
  <c r="BA2314" i="1"/>
  <c r="BA2313" i="1"/>
  <c r="BA2312" i="1"/>
  <c r="BA2311" i="1"/>
  <c r="BA2310" i="1"/>
  <c r="BA2309" i="1"/>
  <c r="BA2308" i="1"/>
  <c r="BA2307" i="1"/>
  <c r="BA2306" i="1"/>
  <c r="BA2305" i="1"/>
  <c r="BA2304" i="1"/>
  <c r="BA2303" i="1"/>
  <c r="BA2302" i="1"/>
  <c r="BA2301" i="1"/>
  <c r="BA2300" i="1"/>
  <c r="BA2299" i="1"/>
  <c r="BA2298" i="1"/>
  <c r="BA2297" i="1"/>
  <c r="BA2296" i="1"/>
  <c r="BA2295" i="1"/>
  <c r="BA2294" i="1"/>
  <c r="BA2293" i="1"/>
  <c r="BA2292" i="1"/>
  <c r="BA2291" i="1"/>
  <c r="BA2290" i="1"/>
  <c r="BA2289" i="1"/>
  <c r="BA2288" i="1"/>
  <c r="BA2287" i="1"/>
  <c r="BA2286" i="1"/>
  <c r="BA2285" i="1"/>
  <c r="BA2284" i="1"/>
  <c r="BA2283" i="1"/>
  <c r="BA2282" i="1"/>
  <c r="BA2281" i="1"/>
  <c r="BA2280" i="1"/>
  <c r="BA2279" i="1"/>
  <c r="BA2278" i="1"/>
  <c r="BA2277" i="1"/>
  <c r="BA2276" i="1"/>
  <c r="BA2275" i="1"/>
  <c r="BA2274" i="1"/>
  <c r="BA2273" i="1"/>
  <c r="BA2272" i="1"/>
  <c r="BA2271" i="1"/>
  <c r="BA2270" i="1"/>
  <c r="BA2269" i="1"/>
  <c r="BA2268" i="1"/>
  <c r="BA2267" i="1"/>
  <c r="BA2266" i="1"/>
  <c r="BA2265" i="1"/>
  <c r="BA2264" i="1"/>
  <c r="BA2263" i="1"/>
  <c r="BA2262" i="1"/>
  <c r="BA2261" i="1"/>
  <c r="BA2260" i="1"/>
  <c r="BA2259" i="1"/>
  <c r="BA2258" i="1"/>
  <c r="BA2257" i="1"/>
  <c r="BA2256" i="1"/>
  <c r="BA2255" i="1"/>
  <c r="BA2254" i="1"/>
  <c r="BA2253" i="1"/>
  <c r="BA2252" i="1"/>
  <c r="BA2251" i="1"/>
  <c r="BA2250" i="1"/>
  <c r="BA2249" i="1"/>
  <c r="BA2248" i="1"/>
  <c r="BA2247" i="1"/>
  <c r="BA2246" i="1"/>
  <c r="BA2245" i="1"/>
  <c r="BA2244" i="1"/>
  <c r="BA2243" i="1"/>
  <c r="BA2242" i="1"/>
  <c r="BA2241" i="1"/>
  <c r="BA2240" i="1"/>
  <c r="BA2239" i="1"/>
  <c r="BA2238" i="1"/>
  <c r="BA2237" i="1"/>
  <c r="BA2236" i="1"/>
  <c r="BA2235" i="1"/>
  <c r="BA2234" i="1"/>
  <c r="BA2233" i="1"/>
  <c r="BA2232" i="1"/>
  <c r="BA2231" i="1"/>
  <c r="BA2230" i="1"/>
  <c r="BA2229" i="1"/>
  <c r="BA2228" i="1"/>
  <c r="BA2227" i="1"/>
  <c r="BA2226" i="1"/>
  <c r="BA2225" i="1"/>
  <c r="BA2224" i="1"/>
  <c r="BA2223" i="1"/>
  <c r="BA2222" i="1"/>
  <c r="BA2221" i="1"/>
  <c r="BA2220" i="1"/>
  <c r="BA2219" i="1"/>
  <c r="BA2218" i="1"/>
  <c r="BA2217" i="1"/>
  <c r="BA2216" i="1"/>
  <c r="BA2215" i="1"/>
  <c r="BA2214" i="1"/>
  <c r="BA2213" i="1"/>
  <c r="BA2212" i="1"/>
  <c r="BA2211" i="1"/>
  <c r="BA2210" i="1"/>
  <c r="BA2209" i="1"/>
  <c r="BA2208" i="1"/>
  <c r="BA2207" i="1"/>
  <c r="BA2206" i="1"/>
  <c r="BA2205" i="1"/>
  <c r="BA2204" i="1"/>
  <c r="BA2203" i="1"/>
  <c r="BA2202" i="1"/>
  <c r="BA2201" i="1"/>
  <c r="BA2200" i="1"/>
  <c r="BA2199" i="1"/>
  <c r="BA2198" i="1"/>
  <c r="BA2197" i="1"/>
  <c r="BA2196" i="1"/>
  <c r="BA2195" i="1"/>
  <c r="BA2194" i="1"/>
  <c r="BA2193" i="1"/>
  <c r="BA2192" i="1"/>
  <c r="BA2191" i="1"/>
  <c r="BA2190" i="1"/>
  <c r="BA2189" i="1"/>
  <c r="BA2188" i="1"/>
  <c r="BA2187" i="1"/>
  <c r="BA2186" i="1"/>
  <c r="BA2185" i="1"/>
  <c r="BA2184" i="1"/>
  <c r="BA2183" i="1"/>
  <c r="BA2182" i="1"/>
  <c r="BA2181" i="1"/>
  <c r="BA2180" i="1"/>
  <c r="BA2179" i="1"/>
  <c r="BA2178" i="1"/>
  <c r="BA2177" i="1"/>
  <c r="BA2176" i="1"/>
  <c r="BA2175" i="1"/>
  <c r="BA2174" i="1"/>
  <c r="BA2173" i="1"/>
  <c r="BA2172" i="1"/>
  <c r="BA2171" i="1"/>
  <c r="BA2170" i="1"/>
  <c r="BA2169" i="1"/>
  <c r="BA2168" i="1"/>
  <c r="BA2167" i="1"/>
  <c r="BA2166" i="1"/>
  <c r="BA2165" i="1"/>
  <c r="BA2164" i="1"/>
  <c r="BA2163" i="1"/>
  <c r="BA2162" i="1"/>
  <c r="BA2161" i="1"/>
  <c r="BA2160" i="1"/>
  <c r="BA2159" i="1"/>
  <c r="BA2158" i="1"/>
  <c r="BA2157" i="1"/>
  <c r="BA2156" i="1"/>
  <c r="BA2155" i="1"/>
  <c r="BA2154" i="1"/>
  <c r="BA2153" i="1"/>
  <c r="BA2152" i="1"/>
  <c r="BA2151" i="1"/>
  <c r="BA2150" i="1"/>
  <c r="BA2149" i="1"/>
  <c r="BA2148" i="1"/>
  <c r="BA2147" i="1"/>
  <c r="BA2146" i="1"/>
  <c r="BA2145" i="1"/>
  <c r="BA2144" i="1"/>
  <c r="BA2143" i="1"/>
  <c r="BA2142" i="1"/>
  <c r="BA2141" i="1"/>
  <c r="BA2140" i="1"/>
  <c r="BA2139" i="1"/>
  <c r="BA2138" i="1"/>
  <c r="BA2137" i="1"/>
  <c r="BA2136" i="1"/>
  <c r="BA2135" i="1"/>
  <c r="BA2134" i="1"/>
  <c r="BA2133" i="1"/>
  <c r="BA2132" i="1"/>
  <c r="BA2131" i="1"/>
  <c r="BA2130" i="1"/>
  <c r="BA2129" i="1"/>
  <c r="BA2128" i="1"/>
  <c r="BA2127" i="1"/>
  <c r="BA2126" i="1"/>
  <c r="BA2125" i="1"/>
  <c r="BA2124" i="1"/>
  <c r="BA2123" i="1"/>
  <c r="BA2122" i="1"/>
  <c r="BA2121" i="1"/>
  <c r="BA2120" i="1"/>
  <c r="BA2119" i="1"/>
  <c r="BA2118" i="1"/>
  <c r="BA2117" i="1"/>
  <c r="BA2116" i="1"/>
  <c r="BA2115" i="1"/>
  <c r="BA2114" i="1"/>
  <c r="BA2113" i="1"/>
  <c r="BA2112" i="1"/>
  <c r="BA2111" i="1"/>
  <c r="BA2110" i="1"/>
  <c r="BA2109" i="1"/>
  <c r="BA2108" i="1"/>
  <c r="BA2107" i="1"/>
  <c r="BA2106" i="1"/>
  <c r="BA2105" i="1"/>
  <c r="BA2104" i="1"/>
  <c r="BA2103" i="1"/>
  <c r="BA2102" i="1"/>
  <c r="BA2101" i="1"/>
  <c r="BA2100" i="1"/>
  <c r="BA2099" i="1"/>
  <c r="BA2098" i="1"/>
  <c r="BA2097" i="1"/>
  <c r="BA2096" i="1"/>
  <c r="BA2095" i="1"/>
  <c r="BA2094" i="1"/>
  <c r="BA2093" i="1"/>
  <c r="BA2092" i="1"/>
  <c r="BA2091" i="1"/>
  <c r="BA2090" i="1"/>
  <c r="BA2089" i="1"/>
  <c r="BA2088" i="1"/>
  <c r="BA2087" i="1"/>
  <c r="BA2086" i="1"/>
  <c r="BA2085" i="1"/>
  <c r="BA2084" i="1"/>
  <c r="BA2083" i="1"/>
  <c r="BA2082" i="1"/>
  <c r="BA2081" i="1"/>
  <c r="BA2080" i="1"/>
  <c r="BA2079" i="1"/>
  <c r="BA2078" i="1"/>
  <c r="BA2077" i="1"/>
  <c r="BA2076" i="1"/>
  <c r="BA2075" i="1"/>
  <c r="BA2074" i="1"/>
  <c r="BA2073" i="1"/>
  <c r="BA2072" i="1"/>
  <c r="BA2071" i="1"/>
  <c r="BA2070" i="1"/>
  <c r="BA2069" i="1"/>
  <c r="BA2068" i="1"/>
  <c r="BA2067" i="1"/>
  <c r="BA2066" i="1"/>
  <c r="BA2065" i="1"/>
  <c r="BA2064" i="1"/>
  <c r="BA2063" i="1"/>
  <c r="BA2062" i="1"/>
  <c r="BA2061" i="1"/>
  <c r="BA2060" i="1"/>
  <c r="BA2059" i="1"/>
  <c r="BA2058" i="1"/>
  <c r="BA2057" i="1"/>
  <c r="BA2056" i="1"/>
  <c r="BA2055" i="1"/>
  <c r="BA2054" i="1"/>
  <c r="BA2053" i="1"/>
  <c r="BA2052" i="1"/>
  <c r="BA2051" i="1"/>
  <c r="BA2050" i="1"/>
  <c r="BA2049" i="1"/>
  <c r="BA2048" i="1"/>
  <c r="BA2047" i="1"/>
  <c r="BA2046" i="1"/>
  <c r="BA2045" i="1"/>
  <c r="BA2044" i="1"/>
  <c r="BA2043" i="1"/>
  <c r="BA2042" i="1"/>
  <c r="BA2041" i="1"/>
  <c r="BA2040" i="1"/>
  <c r="BA2039" i="1"/>
  <c r="BA2038" i="1"/>
  <c r="BA2037" i="1"/>
  <c r="BA2036" i="1"/>
  <c r="BA2035" i="1"/>
  <c r="BA2034" i="1"/>
  <c r="BA2033" i="1"/>
  <c r="BA2032" i="1"/>
  <c r="BA2031" i="1"/>
  <c r="BA2030" i="1"/>
  <c r="BA2029" i="1"/>
  <c r="BA2028" i="1"/>
  <c r="BA2027" i="1"/>
  <c r="BA2026" i="1"/>
  <c r="BA2025" i="1"/>
  <c r="BA2024" i="1"/>
  <c r="BA2023" i="1"/>
  <c r="BA2022" i="1"/>
  <c r="BA2021" i="1"/>
  <c r="BA2020" i="1"/>
  <c r="BA2019" i="1"/>
  <c r="BA2018" i="1"/>
  <c r="BA2017" i="1"/>
  <c r="BA2016" i="1"/>
  <c r="BA2015" i="1"/>
  <c r="BA2014" i="1"/>
  <c r="BA2013" i="1"/>
  <c r="BA2012" i="1"/>
  <c r="BA2011" i="1"/>
  <c r="BA2010" i="1"/>
  <c r="BA2009" i="1"/>
  <c r="BA2008" i="1"/>
  <c r="BA2007" i="1"/>
  <c r="BA2006" i="1"/>
  <c r="BA2005" i="1"/>
  <c r="BA2004" i="1"/>
  <c r="BA2003" i="1"/>
  <c r="BA2002" i="1"/>
  <c r="BA2001" i="1"/>
  <c r="BA2000" i="1"/>
  <c r="BA1999" i="1"/>
  <c r="BA1998" i="1"/>
  <c r="BA1997" i="1"/>
  <c r="BA1996" i="1"/>
  <c r="BA1995" i="1"/>
  <c r="BA1994" i="1"/>
  <c r="BA1993" i="1"/>
  <c r="BA1992" i="1"/>
  <c r="BA1991" i="1"/>
  <c r="BA1990" i="1"/>
  <c r="BA1989" i="1"/>
  <c r="BA1988" i="1"/>
  <c r="BA1987" i="1"/>
  <c r="BA1986" i="1"/>
  <c r="BA1985" i="1"/>
  <c r="BA1984" i="1"/>
  <c r="BA1983" i="1"/>
  <c r="BA1982" i="1"/>
  <c r="BA1981" i="1"/>
  <c r="BA1980" i="1"/>
  <c r="BA1979" i="1"/>
  <c r="BA1978" i="1"/>
  <c r="BA1977" i="1"/>
  <c r="BA1976" i="1"/>
  <c r="BA1975" i="1"/>
  <c r="BA1974" i="1"/>
  <c r="BA1973" i="1"/>
  <c r="BA1972" i="1"/>
  <c r="BA1971" i="1"/>
  <c r="BA1970" i="1"/>
  <c r="BA1969" i="1"/>
  <c r="BA1968" i="1"/>
  <c r="BA1967" i="1"/>
  <c r="BA1966" i="1"/>
  <c r="BA1965" i="1"/>
  <c r="BA1964" i="1"/>
  <c r="BA1963" i="1"/>
  <c r="BA1962" i="1"/>
  <c r="BA1961" i="1"/>
  <c r="BA1960" i="1"/>
  <c r="BA1959" i="1"/>
  <c r="BA1958" i="1"/>
  <c r="BA1957" i="1"/>
  <c r="BA1956" i="1"/>
  <c r="BA1955" i="1"/>
  <c r="BA1954" i="1"/>
  <c r="BA1953" i="1"/>
  <c r="BA1952" i="1"/>
  <c r="BA1951" i="1"/>
  <c r="BA1950" i="1"/>
  <c r="BA1949" i="1"/>
  <c r="BA1948" i="1"/>
  <c r="BA1947" i="1"/>
  <c r="BA1946" i="1"/>
  <c r="BA1945" i="1"/>
  <c r="BA1944" i="1"/>
  <c r="BA1943" i="1"/>
  <c r="BA1942" i="1"/>
  <c r="BA1941" i="1"/>
  <c r="BA1940" i="1"/>
  <c r="BA1939" i="1"/>
  <c r="BA1938" i="1"/>
  <c r="BA1937" i="1"/>
  <c r="BA1936" i="1"/>
  <c r="BA1935" i="1"/>
  <c r="BA1934" i="1"/>
  <c r="BA1933" i="1"/>
  <c r="BA1932" i="1"/>
  <c r="BA1931" i="1"/>
  <c r="BA1930" i="1"/>
  <c r="BA1929" i="1"/>
  <c r="BA1928" i="1"/>
  <c r="BA1927" i="1"/>
  <c r="BA1926" i="1"/>
  <c r="BA1925" i="1"/>
  <c r="BA1924" i="1"/>
  <c r="BA1923" i="1"/>
  <c r="BA1922" i="1"/>
  <c r="BA1921" i="1"/>
  <c r="BA1920" i="1"/>
  <c r="BA1919" i="1"/>
  <c r="BA1918" i="1"/>
  <c r="BA1917" i="1"/>
  <c r="BA1916" i="1"/>
  <c r="BA1915" i="1"/>
  <c r="BA1914" i="1"/>
  <c r="BA1913" i="1"/>
  <c r="BA1912" i="1"/>
  <c r="BA1911" i="1"/>
  <c r="BA1910" i="1"/>
  <c r="BA1909" i="1"/>
  <c r="BA1908" i="1"/>
  <c r="BA1907" i="1"/>
  <c r="BA1906" i="1"/>
  <c r="BA1905" i="1"/>
  <c r="BA1904" i="1"/>
  <c r="BA1903" i="1"/>
  <c r="BA1902" i="1"/>
  <c r="BA1901" i="1"/>
  <c r="BA1900" i="1"/>
  <c r="BA1899" i="1"/>
  <c r="BA1898" i="1"/>
  <c r="BA1897" i="1"/>
  <c r="BA1896" i="1"/>
  <c r="BA1895" i="1"/>
  <c r="BA1894" i="1"/>
  <c r="BA1893" i="1"/>
  <c r="BA1892" i="1"/>
  <c r="BA1891" i="1"/>
  <c r="BA1890" i="1"/>
  <c r="BA1889" i="1"/>
  <c r="BA1888" i="1"/>
  <c r="BA1887" i="1"/>
  <c r="BA1886" i="1"/>
  <c r="BA1885" i="1"/>
  <c r="BA1884" i="1"/>
  <c r="BA1883" i="1"/>
  <c r="BA1882" i="1"/>
  <c r="BA1881" i="1"/>
  <c r="BA1880" i="1"/>
  <c r="BA1879" i="1"/>
  <c r="BA1878" i="1"/>
  <c r="BA1877" i="1"/>
  <c r="BA1876" i="1"/>
  <c r="BA1875" i="1"/>
  <c r="BA1874" i="1"/>
  <c r="BA1873" i="1"/>
  <c r="BA1872" i="1"/>
  <c r="BA1871" i="1"/>
  <c r="BA1870" i="1"/>
  <c r="BA1869" i="1"/>
  <c r="BA1868" i="1"/>
  <c r="BA1867" i="1"/>
  <c r="BA1866" i="1"/>
  <c r="BA1865" i="1"/>
  <c r="BA1864" i="1"/>
  <c r="BA1863" i="1"/>
  <c r="BA1862" i="1"/>
  <c r="BA1861" i="1"/>
  <c r="BA1860" i="1"/>
  <c r="BA1859" i="1"/>
  <c r="BA1858" i="1"/>
  <c r="BA1857" i="1"/>
  <c r="BA1856" i="1"/>
  <c r="BA1855" i="1"/>
  <c r="BA1854" i="1"/>
  <c r="BA1853" i="1"/>
  <c r="BA1852" i="1"/>
  <c r="BA1851" i="1"/>
  <c r="BA1850" i="1"/>
  <c r="BA1849" i="1"/>
  <c r="BA1848" i="1"/>
  <c r="BA1847" i="1"/>
  <c r="BA1846" i="1"/>
  <c r="BA1845" i="1"/>
  <c r="BA1844" i="1"/>
  <c r="BA1843" i="1"/>
  <c r="BA1842" i="1"/>
  <c r="BA1841" i="1"/>
  <c r="BA1840" i="1"/>
  <c r="BA1839" i="1"/>
  <c r="BA1838" i="1"/>
  <c r="BA1837" i="1"/>
  <c r="BA1836" i="1"/>
  <c r="BA1835" i="1"/>
  <c r="BA1834" i="1"/>
  <c r="BA1833" i="1"/>
  <c r="BA1832" i="1"/>
  <c r="BA1831" i="1"/>
  <c r="BA1830" i="1"/>
  <c r="BA1829" i="1"/>
  <c r="BA1828" i="1"/>
  <c r="BA1827" i="1"/>
  <c r="BA1826" i="1"/>
  <c r="BA1825" i="1"/>
  <c r="BA1824" i="1"/>
  <c r="BA1823" i="1"/>
  <c r="BA1822" i="1"/>
  <c r="BA1821" i="1"/>
  <c r="BA1820" i="1"/>
  <c r="BA1819" i="1"/>
  <c r="BA1818" i="1"/>
  <c r="BA1817" i="1"/>
  <c r="BA1816" i="1"/>
  <c r="BA1815" i="1"/>
  <c r="BA1814" i="1"/>
  <c r="BA1813" i="1"/>
  <c r="BA1812" i="1"/>
  <c r="BA1811" i="1"/>
  <c r="BA1810" i="1"/>
  <c r="BA1809" i="1"/>
  <c r="BA1808" i="1"/>
  <c r="BA1807" i="1"/>
  <c r="BA1806" i="1"/>
  <c r="BA1805" i="1"/>
  <c r="BA1804" i="1"/>
  <c r="BA1803" i="1"/>
  <c r="BA1802" i="1"/>
  <c r="BA1801" i="1"/>
  <c r="BA1800" i="1"/>
  <c r="BA1799" i="1"/>
  <c r="BA1798" i="1"/>
  <c r="BA1797" i="1"/>
  <c r="BA1796" i="1"/>
  <c r="BA1795" i="1"/>
  <c r="BA1794" i="1"/>
  <c r="BA1793" i="1"/>
  <c r="BA1792" i="1"/>
  <c r="BA1791" i="1"/>
  <c r="BA1790" i="1"/>
  <c r="BA1789" i="1"/>
  <c r="BA1788" i="1"/>
  <c r="BA1787" i="1"/>
  <c r="BA1786" i="1"/>
  <c r="BA1785" i="1"/>
  <c r="BA1784" i="1"/>
  <c r="BA1783" i="1"/>
  <c r="BA1782" i="1"/>
  <c r="BA1781" i="1"/>
  <c r="BA1780" i="1"/>
  <c r="BA1779" i="1"/>
  <c r="BA1778" i="1"/>
  <c r="BA1777" i="1"/>
  <c r="BA1776" i="1"/>
  <c r="BA1775" i="1"/>
  <c r="BA1774" i="1"/>
  <c r="BA1773" i="1"/>
  <c r="BA1772" i="1"/>
  <c r="BA1771" i="1"/>
  <c r="BA1770" i="1"/>
  <c r="BA1769" i="1"/>
  <c r="BA1768" i="1"/>
  <c r="BA1767" i="1"/>
  <c r="BA1766" i="1"/>
  <c r="BA1765" i="1"/>
  <c r="BA1764" i="1"/>
  <c r="BA1763" i="1"/>
  <c r="BA1762" i="1"/>
  <c r="BA1761" i="1"/>
  <c r="BA1760" i="1"/>
  <c r="BA1759" i="1"/>
  <c r="BA1758" i="1"/>
  <c r="BA1757" i="1"/>
  <c r="BA1756" i="1"/>
  <c r="BA1755" i="1"/>
  <c r="BA1754" i="1"/>
  <c r="BA1753" i="1"/>
  <c r="BA1752" i="1"/>
  <c r="BA1751" i="1"/>
  <c r="BA1750" i="1"/>
  <c r="BA1749" i="1"/>
  <c r="BA1748" i="1"/>
  <c r="BA1747" i="1"/>
  <c r="BA1746" i="1"/>
  <c r="BA1745" i="1"/>
  <c r="BA1744" i="1"/>
  <c r="BA1743" i="1"/>
  <c r="BA1742" i="1"/>
  <c r="BA1741" i="1"/>
  <c r="BA1740" i="1"/>
  <c r="BA1739" i="1"/>
  <c r="BA1738" i="1"/>
  <c r="BA1737" i="1"/>
  <c r="BA1736" i="1"/>
  <c r="BA1735" i="1"/>
  <c r="BA1734" i="1"/>
  <c r="BA1733" i="1"/>
  <c r="BA1732" i="1"/>
  <c r="BA1731" i="1"/>
  <c r="BA1730" i="1"/>
  <c r="BA1729" i="1"/>
  <c r="BA1728" i="1"/>
  <c r="BA1727" i="1"/>
  <c r="BA1726" i="1"/>
  <c r="BA1725" i="1"/>
  <c r="BA1724" i="1"/>
  <c r="BA1723" i="1"/>
  <c r="BA1722" i="1"/>
  <c r="BA1721" i="1"/>
  <c r="BA1720" i="1"/>
  <c r="BA1719" i="1"/>
  <c r="BA1718" i="1"/>
  <c r="BA1717" i="1"/>
  <c r="BA1716" i="1"/>
  <c r="BA1715" i="1"/>
  <c r="BA1714" i="1"/>
  <c r="BA1713" i="1"/>
  <c r="BA1712" i="1"/>
  <c r="BA1711" i="1"/>
  <c r="BA1710" i="1"/>
  <c r="BA1709" i="1"/>
  <c r="BA1708" i="1"/>
  <c r="BA1707" i="1"/>
  <c r="BA1706" i="1"/>
  <c r="BA1705" i="1"/>
  <c r="BA1704" i="1"/>
  <c r="BA1703" i="1"/>
  <c r="BA1702" i="1"/>
  <c r="BA1701" i="1"/>
  <c r="BA1700" i="1"/>
  <c r="BA1699" i="1"/>
  <c r="BA1698" i="1"/>
  <c r="BA1697" i="1"/>
  <c r="BA1696" i="1"/>
  <c r="BA1695" i="1"/>
  <c r="BA1694" i="1"/>
  <c r="BA1693" i="1"/>
  <c r="BA1692" i="1"/>
  <c r="BA1691" i="1"/>
  <c r="BA1690" i="1"/>
  <c r="BA1689" i="1"/>
  <c r="BA1688" i="1"/>
  <c r="BA1687" i="1"/>
  <c r="BA1686" i="1"/>
  <c r="BA1685" i="1"/>
  <c r="BA1684" i="1"/>
  <c r="BA1683" i="1"/>
  <c r="BA1682" i="1"/>
  <c r="BA1681" i="1"/>
  <c r="BA1680" i="1"/>
  <c r="BA1679" i="1"/>
  <c r="BA1678" i="1"/>
  <c r="BA1677" i="1"/>
  <c r="BA1676" i="1"/>
  <c r="BA1675" i="1"/>
  <c r="BA1674" i="1"/>
  <c r="BA1673" i="1"/>
  <c r="BA1672" i="1"/>
  <c r="BA1671" i="1"/>
  <c r="BA1670" i="1"/>
  <c r="BA1669" i="1"/>
  <c r="BA1668" i="1"/>
  <c r="BA1667" i="1"/>
  <c r="BA1666" i="1"/>
  <c r="BA1665" i="1"/>
  <c r="BA1664" i="1"/>
  <c r="BA1663" i="1"/>
  <c r="BA1662" i="1"/>
  <c r="BA1661" i="1"/>
  <c r="BA1660" i="1"/>
  <c r="BA1659" i="1"/>
  <c r="BA1658" i="1"/>
  <c r="BA1657" i="1"/>
  <c r="BA1656" i="1"/>
  <c r="BA1655" i="1"/>
  <c r="BA1654" i="1"/>
  <c r="BA1653" i="1"/>
  <c r="BA1652" i="1"/>
  <c r="BA1651" i="1"/>
  <c r="BA1650" i="1"/>
  <c r="BA1649" i="1"/>
  <c r="BA1648" i="1"/>
  <c r="BA1647" i="1"/>
  <c r="BA1646" i="1"/>
  <c r="BA1645" i="1"/>
  <c r="BA1644" i="1"/>
  <c r="BA1643" i="1"/>
  <c r="BA1642" i="1"/>
  <c r="BA1641" i="1"/>
  <c r="BA1640" i="1"/>
  <c r="BA1639" i="1"/>
  <c r="BA1638" i="1"/>
  <c r="BA1637" i="1"/>
  <c r="BA1636" i="1"/>
  <c r="BA1635" i="1"/>
  <c r="BA1634" i="1"/>
  <c r="BA1633" i="1"/>
  <c r="BA1632" i="1"/>
  <c r="BA1631" i="1"/>
  <c r="BA1630" i="1"/>
  <c r="BA1629" i="1"/>
  <c r="BA1628" i="1"/>
  <c r="BA1627" i="1"/>
  <c r="BA1626" i="1"/>
  <c r="BA1625" i="1"/>
  <c r="BA1624" i="1"/>
  <c r="BA1623" i="1"/>
  <c r="BA1622" i="1"/>
  <c r="BA1621" i="1"/>
  <c r="BA1620" i="1"/>
  <c r="BA1619" i="1"/>
  <c r="BA1618" i="1"/>
  <c r="BA1617" i="1"/>
  <c r="BA1616" i="1"/>
  <c r="BA1615" i="1"/>
  <c r="BA1614" i="1"/>
  <c r="BA1613" i="1"/>
  <c r="BA1612" i="1"/>
  <c r="BA1611" i="1"/>
  <c r="BA1610" i="1"/>
  <c r="BA1609" i="1"/>
  <c r="BA1608" i="1"/>
  <c r="BA1607" i="1"/>
  <c r="BA1606" i="1"/>
  <c r="BA1605" i="1"/>
  <c r="BA1604" i="1"/>
  <c r="BA1603" i="1"/>
  <c r="BA1602" i="1"/>
  <c r="BA1601" i="1"/>
  <c r="BA1600" i="1"/>
  <c r="BA1599" i="1"/>
  <c r="BA1598" i="1"/>
  <c r="BA1597" i="1"/>
  <c r="BA1596" i="1"/>
  <c r="BA1595" i="1"/>
  <c r="BA1594" i="1"/>
  <c r="BA1593" i="1"/>
  <c r="BA1592" i="1"/>
  <c r="BA1591" i="1"/>
  <c r="BA1590" i="1"/>
  <c r="BA1589" i="1"/>
  <c r="BA1588" i="1"/>
  <c r="BA1587" i="1"/>
  <c r="BA1586" i="1"/>
  <c r="BA1585" i="1"/>
  <c r="BA1584" i="1"/>
  <c r="BA1583" i="1"/>
  <c r="BA1582" i="1"/>
  <c r="BA1581" i="1"/>
  <c r="BA1580" i="1"/>
  <c r="BA1579" i="1"/>
  <c r="BA1578" i="1"/>
  <c r="BA1577" i="1"/>
  <c r="BA1576" i="1"/>
  <c r="BA1575" i="1"/>
  <c r="BA1574" i="1"/>
  <c r="BA1573" i="1"/>
  <c r="BA1572" i="1"/>
  <c r="BA1571" i="1"/>
  <c r="BA1570" i="1"/>
  <c r="BA1569" i="1"/>
  <c r="BA1568" i="1"/>
  <c r="BA1567" i="1"/>
  <c r="BA1566" i="1"/>
  <c r="BA1565" i="1"/>
  <c r="BA1564" i="1"/>
  <c r="BA1563" i="1"/>
  <c r="BA1562" i="1"/>
  <c r="BA1561" i="1"/>
  <c r="BA1560" i="1"/>
  <c r="BA1559" i="1"/>
  <c r="BA1558" i="1"/>
  <c r="BA1557" i="1"/>
  <c r="BA1556" i="1"/>
  <c r="BA1555" i="1"/>
  <c r="BA1554" i="1"/>
  <c r="BA1553" i="1"/>
  <c r="BA1552" i="1"/>
  <c r="BA1551" i="1"/>
  <c r="BA1550" i="1"/>
  <c r="BA1549" i="1"/>
  <c r="BA1548" i="1"/>
  <c r="BA1547" i="1"/>
  <c r="BA1546" i="1"/>
  <c r="BA1545" i="1"/>
  <c r="BA1544" i="1"/>
  <c r="BA1543" i="1"/>
  <c r="BA1542" i="1"/>
  <c r="BA1541" i="1"/>
  <c r="BA1540" i="1"/>
  <c r="BA1539" i="1"/>
  <c r="BA1538" i="1"/>
  <c r="BA1537" i="1"/>
  <c r="BA1536" i="1"/>
  <c r="BA1535" i="1"/>
  <c r="BA1534" i="1"/>
  <c r="BA1533" i="1"/>
  <c r="BA1532" i="1"/>
  <c r="BA1531" i="1"/>
  <c r="BA1530" i="1"/>
  <c r="BA1529" i="1"/>
  <c r="BA1528" i="1"/>
  <c r="BA1527" i="1"/>
  <c r="BA1526" i="1"/>
  <c r="BA1525" i="1"/>
  <c r="BA1524" i="1"/>
  <c r="BA1523" i="1"/>
  <c r="BA1522" i="1"/>
  <c r="BA1521" i="1"/>
  <c r="BA1520" i="1"/>
  <c r="BA1519" i="1"/>
  <c r="BA1518" i="1"/>
  <c r="BA1517" i="1"/>
  <c r="BA1516" i="1"/>
  <c r="BA1515" i="1"/>
  <c r="BA1514" i="1"/>
  <c r="BA1513" i="1"/>
  <c r="BA1512" i="1"/>
  <c r="BA1511" i="1"/>
  <c r="BA1510" i="1"/>
  <c r="BA1509" i="1"/>
  <c r="BA1508" i="1"/>
  <c r="BA1507" i="1"/>
  <c r="BA1506" i="1"/>
  <c r="BA1505" i="1"/>
  <c r="BA1504" i="1"/>
  <c r="BA1503" i="1"/>
  <c r="BA1502" i="1"/>
  <c r="BA1501" i="1"/>
  <c r="BA1500" i="1"/>
  <c r="BA1499" i="1"/>
  <c r="BA1498" i="1"/>
  <c r="BA1497" i="1"/>
  <c r="BA1496" i="1"/>
  <c r="BA1495" i="1"/>
  <c r="BA1494" i="1"/>
  <c r="BA1493" i="1"/>
  <c r="BA1492" i="1"/>
  <c r="BA1491" i="1"/>
  <c r="BA1490" i="1"/>
  <c r="BA1489" i="1"/>
  <c r="BA1488" i="1"/>
  <c r="BA1487" i="1"/>
  <c r="BA1486" i="1"/>
  <c r="BA1485" i="1"/>
  <c r="BA1484" i="1"/>
  <c r="BA1483" i="1"/>
  <c r="BA1482" i="1"/>
  <c r="BA1481" i="1"/>
  <c r="BA1480" i="1"/>
  <c r="BA1479" i="1"/>
  <c r="BA1478" i="1"/>
  <c r="BA1477" i="1"/>
  <c r="BA1476" i="1"/>
  <c r="BA1475" i="1"/>
  <c r="BA1474" i="1"/>
  <c r="BA1473" i="1"/>
  <c r="BA1472" i="1"/>
  <c r="BA1471" i="1"/>
  <c r="BA1470" i="1"/>
  <c r="BA1469" i="1"/>
  <c r="BA1468" i="1"/>
  <c r="BA1467" i="1"/>
  <c r="BA1466" i="1"/>
  <c r="BA1465" i="1"/>
  <c r="BA1464" i="1"/>
  <c r="BA1463" i="1"/>
  <c r="BA1462" i="1"/>
  <c r="BA1461" i="1"/>
  <c r="BA1460" i="1"/>
  <c r="BA1459" i="1"/>
  <c r="BA1458" i="1"/>
  <c r="BA1457" i="1"/>
  <c r="BA1456" i="1"/>
  <c r="BA1455" i="1"/>
  <c r="BA1454" i="1"/>
  <c r="BA1453" i="1"/>
  <c r="BA1452" i="1"/>
  <c r="BA1451" i="1"/>
  <c r="BA1450" i="1"/>
  <c r="BA1449" i="1"/>
  <c r="BA1448" i="1"/>
  <c r="BA1447" i="1"/>
  <c r="BA1446" i="1"/>
  <c r="BA1445" i="1"/>
  <c r="BA1444" i="1"/>
  <c r="BA1443" i="1"/>
  <c r="BA1442" i="1"/>
  <c r="BA1441" i="1"/>
  <c r="BA1440" i="1"/>
  <c r="BA1439" i="1"/>
  <c r="BA1438" i="1"/>
  <c r="BA1437" i="1"/>
  <c r="BA1436" i="1"/>
  <c r="BA1435" i="1"/>
  <c r="BA1434" i="1"/>
  <c r="BA1433" i="1"/>
  <c r="BA1432" i="1"/>
  <c r="BA1431" i="1"/>
  <c r="BA1430" i="1"/>
  <c r="BA1429" i="1"/>
  <c r="BA1428" i="1"/>
  <c r="BA1427" i="1"/>
  <c r="BA1426" i="1"/>
  <c r="BA1425" i="1"/>
  <c r="BA1424" i="1"/>
  <c r="BA1423" i="1"/>
  <c r="BA1422" i="1"/>
  <c r="BA1421" i="1"/>
  <c r="BA1420" i="1"/>
  <c r="BA1419" i="1"/>
  <c r="BA1418" i="1"/>
  <c r="BA1417" i="1"/>
  <c r="BA1416" i="1"/>
  <c r="BA1415" i="1"/>
  <c r="BA1414" i="1"/>
  <c r="BA1413" i="1"/>
  <c r="BA1412" i="1"/>
  <c r="BA1411" i="1"/>
  <c r="BA1410" i="1"/>
  <c r="BA1409" i="1"/>
  <c r="BF1408" i="1"/>
  <c r="BA1408" i="1"/>
  <c r="BF1407" i="1"/>
  <c r="BA1407" i="1"/>
  <c r="BF1406" i="1"/>
  <c r="BA1406" i="1"/>
  <c r="BF1405" i="1"/>
  <c r="BA1405" i="1"/>
  <c r="BF1404" i="1"/>
  <c r="BA1404" i="1"/>
  <c r="BF1403" i="1"/>
  <c r="BA1403" i="1"/>
  <c r="BF1402" i="1"/>
  <c r="BA1402" i="1"/>
  <c r="BF1401" i="1"/>
  <c r="BA1401" i="1"/>
  <c r="BF1400" i="1"/>
  <c r="BA1400" i="1"/>
  <c r="BF1399" i="1"/>
  <c r="BA1399" i="1"/>
  <c r="BF1398" i="1"/>
  <c r="BA1398" i="1"/>
  <c r="BF1397" i="1"/>
  <c r="BA1397" i="1"/>
  <c r="BF1396" i="1"/>
  <c r="BA1396" i="1"/>
  <c r="BF1395" i="1"/>
  <c r="BA1395" i="1"/>
  <c r="BF1394" i="1"/>
  <c r="BA1394" i="1"/>
  <c r="BF1393" i="1"/>
  <c r="BA1393" i="1"/>
  <c r="BF1392" i="1"/>
  <c r="BA1392" i="1"/>
  <c r="BF1391" i="1"/>
  <c r="BA1391" i="1"/>
  <c r="BF1390" i="1"/>
  <c r="BA1390" i="1"/>
  <c r="BF1389" i="1"/>
  <c r="BA1389" i="1"/>
  <c r="BF1388" i="1"/>
  <c r="BA1388" i="1"/>
  <c r="BF1387" i="1"/>
  <c r="BA1387" i="1"/>
  <c r="BF1386" i="1"/>
  <c r="BA1386" i="1"/>
  <c r="BF1385" i="1"/>
  <c r="BA1385" i="1"/>
  <c r="BF1384" i="1"/>
  <c r="BA1384" i="1"/>
  <c r="BF1383" i="1"/>
  <c r="BA1383" i="1"/>
  <c r="BF1382" i="1"/>
  <c r="BA1382" i="1"/>
  <c r="BF1381" i="1"/>
  <c r="BA1381" i="1"/>
  <c r="BF1380" i="1"/>
  <c r="BA1380" i="1"/>
  <c r="BF1379" i="1"/>
  <c r="BA1379" i="1"/>
  <c r="BF1378" i="1"/>
  <c r="BA1378" i="1"/>
  <c r="BF1377" i="1"/>
  <c r="BA1377" i="1"/>
  <c r="BF1376" i="1"/>
  <c r="BA1376" i="1"/>
  <c r="BF1375" i="1"/>
  <c r="BA1375" i="1"/>
  <c r="BF1374" i="1"/>
  <c r="BA1374" i="1"/>
  <c r="BF1373" i="1"/>
  <c r="BA1373" i="1"/>
  <c r="BF1372" i="1"/>
  <c r="BA1372" i="1"/>
  <c r="BF1371" i="1"/>
  <c r="BA1371" i="1"/>
  <c r="BF1370" i="1"/>
  <c r="BA1370" i="1"/>
  <c r="BF1369" i="1"/>
  <c r="BA1369" i="1"/>
  <c r="BF1368" i="1"/>
  <c r="BA1368" i="1"/>
  <c r="BF1367" i="1"/>
  <c r="BA1367" i="1"/>
  <c r="BF1366" i="1"/>
  <c r="BA1366" i="1"/>
  <c r="BF1365" i="1"/>
  <c r="BA1365" i="1"/>
  <c r="BF1364" i="1"/>
  <c r="BA1364" i="1"/>
  <c r="BF1363" i="1"/>
  <c r="BA1363" i="1"/>
  <c r="BF1362" i="1"/>
  <c r="BA1362" i="1"/>
  <c r="BF1361" i="1"/>
  <c r="BA1361" i="1"/>
  <c r="BF1360" i="1"/>
  <c r="BA1360" i="1"/>
  <c r="BF1359" i="1"/>
  <c r="BA1359" i="1"/>
  <c r="BF1358" i="1"/>
  <c r="BA1358" i="1"/>
  <c r="BF1357" i="1"/>
  <c r="BA1357" i="1"/>
  <c r="BF1356" i="1"/>
  <c r="BA1356" i="1"/>
  <c r="BF1355" i="1"/>
  <c r="BA1355" i="1"/>
  <c r="BF1354" i="1"/>
  <c r="BA1354" i="1"/>
  <c r="BF1353" i="1"/>
  <c r="BA1353" i="1"/>
  <c r="BF1352" i="1"/>
  <c r="BA1352" i="1"/>
  <c r="BF1351" i="1"/>
  <c r="BA1351" i="1"/>
  <c r="BF1350" i="1"/>
  <c r="BA1350" i="1"/>
  <c r="BF1349" i="1"/>
  <c r="BA1349" i="1"/>
  <c r="BF1348" i="1"/>
  <c r="BA1348" i="1"/>
  <c r="BF1347" i="1"/>
  <c r="BA1347" i="1"/>
  <c r="BF1346" i="1"/>
  <c r="BA1346" i="1"/>
  <c r="BF1345" i="1"/>
  <c r="BA1345" i="1"/>
  <c r="BF1344" i="1"/>
  <c r="BA1344" i="1"/>
  <c r="BF1343" i="1"/>
  <c r="BA1343" i="1"/>
  <c r="BF1342" i="1"/>
  <c r="BA1342" i="1"/>
  <c r="BF1341" i="1"/>
  <c r="BA1341" i="1"/>
  <c r="BF1340" i="1"/>
  <c r="BA1340" i="1"/>
  <c r="BF1339" i="1"/>
  <c r="BA1339" i="1"/>
  <c r="BF1338" i="1"/>
  <c r="BA1338" i="1"/>
  <c r="BF1337" i="1"/>
  <c r="BA1337" i="1"/>
  <c r="BF1336" i="1"/>
  <c r="BA1336" i="1"/>
  <c r="BF1335" i="1"/>
  <c r="BA1335" i="1"/>
  <c r="BF1334" i="1"/>
  <c r="BA1334" i="1"/>
  <c r="BF1333" i="1"/>
  <c r="BA1333" i="1"/>
  <c r="BF1332" i="1"/>
  <c r="BA1332" i="1"/>
  <c r="BF1331" i="1"/>
  <c r="BA1331" i="1"/>
  <c r="BF1330" i="1"/>
  <c r="BA1330" i="1"/>
  <c r="BF1329" i="1"/>
  <c r="BA1329" i="1"/>
  <c r="BF1328" i="1"/>
  <c r="BA1328" i="1"/>
  <c r="BF1327" i="1"/>
  <c r="BA1327" i="1"/>
  <c r="BF1326" i="1"/>
  <c r="BA1326" i="1"/>
  <c r="BF1325" i="1"/>
  <c r="BA1325" i="1"/>
  <c r="BF1324" i="1"/>
  <c r="BA1324" i="1"/>
  <c r="BF1323" i="1"/>
  <c r="BA1323" i="1"/>
  <c r="BF1322" i="1"/>
  <c r="BA1322" i="1"/>
  <c r="BF1321" i="1"/>
  <c r="BA1321" i="1"/>
  <c r="BF1320" i="1"/>
  <c r="BA1320" i="1"/>
  <c r="BF1319" i="1"/>
  <c r="BA1319" i="1"/>
  <c r="BF1318" i="1"/>
  <c r="BA1318" i="1"/>
  <c r="BF1317" i="1"/>
  <c r="BA1317" i="1"/>
  <c r="BF1316" i="1"/>
  <c r="BA1316" i="1"/>
  <c r="BF1315" i="1"/>
  <c r="BA1315" i="1"/>
  <c r="BF1314" i="1"/>
  <c r="BA1314" i="1"/>
  <c r="BF1313" i="1"/>
  <c r="BA1313" i="1"/>
  <c r="BF1312" i="1"/>
  <c r="BA1312" i="1"/>
  <c r="BF1311" i="1"/>
  <c r="BA1311" i="1"/>
  <c r="BF1310" i="1"/>
  <c r="BA1310" i="1"/>
  <c r="BF1309" i="1"/>
  <c r="BA1309" i="1"/>
  <c r="BF1308" i="1"/>
  <c r="BA1308" i="1"/>
  <c r="BF1307" i="1"/>
  <c r="BA1307" i="1"/>
  <c r="BF1306" i="1"/>
  <c r="BA1306" i="1"/>
  <c r="BF1305" i="1"/>
  <c r="BA1305" i="1"/>
  <c r="BF1304" i="1"/>
  <c r="BA1304" i="1"/>
  <c r="BF1303" i="1"/>
  <c r="BA1303" i="1"/>
  <c r="BF1302" i="1"/>
  <c r="BA1302" i="1"/>
  <c r="BF1301" i="1"/>
  <c r="BA1301" i="1"/>
  <c r="BF1300" i="1"/>
  <c r="BA1300" i="1"/>
  <c r="BF1299" i="1"/>
  <c r="BA1299" i="1"/>
  <c r="BF1298" i="1"/>
  <c r="BA1298" i="1"/>
  <c r="BF1297" i="1"/>
  <c r="BA1297" i="1"/>
  <c r="BF1296" i="1"/>
  <c r="BA1296" i="1"/>
  <c r="BF1295" i="1"/>
  <c r="BA1295" i="1"/>
  <c r="BF1294" i="1"/>
  <c r="BA1294" i="1"/>
  <c r="BF1293" i="1"/>
  <c r="BA1293" i="1"/>
  <c r="BF1292" i="1"/>
  <c r="BA1292" i="1"/>
  <c r="BF1291" i="1"/>
  <c r="BA1291" i="1"/>
  <c r="BF1290" i="1"/>
  <c r="BA1290" i="1"/>
  <c r="BF1289" i="1"/>
  <c r="BA1289" i="1"/>
  <c r="BF1288" i="1"/>
  <c r="BA1288" i="1"/>
  <c r="BF1287" i="1"/>
  <c r="BA1287" i="1"/>
  <c r="BF1286" i="1"/>
  <c r="BA1286" i="1"/>
  <c r="BF1285" i="1"/>
  <c r="BA1285" i="1"/>
  <c r="BF1284" i="1"/>
  <c r="BA1284" i="1"/>
  <c r="CC1283" i="1"/>
  <c r="BF1283" i="1"/>
  <c r="BA1283" i="1"/>
  <c r="CC1282" i="1"/>
  <c r="BF1282" i="1"/>
  <c r="BA1282" i="1"/>
  <c r="CC1281" i="1"/>
  <c r="BF1281" i="1"/>
  <c r="BA1281" i="1"/>
  <c r="CC1280" i="1"/>
  <c r="BF1280" i="1"/>
  <c r="BA1280" i="1"/>
  <c r="CC1279" i="1"/>
  <c r="BF1279" i="1"/>
  <c r="BA1279" i="1"/>
  <c r="CC1278" i="1"/>
  <c r="BF1278" i="1"/>
  <c r="BA1278" i="1"/>
  <c r="CC1277" i="1"/>
  <c r="BF1277" i="1"/>
  <c r="BA1277" i="1"/>
  <c r="CC1276" i="1"/>
  <c r="BF1276" i="1"/>
  <c r="BA1276" i="1"/>
  <c r="CC1275" i="1"/>
  <c r="BF1275" i="1"/>
  <c r="BA1275" i="1"/>
  <c r="CC1274" i="1"/>
  <c r="BF1274" i="1"/>
  <c r="BA1274" i="1"/>
  <c r="CC1273" i="1"/>
  <c r="BF1273" i="1"/>
  <c r="BA1273" i="1"/>
  <c r="CC1272" i="1"/>
  <c r="BF1272" i="1"/>
  <c r="BA1272" i="1"/>
  <c r="CC1271" i="1"/>
  <c r="BF1271" i="1"/>
  <c r="BA1271" i="1"/>
  <c r="CC1270" i="1"/>
  <c r="BF1270" i="1"/>
  <c r="BA1270" i="1"/>
  <c r="CC1269" i="1"/>
  <c r="BF1269" i="1"/>
  <c r="BA1269" i="1"/>
  <c r="CC1268" i="1"/>
  <c r="BF1268" i="1"/>
  <c r="BA1268" i="1"/>
  <c r="CC1267" i="1"/>
  <c r="BF1267" i="1"/>
  <c r="BA1267" i="1"/>
  <c r="CC1266" i="1"/>
  <c r="BF1266" i="1"/>
  <c r="BA1266" i="1"/>
  <c r="CC1265" i="1"/>
  <c r="BF1265" i="1"/>
  <c r="BA1265" i="1"/>
  <c r="CC1264" i="1"/>
  <c r="BF1264" i="1"/>
  <c r="BA1264" i="1"/>
  <c r="CC1263" i="1"/>
  <c r="BF1263" i="1"/>
  <c r="BA1263" i="1"/>
  <c r="CC1262" i="1"/>
  <c r="BF1262" i="1"/>
  <c r="BA1262" i="1"/>
  <c r="CC1261" i="1"/>
  <c r="BF1261" i="1"/>
  <c r="BA1261" i="1"/>
  <c r="CC1260" i="1"/>
  <c r="BF1260" i="1"/>
  <c r="BA1260" i="1"/>
  <c r="CC1259" i="1"/>
  <c r="BF1259" i="1"/>
  <c r="BA1259" i="1"/>
  <c r="CC1258" i="1"/>
  <c r="BF1258" i="1"/>
  <c r="BA1258" i="1"/>
  <c r="CC1257" i="1"/>
  <c r="BF1257" i="1"/>
  <c r="BA1257" i="1"/>
  <c r="CC1256" i="1"/>
  <c r="BF1256" i="1"/>
  <c r="BA1256" i="1"/>
  <c r="CC1255" i="1"/>
  <c r="BF1255" i="1"/>
  <c r="BA1255" i="1"/>
  <c r="CC1254" i="1"/>
  <c r="BF1254" i="1"/>
  <c r="BA1254" i="1"/>
  <c r="CC1253" i="1"/>
  <c r="BF1253" i="1"/>
  <c r="BA1253" i="1"/>
  <c r="CC1252" i="1"/>
  <c r="BF1252" i="1"/>
  <c r="BA1252" i="1"/>
  <c r="CC1251" i="1"/>
  <c r="BF1251" i="1"/>
  <c r="BA1251" i="1"/>
  <c r="CC1250" i="1"/>
  <c r="BF1250" i="1"/>
  <c r="BA1250" i="1"/>
  <c r="CC1249" i="1"/>
  <c r="BF1249" i="1"/>
  <c r="BA1249" i="1"/>
  <c r="CC1248" i="1"/>
  <c r="BF1248" i="1"/>
  <c r="BA1248" i="1"/>
  <c r="CC1247" i="1"/>
  <c r="BF1247" i="1"/>
  <c r="BA1247" i="1"/>
  <c r="CC1246" i="1"/>
  <c r="BF1246" i="1"/>
  <c r="BA1246" i="1"/>
  <c r="CC1245" i="1"/>
  <c r="BF1245" i="1"/>
  <c r="BA1245" i="1"/>
  <c r="CC1244" i="1"/>
  <c r="BF1244" i="1"/>
  <c r="BA1244" i="1"/>
  <c r="CC1243" i="1"/>
  <c r="BF1243" i="1"/>
  <c r="BA1243" i="1"/>
  <c r="CC1242" i="1"/>
  <c r="BF1242" i="1"/>
  <c r="BA1242" i="1"/>
  <c r="CC1241" i="1"/>
  <c r="BF1241" i="1"/>
  <c r="BA1241" i="1"/>
  <c r="CC1240" i="1"/>
  <c r="BF1240" i="1"/>
  <c r="BA1240" i="1"/>
  <c r="CC1239" i="1"/>
  <c r="BF1239" i="1"/>
  <c r="BA1239" i="1"/>
  <c r="CC1238" i="1"/>
  <c r="BF1238" i="1"/>
  <c r="BA1238" i="1"/>
  <c r="CC1237" i="1"/>
  <c r="BF1237" i="1"/>
  <c r="BA1237" i="1"/>
  <c r="CC1236" i="1"/>
  <c r="BF1236" i="1"/>
  <c r="BA1236" i="1"/>
  <c r="CC1235" i="1"/>
  <c r="BF1235" i="1"/>
  <c r="BA1235" i="1"/>
  <c r="CC1234" i="1"/>
  <c r="BF1234" i="1"/>
  <c r="BA1234" i="1"/>
  <c r="CC1233" i="1"/>
  <c r="BF1233" i="1"/>
  <c r="BA1233" i="1"/>
  <c r="CC1232" i="1"/>
  <c r="BF1232" i="1"/>
  <c r="BA1232" i="1"/>
  <c r="CC1231" i="1"/>
  <c r="BF1231" i="1"/>
  <c r="BA1231" i="1"/>
  <c r="CC1230" i="1"/>
  <c r="BF1230" i="1"/>
  <c r="BA1230" i="1"/>
  <c r="CC1229" i="1"/>
  <c r="BF1229" i="1"/>
  <c r="BA1229" i="1"/>
  <c r="CC1228" i="1"/>
  <c r="BF1228" i="1"/>
  <c r="BA1228" i="1"/>
  <c r="CC1227" i="1"/>
  <c r="BF1227" i="1"/>
  <c r="BA1227" i="1"/>
  <c r="CC1226" i="1"/>
  <c r="BF1226" i="1"/>
  <c r="BA1226" i="1"/>
  <c r="CC1225" i="1"/>
  <c r="BF1225" i="1"/>
  <c r="BA1225" i="1"/>
  <c r="CC1224" i="1"/>
  <c r="BF1224" i="1"/>
  <c r="BA1224" i="1"/>
  <c r="CC1223" i="1"/>
  <c r="BF1223" i="1"/>
  <c r="BA1223" i="1"/>
  <c r="CC1222" i="1"/>
  <c r="BF1222" i="1"/>
  <c r="BA1222" i="1"/>
  <c r="CC1221" i="1"/>
  <c r="BF1221" i="1"/>
  <c r="BA1221" i="1"/>
  <c r="CC1220" i="1"/>
  <c r="BF1220" i="1"/>
  <c r="BA1220" i="1"/>
  <c r="CC1219" i="1"/>
  <c r="BF1219" i="1"/>
  <c r="BA1219" i="1"/>
  <c r="CC1218" i="1"/>
  <c r="BF1218" i="1"/>
  <c r="BA1218" i="1"/>
  <c r="CC1217" i="1"/>
  <c r="BF1217" i="1"/>
  <c r="BA1217" i="1"/>
  <c r="CC1216" i="1"/>
  <c r="BF1216" i="1"/>
  <c r="BA1216" i="1"/>
  <c r="CC1215" i="1"/>
  <c r="BF1215" i="1"/>
  <c r="BA1215" i="1"/>
  <c r="CC1214" i="1"/>
  <c r="BF1214" i="1"/>
  <c r="BA1214" i="1"/>
  <c r="CC1213" i="1"/>
  <c r="BF1213" i="1"/>
  <c r="BA1213" i="1"/>
  <c r="CC1212" i="1"/>
  <c r="BF1212" i="1"/>
  <c r="BA1212" i="1"/>
  <c r="CC1211" i="1"/>
  <c r="BF1211" i="1"/>
  <c r="BA1211" i="1"/>
  <c r="CC1210" i="1"/>
  <c r="BF1210" i="1"/>
  <c r="BA1210" i="1"/>
  <c r="CC1209" i="1"/>
  <c r="BF1209" i="1"/>
  <c r="BA1209" i="1"/>
  <c r="CC1208" i="1"/>
  <c r="BF1208" i="1"/>
  <c r="BA1208" i="1"/>
  <c r="CC1207" i="1"/>
  <c r="BF1207" i="1"/>
  <c r="BA1207" i="1"/>
  <c r="CC1206" i="1"/>
  <c r="BF1206" i="1"/>
  <c r="BA1206" i="1"/>
  <c r="CC1205" i="1"/>
  <c r="BF1205" i="1"/>
  <c r="BA1205" i="1"/>
  <c r="CC1204" i="1"/>
  <c r="BF1204" i="1"/>
  <c r="BA1204" i="1"/>
  <c r="CC1203" i="1"/>
  <c r="BF1203" i="1"/>
  <c r="BA1203" i="1"/>
  <c r="CC1202" i="1"/>
  <c r="BF1202" i="1"/>
  <c r="BA1202" i="1"/>
  <c r="CC1201" i="1"/>
  <c r="BF1201" i="1"/>
  <c r="BA1201" i="1"/>
  <c r="CC1200" i="1"/>
  <c r="BF1200" i="1"/>
  <c r="BA1200" i="1"/>
  <c r="CC1199" i="1"/>
  <c r="BF1199" i="1"/>
  <c r="BA1199" i="1"/>
  <c r="CC1198" i="1"/>
  <c r="BF1198" i="1"/>
  <c r="BA1198" i="1"/>
  <c r="CC1197" i="1"/>
  <c r="BF1197" i="1"/>
  <c r="BA1197" i="1"/>
  <c r="CC1196" i="1"/>
  <c r="BF1196" i="1"/>
  <c r="BA1196" i="1"/>
  <c r="CC1195" i="1"/>
  <c r="BF1195" i="1"/>
  <c r="BA1195" i="1"/>
  <c r="CC1194" i="1"/>
  <c r="BF1194" i="1"/>
  <c r="BA1194" i="1"/>
  <c r="CC1193" i="1"/>
  <c r="BF1193" i="1"/>
  <c r="BA1193" i="1"/>
  <c r="CC1192" i="1"/>
  <c r="BF1192" i="1"/>
  <c r="BA1192" i="1"/>
  <c r="CC1191" i="1"/>
  <c r="BF1191" i="1"/>
  <c r="BA1191" i="1"/>
  <c r="CC1190" i="1"/>
  <c r="BF1190" i="1"/>
  <c r="BA1190" i="1"/>
  <c r="CC1189" i="1"/>
  <c r="BF1189" i="1"/>
  <c r="BA1189" i="1"/>
  <c r="CC1188" i="1"/>
  <c r="BF1188" i="1"/>
  <c r="BA1188" i="1"/>
  <c r="CC1187" i="1"/>
  <c r="BF1187" i="1"/>
  <c r="BA1187" i="1"/>
  <c r="CC1186" i="1"/>
  <c r="BF1186" i="1"/>
  <c r="BA1186" i="1"/>
  <c r="CC1185" i="1"/>
  <c r="BF1185" i="1"/>
  <c r="BA1185" i="1"/>
  <c r="CC1184" i="1"/>
  <c r="BF1184" i="1"/>
  <c r="BA1184" i="1"/>
  <c r="CC1183" i="1"/>
  <c r="BF1183" i="1"/>
  <c r="BA1183" i="1"/>
  <c r="CC1182" i="1"/>
  <c r="BF1182" i="1"/>
  <c r="BA1182" i="1"/>
  <c r="CC1181" i="1"/>
  <c r="BF1181" i="1"/>
  <c r="BA1181" i="1"/>
  <c r="CC1180" i="1"/>
  <c r="BF1180" i="1"/>
  <c r="BA1180" i="1"/>
  <c r="CC1179" i="1"/>
  <c r="BF1179" i="1"/>
  <c r="BA1179" i="1"/>
  <c r="CC1178" i="1"/>
  <c r="BF1178" i="1"/>
  <c r="BA1178" i="1"/>
  <c r="CC1177" i="1"/>
  <c r="BF1177" i="1"/>
  <c r="BA1177" i="1"/>
  <c r="CC1176" i="1"/>
  <c r="BF1176" i="1"/>
  <c r="BA1176" i="1"/>
  <c r="CC1175" i="1"/>
  <c r="BF1175" i="1"/>
  <c r="BA1175" i="1"/>
  <c r="CC1174" i="1"/>
  <c r="BF1174" i="1"/>
  <c r="BA1174" i="1"/>
  <c r="CC1173" i="1"/>
  <c r="BF1173" i="1"/>
  <c r="BA1173" i="1"/>
  <c r="CC1172" i="1"/>
  <c r="BF1172" i="1"/>
  <c r="BA1172" i="1"/>
  <c r="CC1171" i="1"/>
  <c r="BF1171" i="1"/>
  <c r="BA1171" i="1"/>
  <c r="CC1170" i="1"/>
  <c r="BF1170" i="1"/>
  <c r="BA1170" i="1"/>
  <c r="CC1169" i="1"/>
  <c r="BF1169" i="1"/>
  <c r="BA1169" i="1"/>
  <c r="CC1168" i="1"/>
  <c r="BF1168" i="1"/>
  <c r="BA1168" i="1"/>
  <c r="CC1167" i="1"/>
  <c r="BF1167" i="1"/>
  <c r="BA1167" i="1"/>
  <c r="CC1166" i="1"/>
  <c r="BF1166" i="1"/>
  <c r="BA1166" i="1"/>
  <c r="CC1165" i="1"/>
  <c r="BF1165" i="1"/>
  <c r="BA1165" i="1"/>
  <c r="CC1164" i="1"/>
  <c r="BF1164" i="1"/>
  <c r="BA1164" i="1"/>
  <c r="CC1163" i="1"/>
  <c r="BF1163" i="1"/>
  <c r="BA1163" i="1"/>
  <c r="CC1162" i="1"/>
  <c r="BF1162" i="1"/>
  <c r="BA1162" i="1"/>
  <c r="CC1161" i="1"/>
  <c r="BF1161" i="1"/>
  <c r="BA1161" i="1"/>
  <c r="CC1160" i="1"/>
  <c r="BF1160" i="1"/>
  <c r="BA1160" i="1"/>
  <c r="CC1159" i="1"/>
  <c r="BF1159" i="1"/>
  <c r="BA1159" i="1"/>
  <c r="CC1158" i="1"/>
  <c r="BF1158" i="1"/>
  <c r="BA1158" i="1"/>
  <c r="CC1157" i="1"/>
  <c r="BF1157" i="1"/>
  <c r="BA1157" i="1"/>
  <c r="CC1156" i="1"/>
  <c r="BF1156" i="1"/>
  <c r="BA1156" i="1"/>
  <c r="CC1155" i="1"/>
  <c r="BF1155" i="1"/>
  <c r="BA1155" i="1"/>
  <c r="CC1154" i="1"/>
  <c r="BF1154" i="1"/>
  <c r="BA1154" i="1"/>
  <c r="CC1153" i="1"/>
  <c r="BF1153" i="1"/>
  <c r="BA1153" i="1"/>
  <c r="CC1152" i="1"/>
  <c r="BF1152" i="1"/>
  <c r="BA1152" i="1"/>
  <c r="CC1151" i="1"/>
  <c r="BF1151" i="1"/>
  <c r="BA1151" i="1"/>
  <c r="CC1150" i="1"/>
  <c r="BF1150" i="1"/>
  <c r="BA1150" i="1"/>
  <c r="CC1149" i="1"/>
  <c r="BF1149" i="1"/>
  <c r="BA1149" i="1"/>
  <c r="CC1148" i="1"/>
  <c r="BF1148" i="1"/>
  <c r="BA1148" i="1"/>
  <c r="CC1147" i="1"/>
  <c r="BF1147" i="1"/>
  <c r="BA1147" i="1"/>
  <c r="CC1146" i="1"/>
  <c r="BF1146" i="1"/>
  <c r="BA1146" i="1"/>
  <c r="CC1145" i="1"/>
  <c r="BF1145" i="1"/>
  <c r="BA1145" i="1"/>
  <c r="CC1144" i="1"/>
  <c r="BF1144" i="1"/>
  <c r="BA1144" i="1"/>
  <c r="CC1143" i="1"/>
  <c r="BF1143" i="1"/>
  <c r="BA1143" i="1"/>
  <c r="CC1142" i="1"/>
  <c r="BF1142" i="1"/>
  <c r="BA1142" i="1"/>
  <c r="CC1141" i="1"/>
  <c r="BF1141" i="1"/>
  <c r="BA1141" i="1"/>
  <c r="CC1140" i="1"/>
  <c r="BF1140" i="1"/>
  <c r="BA1140" i="1"/>
  <c r="CC1139" i="1"/>
  <c r="BF1139" i="1"/>
  <c r="BA1139" i="1"/>
  <c r="CC1138" i="1"/>
  <c r="BF1138" i="1"/>
  <c r="BA1138" i="1"/>
  <c r="CC1137" i="1"/>
  <c r="BF1137" i="1"/>
  <c r="BA1137" i="1"/>
  <c r="CC1136" i="1"/>
  <c r="BF1136" i="1"/>
  <c r="BA1136" i="1"/>
  <c r="CC1135" i="1"/>
  <c r="BF1135" i="1"/>
  <c r="BA1135" i="1"/>
  <c r="CC1134" i="1"/>
  <c r="BF1134" i="1"/>
  <c r="BA1134" i="1"/>
  <c r="CC1133" i="1"/>
  <c r="BF1133" i="1"/>
  <c r="BA1133" i="1"/>
  <c r="CC1132" i="1"/>
  <c r="BF1132" i="1"/>
  <c r="BA1132" i="1"/>
  <c r="CC1131" i="1"/>
  <c r="BF1131" i="1"/>
  <c r="BA1131" i="1"/>
  <c r="CC1130" i="1"/>
  <c r="BF1130" i="1"/>
  <c r="BA1130" i="1"/>
  <c r="CC1129" i="1"/>
  <c r="BF1129" i="1"/>
  <c r="BA1129" i="1"/>
  <c r="CC1128" i="1"/>
  <c r="BF1128" i="1"/>
  <c r="BA1128" i="1"/>
  <c r="CC1127" i="1"/>
  <c r="BF1127" i="1"/>
  <c r="BA1127" i="1"/>
  <c r="CC1126" i="1"/>
  <c r="BF1126" i="1"/>
  <c r="BA1126" i="1"/>
  <c r="CC1125" i="1"/>
  <c r="BF1125" i="1"/>
  <c r="BA1125" i="1"/>
  <c r="CC1124" i="1"/>
  <c r="BF1124" i="1"/>
  <c r="BA1124" i="1"/>
  <c r="CC1123" i="1"/>
  <c r="BF1123" i="1"/>
  <c r="BA1123" i="1"/>
  <c r="CC1122" i="1"/>
  <c r="BF1122" i="1"/>
  <c r="BA1122" i="1"/>
  <c r="CC1121" i="1"/>
  <c r="BF1121" i="1"/>
  <c r="BA1121" i="1"/>
  <c r="CC1120" i="1"/>
  <c r="BF1120" i="1"/>
  <c r="BA1120" i="1"/>
  <c r="CC1119" i="1"/>
  <c r="BF1119" i="1"/>
  <c r="BA1119" i="1"/>
  <c r="CC1118" i="1"/>
  <c r="BF1118" i="1"/>
  <c r="BA1118" i="1"/>
  <c r="CC1117" i="1"/>
  <c r="BF1117" i="1"/>
  <c r="BA1117" i="1"/>
  <c r="CC1116" i="1"/>
  <c r="BF1116" i="1"/>
  <c r="BA1116" i="1"/>
  <c r="CC1115" i="1"/>
  <c r="BF1115" i="1"/>
  <c r="BA1115" i="1"/>
  <c r="CC1114" i="1"/>
  <c r="BF1114" i="1"/>
  <c r="BA1114" i="1"/>
  <c r="CC1113" i="1"/>
  <c r="BF1113" i="1"/>
  <c r="BA1113" i="1"/>
  <c r="CC1112" i="1"/>
  <c r="BF1112" i="1"/>
  <c r="BA1112" i="1"/>
  <c r="CC1111" i="1"/>
  <c r="BF1111" i="1"/>
  <c r="BA1111" i="1"/>
  <c r="CC1110" i="1"/>
  <c r="BF1110" i="1"/>
  <c r="BA1110" i="1"/>
  <c r="CC1109" i="1"/>
  <c r="BF1109" i="1"/>
  <c r="BA1109" i="1"/>
  <c r="CC1108" i="1"/>
  <c r="BF1108" i="1"/>
  <c r="BA1108" i="1"/>
  <c r="CC1107" i="1"/>
  <c r="BF1107" i="1"/>
  <c r="BA1107" i="1"/>
  <c r="CC1106" i="1"/>
  <c r="BF1106" i="1"/>
  <c r="BA1106" i="1"/>
  <c r="CC1105" i="1"/>
  <c r="BF1105" i="1"/>
  <c r="BA1105" i="1"/>
  <c r="CC1104" i="1"/>
  <c r="BF1104" i="1"/>
  <c r="BA1104" i="1"/>
  <c r="CC1103" i="1"/>
  <c r="BF1103" i="1"/>
  <c r="BA1103" i="1"/>
  <c r="CC1102" i="1"/>
  <c r="BF1102" i="1"/>
  <c r="BA1102" i="1"/>
  <c r="CC1101" i="1"/>
  <c r="BF1101" i="1"/>
  <c r="BA1101" i="1"/>
  <c r="CC1100" i="1"/>
  <c r="BF1100" i="1"/>
  <c r="BA1100" i="1"/>
  <c r="CC1099" i="1"/>
  <c r="BF1099" i="1"/>
  <c r="BA1099" i="1"/>
  <c r="CC1098" i="1"/>
  <c r="BF1098" i="1"/>
  <c r="BA1098" i="1"/>
  <c r="CC1097" i="1"/>
  <c r="BF1097" i="1"/>
  <c r="BA1097" i="1"/>
  <c r="CC1096" i="1"/>
  <c r="BF1096" i="1"/>
  <c r="BA1096" i="1"/>
  <c r="CC1095" i="1"/>
  <c r="BF1095" i="1"/>
  <c r="BA1095" i="1"/>
  <c r="CC1094" i="1"/>
  <c r="BF1094" i="1"/>
  <c r="BA1094" i="1"/>
  <c r="CC1093" i="1"/>
  <c r="BF1093" i="1"/>
  <c r="BA1093" i="1"/>
  <c r="CC1092" i="1"/>
  <c r="BF1092" i="1"/>
  <c r="BA1092" i="1"/>
  <c r="CC1091" i="1"/>
  <c r="BF1091" i="1"/>
  <c r="BA1091" i="1"/>
  <c r="CC1090" i="1"/>
  <c r="BF1090" i="1"/>
  <c r="BA1090" i="1"/>
  <c r="CC1089" i="1"/>
  <c r="BF1089" i="1"/>
  <c r="BA1089" i="1"/>
  <c r="CC1088" i="1"/>
  <c r="BF1088" i="1"/>
  <c r="BA1088" i="1"/>
  <c r="CC1087" i="1"/>
  <c r="BF1087" i="1"/>
  <c r="BA1087" i="1"/>
  <c r="CC1086" i="1"/>
  <c r="BF1086" i="1"/>
  <c r="BA1086" i="1"/>
  <c r="CC1085" i="1"/>
  <c r="BF1085" i="1"/>
  <c r="BA1085" i="1"/>
  <c r="CC1084" i="1"/>
  <c r="BF1084" i="1"/>
  <c r="BA1084" i="1"/>
  <c r="CC1083" i="1"/>
  <c r="BF1083" i="1"/>
  <c r="BA1083" i="1"/>
  <c r="CC1082" i="1"/>
  <c r="BF1082" i="1"/>
  <c r="BA1082" i="1"/>
  <c r="CC1081" i="1"/>
  <c r="BF1081" i="1"/>
  <c r="BA1081" i="1"/>
  <c r="CC1080" i="1"/>
  <c r="BF1080" i="1"/>
  <c r="BA1080" i="1"/>
  <c r="CC1079" i="1"/>
  <c r="BF1079" i="1"/>
  <c r="BA1079" i="1"/>
  <c r="CC1078" i="1"/>
  <c r="BF1078" i="1"/>
  <c r="BA1078" i="1"/>
  <c r="CC1077" i="1"/>
  <c r="BF1077" i="1"/>
  <c r="BA1077" i="1"/>
  <c r="CC1076" i="1"/>
  <c r="BF1076" i="1"/>
  <c r="BA1076" i="1"/>
  <c r="CC1075" i="1"/>
  <c r="BF1075" i="1"/>
  <c r="BA1075" i="1"/>
  <c r="CC1074" i="1"/>
  <c r="BF1074" i="1"/>
  <c r="BA1074" i="1"/>
  <c r="CC1073" i="1"/>
  <c r="BF1073" i="1"/>
  <c r="BA1073" i="1"/>
  <c r="CC1072" i="1"/>
  <c r="BF1072" i="1"/>
  <c r="BA1072" i="1"/>
  <c r="CC1071" i="1"/>
  <c r="BF1071" i="1"/>
  <c r="BA1071" i="1"/>
  <c r="CC1070" i="1"/>
  <c r="BF1070" i="1"/>
  <c r="BA1070" i="1"/>
  <c r="CC1069" i="1"/>
  <c r="BF1069" i="1"/>
  <c r="BA1069" i="1"/>
  <c r="CC1068" i="1"/>
  <c r="BF1068" i="1"/>
  <c r="BA1068" i="1"/>
  <c r="CC1067" i="1"/>
  <c r="BF1067" i="1"/>
  <c r="BA1067" i="1"/>
  <c r="CC1066" i="1"/>
  <c r="BF1066" i="1"/>
  <c r="BA1066" i="1"/>
  <c r="CC1065" i="1"/>
  <c r="BF1065" i="1"/>
  <c r="BA1065" i="1"/>
  <c r="CC1064" i="1"/>
  <c r="BF1064" i="1"/>
  <c r="BA1064" i="1"/>
  <c r="CC1063" i="1"/>
  <c r="BF1063" i="1"/>
  <c r="BA1063" i="1"/>
  <c r="CC1062" i="1"/>
  <c r="BF1062" i="1"/>
  <c r="BA1062" i="1"/>
  <c r="CC1061" i="1"/>
  <c r="BF1061" i="1"/>
  <c r="BA1061" i="1"/>
  <c r="CC1060" i="1"/>
  <c r="BF1060" i="1"/>
  <c r="BA1060" i="1"/>
  <c r="CC1059" i="1"/>
  <c r="BF1059" i="1"/>
  <c r="BA1059" i="1"/>
  <c r="CC1058" i="1"/>
  <c r="BF1058" i="1"/>
  <c r="BA1058" i="1"/>
  <c r="CC1057" i="1"/>
  <c r="BF1057" i="1"/>
  <c r="BA1057" i="1"/>
  <c r="CC1056" i="1"/>
  <c r="BF1056" i="1"/>
  <c r="BA1056" i="1"/>
  <c r="CC1055" i="1"/>
  <c r="BF1055" i="1"/>
  <c r="BA1055" i="1"/>
  <c r="CC1054" i="1"/>
  <c r="BF1054" i="1"/>
  <c r="BA1054" i="1"/>
  <c r="CC1053" i="1"/>
  <c r="BF1053" i="1"/>
  <c r="BA1053" i="1"/>
  <c r="CC1052" i="1"/>
  <c r="BF1052" i="1"/>
  <c r="BA1052" i="1"/>
  <c r="CC1051" i="1"/>
  <c r="BF1051" i="1"/>
  <c r="BA1051" i="1"/>
  <c r="CC1050" i="1"/>
  <c r="BF1050" i="1"/>
  <c r="BA1050" i="1"/>
  <c r="CC1049" i="1"/>
  <c r="BF1049" i="1"/>
  <c r="BA1049" i="1"/>
  <c r="CC1048" i="1"/>
  <c r="BF1048" i="1"/>
  <c r="BA1048" i="1"/>
  <c r="CC1047" i="1"/>
  <c r="BF1047" i="1"/>
  <c r="BA1047" i="1"/>
  <c r="CC1046" i="1"/>
  <c r="BF1046" i="1"/>
  <c r="BA1046" i="1"/>
  <c r="CC1045" i="1"/>
  <c r="BF1045" i="1"/>
  <c r="BA1045" i="1"/>
  <c r="CC1044" i="1"/>
  <c r="BF1044" i="1"/>
  <c r="BA1044" i="1"/>
  <c r="CC1043" i="1"/>
  <c r="BF1043" i="1"/>
  <c r="BA1043" i="1"/>
  <c r="CC1042" i="1"/>
  <c r="BF1042" i="1"/>
  <c r="BA1042" i="1"/>
  <c r="CC1041" i="1"/>
  <c r="BF1041" i="1"/>
  <c r="BA1041" i="1"/>
  <c r="CC1040" i="1"/>
  <c r="BF1040" i="1"/>
  <c r="BA1040" i="1"/>
  <c r="CC1039" i="1"/>
  <c r="BF1039" i="1"/>
  <c r="BA1039" i="1"/>
  <c r="CC1038" i="1"/>
  <c r="BF1038" i="1"/>
  <c r="BA1038" i="1"/>
  <c r="CC1037" i="1"/>
  <c r="BF1037" i="1"/>
  <c r="BA1037" i="1"/>
  <c r="CC1036" i="1"/>
  <c r="BF1036" i="1"/>
  <c r="BA1036" i="1"/>
  <c r="CC1035" i="1"/>
  <c r="BF1035" i="1"/>
  <c r="BA1035" i="1"/>
  <c r="CC1034" i="1"/>
  <c r="BF1034" i="1"/>
  <c r="BA1034" i="1"/>
  <c r="CC1033" i="1"/>
  <c r="BF1033" i="1"/>
  <c r="BA1033" i="1"/>
  <c r="CC1032" i="1"/>
  <c r="BF1032" i="1"/>
  <c r="BA1032" i="1"/>
  <c r="CC1031" i="1"/>
  <c r="BF1031" i="1"/>
  <c r="BA1031" i="1"/>
  <c r="CC1030" i="1"/>
  <c r="BF1030" i="1"/>
  <c r="BA1030" i="1"/>
  <c r="CC1029" i="1"/>
  <c r="BF1029" i="1"/>
  <c r="BA1029" i="1"/>
  <c r="CC1028" i="1"/>
  <c r="BF1028" i="1"/>
  <c r="BA1028" i="1"/>
  <c r="CC1027" i="1"/>
  <c r="BF1027" i="1"/>
  <c r="BA1027" i="1"/>
  <c r="CC1026" i="1"/>
  <c r="BF1026" i="1"/>
  <c r="BA1026" i="1"/>
  <c r="CC1025" i="1"/>
  <c r="BF1025" i="1"/>
  <c r="BA1025" i="1"/>
  <c r="CC1024" i="1"/>
  <c r="BF1024" i="1"/>
  <c r="BA1024" i="1"/>
  <c r="CC1023" i="1"/>
  <c r="BF1023" i="1"/>
  <c r="BA1023" i="1"/>
  <c r="CC1022" i="1"/>
  <c r="BF1022" i="1"/>
  <c r="BA1022" i="1"/>
  <c r="CC1021" i="1"/>
  <c r="BF1021" i="1"/>
  <c r="BA1021" i="1"/>
  <c r="CC1020" i="1"/>
  <c r="BF1020" i="1"/>
  <c r="BA1020" i="1"/>
  <c r="CC1019" i="1"/>
  <c r="BF1019" i="1"/>
  <c r="BA1019" i="1"/>
  <c r="CC1018" i="1"/>
  <c r="BF1018" i="1"/>
  <c r="BA1018" i="1"/>
  <c r="CC1017" i="1"/>
  <c r="BF1017" i="1"/>
  <c r="BA1017" i="1"/>
  <c r="CC1016" i="1"/>
  <c r="BF1016" i="1"/>
  <c r="BA1016" i="1"/>
  <c r="CC1015" i="1"/>
  <c r="BF1015" i="1"/>
  <c r="BA1015" i="1"/>
  <c r="CC1014" i="1"/>
  <c r="BF1014" i="1"/>
  <c r="BA1014" i="1"/>
  <c r="CC1013" i="1"/>
  <c r="BF1013" i="1"/>
  <c r="BA1013" i="1"/>
  <c r="CC1012" i="1"/>
  <c r="BF1012" i="1"/>
  <c r="BA1012" i="1"/>
  <c r="CC1011" i="1"/>
  <c r="BF1011" i="1"/>
  <c r="BA1011" i="1"/>
  <c r="CC1010" i="1"/>
  <c r="BF1010" i="1"/>
  <c r="BA1010" i="1"/>
  <c r="CC1009" i="1"/>
  <c r="BF1009" i="1"/>
  <c r="BA1009" i="1"/>
  <c r="CC1008" i="1"/>
  <c r="BF1008" i="1"/>
  <c r="BA1008" i="1"/>
  <c r="CC1007" i="1"/>
  <c r="BF1007" i="1"/>
  <c r="BA1007" i="1"/>
  <c r="CC1006" i="1"/>
  <c r="BF1006" i="1"/>
  <c r="BA1006" i="1"/>
  <c r="CC1005" i="1"/>
  <c r="BF1005" i="1"/>
  <c r="BA1005" i="1"/>
  <c r="CC1004" i="1"/>
  <c r="BF1004" i="1"/>
  <c r="BA1004" i="1"/>
  <c r="CC1003" i="1"/>
  <c r="BF1003" i="1"/>
  <c r="BA1003" i="1"/>
  <c r="CC1002" i="1"/>
  <c r="BF1002" i="1"/>
  <c r="BA1002" i="1"/>
  <c r="CC1001" i="1"/>
  <c r="BF1001" i="1"/>
  <c r="BA1001" i="1"/>
  <c r="CC1000" i="1"/>
  <c r="BF1000" i="1"/>
  <c r="BA1000" i="1"/>
  <c r="CC999" i="1"/>
  <c r="BF999" i="1"/>
  <c r="BA999" i="1"/>
  <c r="CC998" i="1"/>
  <c r="BF998" i="1"/>
  <c r="BA998" i="1"/>
  <c r="CC997" i="1"/>
  <c r="BF997" i="1"/>
  <c r="BA997" i="1"/>
  <c r="CC996" i="1"/>
  <c r="BF996" i="1"/>
  <c r="BA996" i="1"/>
  <c r="CC995" i="1"/>
  <c r="BF995" i="1"/>
  <c r="BA995" i="1"/>
  <c r="CC994" i="1"/>
  <c r="BF994" i="1"/>
  <c r="BA994" i="1"/>
  <c r="CC993" i="1"/>
  <c r="BF993" i="1"/>
  <c r="BA993" i="1"/>
  <c r="CC992" i="1"/>
  <c r="BF992" i="1"/>
  <c r="BA992" i="1"/>
  <c r="CC991" i="1"/>
  <c r="BF991" i="1"/>
  <c r="BA991" i="1"/>
  <c r="CC990" i="1"/>
  <c r="BF990" i="1"/>
  <c r="BA990" i="1"/>
  <c r="CC989" i="1"/>
  <c r="BF989" i="1"/>
  <c r="BA989" i="1"/>
  <c r="CC988" i="1"/>
  <c r="BF988" i="1"/>
  <c r="BA988" i="1"/>
  <c r="CC987" i="1"/>
  <c r="BF987" i="1"/>
  <c r="BA987" i="1"/>
  <c r="CC986" i="1"/>
  <c r="BF986" i="1"/>
  <c r="BA986" i="1"/>
  <c r="CC985" i="1"/>
  <c r="BF985" i="1"/>
  <c r="BA985" i="1"/>
  <c r="CC984" i="1"/>
  <c r="BF984" i="1"/>
  <c r="BA984" i="1"/>
  <c r="CC983" i="1"/>
  <c r="BF983" i="1"/>
  <c r="BA983" i="1"/>
  <c r="CC982" i="1"/>
  <c r="BF982" i="1"/>
  <c r="BA982" i="1"/>
  <c r="CC981" i="1"/>
  <c r="BF981" i="1"/>
  <c r="BA981" i="1"/>
  <c r="CC980" i="1"/>
  <c r="BF980" i="1"/>
  <c r="BA980" i="1"/>
  <c r="CC979" i="1"/>
  <c r="BF979" i="1"/>
  <c r="BA979" i="1"/>
  <c r="CC978" i="1"/>
  <c r="BF978" i="1"/>
  <c r="BA978" i="1"/>
  <c r="CC977" i="1"/>
  <c r="BF977" i="1"/>
  <c r="BA977" i="1"/>
  <c r="CC976" i="1"/>
  <c r="BF976" i="1"/>
  <c r="BA976" i="1"/>
  <c r="CC975" i="1"/>
  <c r="BF975" i="1"/>
  <c r="BA975" i="1"/>
  <c r="CC974" i="1"/>
  <c r="BF974" i="1"/>
  <c r="BA974" i="1"/>
  <c r="CC973" i="1"/>
  <c r="BF973" i="1"/>
  <c r="BA973" i="1"/>
  <c r="CC972" i="1"/>
  <c r="BF972" i="1"/>
  <c r="BA972" i="1"/>
  <c r="CC971" i="1"/>
  <c r="BF971" i="1"/>
  <c r="BA971" i="1"/>
  <c r="CC970" i="1"/>
  <c r="BF970" i="1"/>
  <c r="BA970" i="1"/>
  <c r="CC969" i="1"/>
  <c r="BF969" i="1"/>
  <c r="BA969" i="1"/>
  <c r="CC968" i="1"/>
  <c r="BF968" i="1"/>
  <c r="BA968" i="1"/>
  <c r="CC967" i="1"/>
  <c r="BF967" i="1"/>
  <c r="BA967" i="1"/>
  <c r="CC966" i="1"/>
  <c r="BF966" i="1"/>
  <c r="BA966" i="1"/>
  <c r="CC965" i="1"/>
  <c r="BF965" i="1"/>
  <c r="BA965" i="1"/>
  <c r="CC964" i="1"/>
  <c r="BF964" i="1"/>
  <c r="BA964" i="1"/>
  <c r="CC963" i="1"/>
  <c r="BF963" i="1"/>
  <c r="BA963" i="1"/>
  <c r="CC962" i="1"/>
  <c r="BF962" i="1"/>
  <c r="BA962" i="1"/>
  <c r="CC961" i="1"/>
  <c r="BF961" i="1"/>
  <c r="BA961" i="1"/>
  <c r="CC960" i="1"/>
  <c r="BF960" i="1"/>
  <c r="BA960" i="1"/>
  <c r="CC959" i="1"/>
  <c r="BF959" i="1"/>
  <c r="BA959" i="1"/>
  <c r="CC958" i="1"/>
  <c r="BF958" i="1"/>
  <c r="BA958" i="1"/>
  <c r="CC957" i="1"/>
  <c r="BF957" i="1"/>
  <c r="BA957" i="1"/>
  <c r="CC956" i="1"/>
  <c r="BF956" i="1"/>
  <c r="BA956" i="1"/>
  <c r="CC955" i="1"/>
  <c r="BF955" i="1"/>
  <c r="BA955" i="1"/>
  <c r="CC954" i="1"/>
  <c r="BF954" i="1"/>
  <c r="BA954" i="1"/>
  <c r="CC953" i="1"/>
  <c r="BF953" i="1"/>
  <c r="BA953" i="1"/>
  <c r="CC952" i="1"/>
  <c r="BF952" i="1"/>
  <c r="BA952" i="1"/>
  <c r="CC951" i="1"/>
  <c r="BF951" i="1"/>
  <c r="BA951" i="1"/>
  <c r="CC950" i="1"/>
  <c r="BF950" i="1"/>
  <c r="BA950" i="1"/>
  <c r="CC949" i="1"/>
  <c r="BF949" i="1"/>
  <c r="BA949" i="1"/>
  <c r="CC948" i="1"/>
  <c r="BF948" i="1"/>
  <c r="BA948" i="1"/>
  <c r="CC947" i="1"/>
  <c r="BF947" i="1"/>
  <c r="BA947" i="1"/>
  <c r="CC946" i="1"/>
  <c r="BF946" i="1"/>
  <c r="BA946" i="1"/>
  <c r="CC945" i="1"/>
  <c r="BF945" i="1"/>
  <c r="BA945" i="1"/>
  <c r="CC944" i="1"/>
  <c r="BF944" i="1"/>
  <c r="BA944" i="1"/>
  <c r="CC943" i="1"/>
  <c r="BF943" i="1"/>
  <c r="BA943" i="1"/>
  <c r="CC942" i="1"/>
  <c r="BF942" i="1"/>
  <c r="BA942" i="1"/>
  <c r="CC941" i="1"/>
  <c r="BF941" i="1"/>
  <c r="BA941" i="1"/>
  <c r="CC940" i="1"/>
  <c r="BF940" i="1"/>
  <c r="BA940" i="1"/>
  <c r="CC939" i="1"/>
  <c r="BF939" i="1"/>
  <c r="BA939" i="1"/>
  <c r="CC938" i="1"/>
  <c r="BF938" i="1"/>
  <c r="BA938" i="1"/>
  <c r="CC937" i="1"/>
  <c r="BF937" i="1"/>
  <c r="BA937" i="1"/>
  <c r="CC936" i="1"/>
  <c r="BF936" i="1"/>
  <c r="BA936" i="1"/>
  <c r="CC935" i="1"/>
  <c r="BF935" i="1"/>
  <c r="BA935" i="1"/>
  <c r="CC934" i="1"/>
  <c r="BF934" i="1"/>
  <c r="BA934" i="1"/>
  <c r="CC933" i="1"/>
  <c r="BF933" i="1"/>
  <c r="BA933" i="1"/>
  <c r="CC932" i="1"/>
  <c r="BF932" i="1"/>
  <c r="BA932" i="1"/>
  <c r="CC931" i="1"/>
  <c r="BF931" i="1"/>
  <c r="BA931" i="1"/>
  <c r="CC930" i="1"/>
  <c r="BF930" i="1"/>
  <c r="BA930" i="1"/>
  <c r="CC929" i="1"/>
  <c r="BF929" i="1"/>
  <c r="BA929" i="1"/>
  <c r="CC928" i="1"/>
  <c r="BF928" i="1"/>
  <c r="BA928" i="1"/>
  <c r="CC927" i="1"/>
  <c r="BF927" i="1"/>
  <c r="BA927" i="1"/>
  <c r="CC926" i="1"/>
  <c r="BF926" i="1"/>
  <c r="BA926" i="1"/>
  <c r="CC925" i="1"/>
  <c r="BF925" i="1"/>
  <c r="BA925" i="1"/>
  <c r="CC924" i="1"/>
  <c r="BF924" i="1"/>
  <c r="BA924" i="1"/>
  <c r="CC923" i="1"/>
  <c r="BF923" i="1"/>
  <c r="BA923" i="1"/>
  <c r="CC922" i="1"/>
  <c r="BF922" i="1"/>
  <c r="BA922" i="1"/>
  <c r="CC921" i="1"/>
  <c r="BF921" i="1"/>
  <c r="BA921" i="1"/>
  <c r="CC920" i="1"/>
  <c r="BF920" i="1"/>
  <c r="BA920" i="1"/>
  <c r="CC919" i="1"/>
  <c r="BF919" i="1"/>
  <c r="BA919" i="1"/>
  <c r="CC918" i="1"/>
  <c r="BF918" i="1"/>
  <c r="BA918" i="1"/>
  <c r="CC917" i="1"/>
  <c r="BF917" i="1"/>
  <c r="BA917" i="1"/>
  <c r="CC916" i="1"/>
  <c r="BF916" i="1"/>
  <c r="BA916" i="1"/>
  <c r="CC915" i="1"/>
  <c r="BF915" i="1"/>
  <c r="BA915" i="1"/>
  <c r="CC914" i="1"/>
  <c r="BF914" i="1"/>
  <c r="BA914" i="1"/>
  <c r="CC913" i="1"/>
  <c r="BF913" i="1"/>
  <c r="BA913" i="1"/>
  <c r="CC912" i="1"/>
  <c r="BF912" i="1"/>
  <c r="BA912" i="1"/>
  <c r="CC911" i="1"/>
  <c r="BF911" i="1"/>
  <c r="BA911" i="1"/>
  <c r="CC910" i="1"/>
  <c r="BF910" i="1"/>
  <c r="BA910" i="1"/>
  <c r="CC909" i="1"/>
  <c r="BF909" i="1"/>
  <c r="BA909" i="1"/>
  <c r="CC908" i="1"/>
  <c r="BF908" i="1"/>
  <c r="BA908" i="1"/>
  <c r="CC907" i="1"/>
  <c r="BF907" i="1"/>
  <c r="BA907" i="1"/>
  <c r="CC906" i="1"/>
  <c r="BF906" i="1"/>
  <c r="BA906" i="1"/>
  <c r="CC905" i="1"/>
  <c r="BF905" i="1"/>
  <c r="BA905" i="1"/>
  <c r="CC904" i="1"/>
  <c r="BF904" i="1"/>
  <c r="BA904" i="1"/>
  <c r="CC903" i="1"/>
  <c r="BF903" i="1"/>
  <c r="BA903" i="1"/>
  <c r="CC902" i="1"/>
  <c r="BF902" i="1"/>
  <c r="BA902" i="1"/>
  <c r="CC901" i="1"/>
  <c r="BF901" i="1"/>
  <c r="BA901" i="1"/>
  <c r="CC900" i="1"/>
  <c r="BF900" i="1"/>
  <c r="BA900" i="1"/>
  <c r="CC899" i="1"/>
  <c r="BF899" i="1"/>
  <c r="BA899" i="1"/>
  <c r="CC898" i="1"/>
  <c r="BF898" i="1"/>
  <c r="BA898" i="1"/>
  <c r="CC897" i="1"/>
  <c r="BF897" i="1"/>
  <c r="BA897" i="1"/>
  <c r="CC896" i="1"/>
  <c r="BF896" i="1"/>
  <c r="BA896" i="1"/>
  <c r="CC895" i="1"/>
  <c r="BF895" i="1"/>
  <c r="BA895" i="1"/>
  <c r="CC894" i="1"/>
  <c r="BF894" i="1"/>
  <c r="BA894" i="1"/>
  <c r="CC893" i="1"/>
  <c r="BF893" i="1"/>
  <c r="BA893" i="1"/>
  <c r="CC892" i="1"/>
  <c r="BF892" i="1"/>
  <c r="BA892" i="1"/>
  <c r="CC891" i="1"/>
  <c r="BF891" i="1"/>
  <c r="BA891" i="1"/>
  <c r="CC890" i="1"/>
  <c r="BF890" i="1"/>
  <c r="BA890" i="1"/>
  <c r="CC889" i="1"/>
  <c r="BF889" i="1"/>
  <c r="BA889" i="1"/>
  <c r="CC888" i="1"/>
  <c r="BF888" i="1"/>
  <c r="BA888" i="1"/>
  <c r="CC887" i="1"/>
  <c r="BF887" i="1"/>
  <c r="BA887" i="1"/>
  <c r="CC886" i="1"/>
  <c r="BF886" i="1"/>
  <c r="BA886" i="1"/>
  <c r="CC885" i="1"/>
  <c r="BF885" i="1"/>
  <c r="BA885" i="1"/>
  <c r="CC884" i="1"/>
  <c r="BF884" i="1"/>
  <c r="BA884" i="1"/>
  <c r="CC883" i="1"/>
  <c r="BF883" i="1"/>
  <c r="BA883" i="1"/>
  <c r="CC882" i="1"/>
  <c r="BF882" i="1"/>
  <c r="BA882" i="1"/>
  <c r="CC881" i="1"/>
  <c r="BF881" i="1"/>
  <c r="BA881" i="1"/>
  <c r="CC880" i="1"/>
  <c r="BF880" i="1"/>
  <c r="BA880" i="1"/>
  <c r="CC879" i="1"/>
  <c r="BF879" i="1"/>
  <c r="BA879" i="1"/>
  <c r="CC878" i="1"/>
  <c r="BF878" i="1"/>
  <c r="BA878" i="1"/>
  <c r="CC877" i="1"/>
  <c r="BF877" i="1"/>
  <c r="BA877" i="1"/>
  <c r="CC876" i="1"/>
  <c r="BF876" i="1"/>
  <c r="BA876" i="1"/>
  <c r="CC875" i="1"/>
  <c r="BF875" i="1"/>
  <c r="BA875" i="1"/>
  <c r="CC874" i="1"/>
  <c r="BF874" i="1"/>
  <c r="BA874" i="1"/>
  <c r="CC873" i="1"/>
  <c r="BF873" i="1"/>
  <c r="BA873" i="1"/>
  <c r="CC872" i="1"/>
  <c r="BF872" i="1"/>
  <c r="BA872" i="1"/>
  <c r="CC871" i="1"/>
  <c r="BF871" i="1"/>
  <c r="BA871" i="1"/>
  <c r="CC870" i="1"/>
  <c r="BF870" i="1"/>
  <c r="BA870" i="1"/>
  <c r="CC869" i="1"/>
  <c r="BF869" i="1"/>
  <c r="BA869" i="1"/>
  <c r="CC868" i="1"/>
  <c r="BF868" i="1"/>
  <c r="BA868" i="1"/>
  <c r="CC867" i="1"/>
  <c r="BF867" i="1"/>
  <c r="BA867" i="1"/>
  <c r="CC866" i="1"/>
  <c r="BF866" i="1"/>
  <c r="BA866" i="1"/>
  <c r="CC865" i="1"/>
  <c r="BF865" i="1"/>
  <c r="BA865" i="1"/>
  <c r="CC864" i="1"/>
  <c r="BF864" i="1"/>
  <c r="BA864" i="1"/>
  <c r="CC863" i="1"/>
  <c r="BF863" i="1"/>
  <c r="BA863" i="1"/>
  <c r="CC862" i="1"/>
  <c r="BF862" i="1"/>
  <c r="BA862" i="1"/>
  <c r="CC861" i="1"/>
  <c r="BF861" i="1"/>
  <c r="BA861" i="1"/>
  <c r="CC860" i="1"/>
  <c r="BF860" i="1"/>
  <c r="BA860" i="1"/>
  <c r="CC859" i="1"/>
  <c r="BF859" i="1"/>
  <c r="BA859" i="1"/>
  <c r="CC858" i="1"/>
  <c r="BF858" i="1"/>
  <c r="BA858" i="1"/>
  <c r="CC857" i="1"/>
  <c r="BF857" i="1"/>
  <c r="BA857" i="1"/>
  <c r="CC856" i="1"/>
  <c r="BF856" i="1"/>
  <c r="BA856" i="1"/>
  <c r="CC855" i="1"/>
  <c r="BF855" i="1"/>
  <c r="BA855" i="1"/>
  <c r="CC854" i="1"/>
  <c r="BF854" i="1"/>
  <c r="BA854" i="1"/>
  <c r="CC853" i="1"/>
  <c r="BF853" i="1"/>
  <c r="BA853" i="1"/>
  <c r="CC852" i="1"/>
  <c r="BF852" i="1"/>
  <c r="BA852" i="1"/>
  <c r="CC851" i="1"/>
  <c r="BF851" i="1"/>
  <c r="BA851" i="1"/>
  <c r="CC850" i="1"/>
  <c r="BF850" i="1"/>
  <c r="BA850" i="1"/>
  <c r="CC849" i="1"/>
  <c r="BF849" i="1"/>
  <c r="BA849" i="1"/>
  <c r="CC848" i="1"/>
  <c r="BF848" i="1"/>
  <c r="BA848" i="1"/>
  <c r="CC847" i="1"/>
  <c r="BF847" i="1"/>
  <c r="BA847" i="1"/>
  <c r="CC846" i="1"/>
  <c r="BF846" i="1"/>
  <c r="BA846" i="1"/>
  <c r="CC845" i="1"/>
  <c r="BF845" i="1"/>
  <c r="BA845" i="1"/>
  <c r="CC844" i="1"/>
  <c r="BF844" i="1"/>
  <c r="BA844" i="1"/>
  <c r="CC843" i="1"/>
  <c r="BF843" i="1"/>
  <c r="BA843" i="1"/>
  <c r="CC842" i="1"/>
  <c r="BF842" i="1"/>
  <c r="BA842" i="1"/>
  <c r="CC841" i="1"/>
  <c r="BF841" i="1"/>
  <c r="BA841" i="1"/>
  <c r="CC840" i="1"/>
  <c r="BF840" i="1"/>
  <c r="BA840" i="1"/>
  <c r="CC839" i="1"/>
  <c r="BF839" i="1"/>
  <c r="BA839" i="1"/>
  <c r="CC838" i="1"/>
  <c r="BF838" i="1"/>
  <c r="BA838" i="1"/>
  <c r="CC837" i="1"/>
  <c r="BF837" i="1"/>
  <c r="BA837" i="1"/>
  <c r="CC836" i="1"/>
  <c r="BF836" i="1"/>
  <c r="BA836" i="1"/>
  <c r="CC835" i="1"/>
  <c r="BF835" i="1"/>
  <c r="BA835" i="1"/>
  <c r="CC834" i="1"/>
  <c r="BF834" i="1"/>
  <c r="BA834" i="1"/>
  <c r="CC833" i="1"/>
  <c r="BF833" i="1"/>
  <c r="BA833" i="1"/>
  <c r="CC832" i="1"/>
  <c r="BF832" i="1"/>
  <c r="BA832" i="1"/>
  <c r="CC831" i="1"/>
  <c r="BF831" i="1"/>
  <c r="BA831" i="1"/>
  <c r="CC830" i="1"/>
  <c r="BF830" i="1"/>
  <c r="BA830" i="1"/>
  <c r="CC829" i="1"/>
  <c r="BF829" i="1"/>
  <c r="BA829" i="1"/>
  <c r="CC828" i="1"/>
  <c r="BF828" i="1"/>
  <c r="BA828" i="1"/>
  <c r="CC827" i="1"/>
  <c r="BF827" i="1"/>
  <c r="BA827" i="1"/>
  <c r="CC826" i="1"/>
  <c r="BF826" i="1"/>
  <c r="BA826" i="1"/>
  <c r="CC825" i="1"/>
  <c r="BF825" i="1"/>
  <c r="BA825" i="1"/>
  <c r="CC824" i="1"/>
  <c r="BF824" i="1"/>
  <c r="BA824" i="1"/>
  <c r="CC823" i="1"/>
  <c r="BF823" i="1"/>
  <c r="BA823" i="1"/>
  <c r="CC822" i="1"/>
  <c r="BF822" i="1"/>
  <c r="BA822" i="1"/>
  <c r="CC821" i="1"/>
  <c r="BF821" i="1"/>
  <c r="BA821" i="1"/>
  <c r="CC820" i="1"/>
  <c r="BF820" i="1"/>
  <c r="BA820" i="1"/>
  <c r="CC819" i="1"/>
  <c r="BF819" i="1"/>
  <c r="BA819" i="1"/>
  <c r="CC818" i="1"/>
  <c r="BF818" i="1"/>
  <c r="BA818" i="1"/>
  <c r="CC817" i="1"/>
  <c r="BF817" i="1"/>
  <c r="BA817" i="1"/>
  <c r="CC816" i="1"/>
  <c r="BF816" i="1"/>
  <c r="BA816" i="1"/>
  <c r="CC815" i="1"/>
  <c r="BF815" i="1"/>
  <c r="BA815" i="1"/>
  <c r="CC814" i="1"/>
  <c r="BF814" i="1"/>
  <c r="BA814" i="1"/>
  <c r="CC813" i="1"/>
  <c r="BF813" i="1"/>
  <c r="BA813" i="1"/>
  <c r="CC812" i="1"/>
  <c r="BF812" i="1"/>
  <c r="BA812" i="1"/>
  <c r="CC811" i="1"/>
  <c r="BF811" i="1"/>
  <c r="BA811" i="1"/>
  <c r="CC810" i="1"/>
  <c r="BF810" i="1"/>
  <c r="BA810" i="1"/>
  <c r="CC809" i="1"/>
  <c r="BF809" i="1"/>
  <c r="BA809" i="1"/>
  <c r="CC808" i="1"/>
  <c r="BF808" i="1"/>
  <c r="BA808" i="1"/>
  <c r="CC807" i="1"/>
  <c r="BF807" i="1"/>
  <c r="BA807" i="1"/>
  <c r="CC806" i="1"/>
  <c r="BF806" i="1"/>
  <c r="BA806" i="1"/>
  <c r="CC805" i="1"/>
  <c r="BF805" i="1"/>
  <c r="BA805" i="1"/>
  <c r="CC804" i="1"/>
  <c r="BF804" i="1"/>
  <c r="BA804" i="1"/>
  <c r="CC803" i="1"/>
  <c r="BF803" i="1"/>
  <c r="BA803" i="1"/>
  <c r="CC802" i="1"/>
  <c r="BF802" i="1"/>
  <c r="BA802" i="1"/>
  <c r="CC801" i="1"/>
  <c r="BF801" i="1"/>
  <c r="BA801" i="1"/>
  <c r="CC800" i="1"/>
  <c r="BF800" i="1"/>
  <c r="BA800" i="1"/>
  <c r="CC799" i="1"/>
  <c r="BF799" i="1"/>
  <c r="BA799" i="1"/>
  <c r="CC798" i="1"/>
  <c r="BF798" i="1"/>
  <c r="BA798" i="1"/>
  <c r="CC797" i="1"/>
  <c r="BF797" i="1"/>
  <c r="BA797" i="1"/>
  <c r="CC796" i="1"/>
  <c r="BF796" i="1"/>
  <c r="BA796" i="1"/>
  <c r="CC795" i="1"/>
  <c r="BF795" i="1"/>
  <c r="BA795" i="1"/>
  <c r="CC794" i="1"/>
  <c r="BF794" i="1"/>
  <c r="BA794" i="1"/>
  <c r="CC793" i="1"/>
  <c r="BF793" i="1"/>
  <c r="BA793" i="1"/>
  <c r="CC792" i="1"/>
  <c r="BF792" i="1"/>
  <c r="BA792" i="1"/>
  <c r="CC791" i="1"/>
  <c r="BF791" i="1"/>
  <c r="BA791" i="1"/>
  <c r="CC790" i="1"/>
  <c r="BF790" i="1"/>
  <c r="BA790" i="1"/>
  <c r="CC789" i="1"/>
  <c r="BF789" i="1"/>
  <c r="BA789" i="1"/>
  <c r="CC788" i="1"/>
  <c r="BF788" i="1"/>
  <c r="BA788" i="1"/>
  <c r="CC787" i="1"/>
  <c r="BF787" i="1"/>
  <c r="BA787" i="1"/>
  <c r="CC786" i="1"/>
  <c r="BF786" i="1"/>
  <c r="BA786" i="1"/>
  <c r="CC785" i="1"/>
  <c r="BF785" i="1"/>
  <c r="BA785" i="1"/>
  <c r="CC784" i="1"/>
  <c r="BF784" i="1"/>
  <c r="BA784" i="1"/>
  <c r="CC783" i="1"/>
  <c r="BF783" i="1"/>
  <c r="BA783" i="1"/>
  <c r="CC782" i="1"/>
  <c r="BF782" i="1"/>
  <c r="BA782" i="1"/>
  <c r="CC781" i="1"/>
  <c r="BF781" i="1"/>
  <c r="BA781" i="1"/>
  <c r="CC780" i="1"/>
  <c r="BF780" i="1"/>
  <c r="BA780" i="1"/>
  <c r="CC779" i="1"/>
  <c r="BF779" i="1"/>
  <c r="BA779" i="1"/>
  <c r="CC778" i="1"/>
  <c r="BF778" i="1"/>
  <c r="BA778" i="1"/>
  <c r="CC777" i="1"/>
  <c r="BF777" i="1"/>
  <c r="BA777" i="1"/>
  <c r="CC776" i="1"/>
  <c r="BF776" i="1"/>
  <c r="BA776" i="1"/>
  <c r="CC775" i="1"/>
  <c r="BF775" i="1"/>
  <c r="BA775" i="1"/>
  <c r="CC774" i="1"/>
  <c r="BF774" i="1"/>
  <c r="BA774" i="1"/>
  <c r="CC773" i="1"/>
  <c r="BF773" i="1"/>
  <c r="BA773" i="1"/>
  <c r="CC772" i="1"/>
  <c r="BF772" i="1"/>
  <c r="BA772" i="1"/>
  <c r="CC771" i="1"/>
  <c r="BF771" i="1"/>
  <c r="BA771" i="1"/>
  <c r="CC770" i="1"/>
  <c r="BF770" i="1"/>
  <c r="BA770" i="1"/>
  <c r="CC769" i="1"/>
  <c r="BF769" i="1"/>
  <c r="BA769" i="1"/>
  <c r="CC768" i="1"/>
  <c r="BF768" i="1"/>
  <c r="BA768" i="1"/>
  <c r="CC767" i="1"/>
  <c r="BF767" i="1"/>
  <c r="BA767" i="1"/>
  <c r="CC766" i="1"/>
  <c r="BF766" i="1"/>
  <c r="BA766" i="1"/>
  <c r="CC765" i="1"/>
  <c r="BF765" i="1"/>
  <c r="BA765" i="1"/>
  <c r="CC764" i="1"/>
  <c r="BF764" i="1"/>
  <c r="BA764" i="1"/>
  <c r="CC763" i="1"/>
  <c r="BF763" i="1"/>
  <c r="BA763" i="1"/>
  <c r="CC762" i="1"/>
  <c r="BF762" i="1"/>
  <c r="BA762" i="1"/>
  <c r="CC761" i="1"/>
  <c r="BF761" i="1"/>
  <c r="BA761" i="1"/>
  <c r="CC760" i="1"/>
  <c r="BF760" i="1"/>
  <c r="BA760" i="1"/>
  <c r="CC759" i="1"/>
  <c r="BF759" i="1"/>
  <c r="BA759" i="1"/>
  <c r="CC758" i="1"/>
  <c r="BF758" i="1"/>
  <c r="BA758" i="1"/>
  <c r="CC757" i="1"/>
  <c r="BF757" i="1"/>
  <c r="BA757" i="1"/>
  <c r="CC756" i="1"/>
  <c r="BF756" i="1"/>
  <c r="BA756" i="1"/>
  <c r="CC755" i="1"/>
  <c r="BF755" i="1"/>
  <c r="BA755" i="1"/>
  <c r="CC754" i="1"/>
  <c r="BF754" i="1"/>
  <c r="BA754" i="1"/>
  <c r="CC753" i="1"/>
  <c r="BF753" i="1"/>
  <c r="BA753" i="1"/>
  <c r="CC752" i="1"/>
  <c r="BF752" i="1"/>
  <c r="BA752" i="1"/>
  <c r="CC751" i="1"/>
  <c r="BF751" i="1"/>
  <c r="BA751" i="1"/>
  <c r="CC750" i="1"/>
  <c r="BF750" i="1"/>
  <c r="BA750" i="1"/>
  <c r="CC749" i="1"/>
  <c r="BF749" i="1"/>
  <c r="BA749" i="1"/>
  <c r="CC748" i="1"/>
  <c r="BF748" i="1"/>
  <c r="BA748" i="1"/>
  <c r="CC747" i="1"/>
  <c r="BF747" i="1"/>
  <c r="BA747" i="1"/>
  <c r="CC746" i="1"/>
  <c r="BF746" i="1"/>
  <c r="BA746" i="1"/>
  <c r="CC745" i="1"/>
  <c r="BF745" i="1"/>
  <c r="BA745" i="1"/>
  <c r="CC744" i="1"/>
  <c r="BF744" i="1"/>
  <c r="BA744" i="1"/>
  <c r="CC743" i="1"/>
  <c r="BF743" i="1"/>
  <c r="BA743" i="1"/>
  <c r="CC742" i="1"/>
  <c r="BF742" i="1"/>
  <c r="BA742" i="1"/>
  <c r="CC741" i="1"/>
  <c r="BF741" i="1"/>
  <c r="BA741" i="1"/>
  <c r="CC740" i="1"/>
  <c r="BF740" i="1"/>
  <c r="BA740" i="1"/>
  <c r="CC739" i="1"/>
  <c r="BF739" i="1"/>
  <c r="BA739" i="1"/>
  <c r="CC738" i="1"/>
  <c r="BF738" i="1"/>
  <c r="BA738" i="1"/>
  <c r="CC737" i="1"/>
  <c r="BF737" i="1"/>
  <c r="BA737" i="1"/>
  <c r="CC736" i="1"/>
  <c r="BF736" i="1"/>
  <c r="BA736" i="1"/>
  <c r="CC735" i="1"/>
  <c r="BF735" i="1"/>
  <c r="BA735" i="1"/>
  <c r="CC734" i="1"/>
  <c r="BF734" i="1"/>
  <c r="BA734" i="1"/>
  <c r="CC733" i="1"/>
  <c r="BF733" i="1"/>
  <c r="BA733" i="1"/>
  <c r="CC732" i="1"/>
  <c r="BF732" i="1"/>
  <c r="BA732" i="1"/>
  <c r="CC731" i="1"/>
  <c r="BF731" i="1"/>
  <c r="BA731" i="1"/>
  <c r="CC730" i="1"/>
  <c r="BF730" i="1"/>
  <c r="BA730" i="1"/>
  <c r="CC729" i="1"/>
  <c r="BF729" i="1"/>
  <c r="BA729" i="1"/>
  <c r="CC728" i="1"/>
  <c r="BF728" i="1"/>
  <c r="BA728" i="1"/>
  <c r="CC727" i="1"/>
  <c r="BF727" i="1"/>
  <c r="BA727" i="1"/>
  <c r="CC726" i="1"/>
  <c r="BF726" i="1"/>
  <c r="BA726" i="1"/>
  <c r="CC725" i="1"/>
  <c r="BF725" i="1"/>
  <c r="BA725" i="1"/>
  <c r="CC724" i="1"/>
  <c r="BF724" i="1"/>
  <c r="BA724" i="1"/>
  <c r="CC723" i="1"/>
  <c r="BF723" i="1"/>
  <c r="BA723" i="1"/>
  <c r="CC722" i="1"/>
  <c r="BF722" i="1"/>
  <c r="BA722" i="1"/>
  <c r="CC721" i="1"/>
  <c r="BF721" i="1"/>
  <c r="BA721" i="1"/>
  <c r="CC720" i="1"/>
  <c r="BF720" i="1"/>
  <c r="BA720" i="1"/>
  <c r="CC719" i="1"/>
  <c r="BF719" i="1"/>
  <c r="BA719" i="1"/>
  <c r="CC718" i="1"/>
  <c r="BF718" i="1"/>
  <c r="BA718" i="1"/>
  <c r="CC717" i="1"/>
  <c r="BF717" i="1"/>
  <c r="BA717" i="1"/>
  <c r="CC716" i="1"/>
  <c r="BF716" i="1"/>
  <c r="BA716" i="1"/>
  <c r="CC715" i="1"/>
  <c r="BF715" i="1"/>
  <c r="BA715" i="1"/>
  <c r="CC714" i="1"/>
  <c r="BF714" i="1"/>
  <c r="BA714" i="1"/>
  <c r="CC713" i="1"/>
  <c r="BF713" i="1"/>
  <c r="BA713" i="1"/>
  <c r="CC712" i="1"/>
  <c r="BF712" i="1"/>
  <c r="BA712" i="1"/>
  <c r="CC711" i="1"/>
  <c r="BF711" i="1"/>
  <c r="BA711" i="1"/>
  <c r="CC710" i="1"/>
  <c r="BF710" i="1"/>
  <c r="BA710" i="1"/>
  <c r="CC709" i="1"/>
  <c r="BF709" i="1"/>
  <c r="BA709" i="1"/>
  <c r="CC708" i="1"/>
  <c r="BF708" i="1"/>
  <c r="BA708" i="1"/>
  <c r="CC707" i="1"/>
  <c r="BF707" i="1"/>
  <c r="BA707" i="1"/>
  <c r="CC706" i="1"/>
  <c r="BF706" i="1"/>
  <c r="BA706" i="1"/>
  <c r="CC705" i="1"/>
  <c r="BF705" i="1"/>
  <c r="BA705" i="1"/>
  <c r="CC704" i="1"/>
  <c r="BF704" i="1"/>
  <c r="BA704" i="1"/>
  <c r="CC703" i="1"/>
  <c r="BF703" i="1"/>
  <c r="BA703" i="1"/>
  <c r="CC702" i="1"/>
  <c r="BF702" i="1"/>
  <c r="BA702" i="1"/>
  <c r="CC701" i="1"/>
  <c r="BF701" i="1"/>
  <c r="BA701" i="1"/>
  <c r="CC700" i="1"/>
  <c r="BF700" i="1"/>
  <c r="BA700" i="1"/>
  <c r="CC699" i="1"/>
  <c r="BF699" i="1"/>
  <c r="BA699" i="1"/>
  <c r="CC698" i="1"/>
  <c r="BF698" i="1"/>
  <c r="BA698" i="1"/>
  <c r="CC697" i="1"/>
  <c r="BF697" i="1"/>
  <c r="BA697" i="1"/>
  <c r="CC696" i="1"/>
  <c r="BF696" i="1"/>
  <c r="BA696" i="1"/>
  <c r="CC695" i="1"/>
  <c r="BF695" i="1"/>
  <c r="BA695" i="1"/>
  <c r="CC694" i="1"/>
  <c r="BF694" i="1"/>
  <c r="BA694" i="1"/>
  <c r="CC693" i="1"/>
  <c r="BF693" i="1"/>
  <c r="BA693" i="1"/>
  <c r="CC692" i="1"/>
  <c r="BF692" i="1"/>
  <c r="BA692" i="1"/>
  <c r="CC691" i="1"/>
  <c r="BF691" i="1"/>
  <c r="BA691" i="1"/>
  <c r="CC690" i="1"/>
  <c r="BF690" i="1"/>
  <c r="BA690" i="1"/>
  <c r="CC689" i="1"/>
  <c r="BF689" i="1"/>
  <c r="BA689" i="1"/>
  <c r="CC688" i="1"/>
  <c r="BF688" i="1"/>
  <c r="BA688" i="1"/>
  <c r="CC687" i="1"/>
  <c r="BF687" i="1"/>
  <c r="BA687" i="1"/>
  <c r="CC686" i="1"/>
  <c r="BF686" i="1"/>
  <c r="BA686" i="1"/>
  <c r="CC685" i="1"/>
  <c r="BI685" i="1"/>
  <c r="BF685" i="1"/>
  <c r="BA685" i="1"/>
  <c r="CC684" i="1"/>
  <c r="BI684" i="1"/>
  <c r="BF684" i="1"/>
  <c r="BA684" i="1"/>
  <c r="CC683" i="1"/>
  <c r="BI683" i="1"/>
  <c r="BF683" i="1"/>
  <c r="BA683" i="1"/>
  <c r="CC682" i="1"/>
  <c r="BI682" i="1"/>
  <c r="BF682" i="1"/>
  <c r="BA682" i="1"/>
  <c r="CC681" i="1"/>
  <c r="BI681" i="1"/>
  <c r="BF681" i="1"/>
  <c r="BA681" i="1"/>
  <c r="CC680" i="1"/>
  <c r="BI680" i="1"/>
  <c r="BF680" i="1"/>
  <c r="BA680" i="1"/>
  <c r="CC679" i="1"/>
  <c r="BI679" i="1"/>
  <c r="BF679" i="1"/>
  <c r="BA679" i="1"/>
  <c r="CC678" i="1"/>
  <c r="BI678" i="1"/>
  <c r="BF678" i="1"/>
  <c r="BA678" i="1"/>
  <c r="CC677" i="1"/>
  <c r="BI677" i="1"/>
  <c r="BF677" i="1"/>
  <c r="BA677" i="1"/>
  <c r="CC676" i="1"/>
  <c r="BI676" i="1"/>
  <c r="BF676" i="1"/>
  <c r="BA676" i="1"/>
  <c r="CC675" i="1"/>
  <c r="BI675" i="1"/>
  <c r="BF675" i="1"/>
  <c r="BA675" i="1"/>
  <c r="CC674" i="1"/>
  <c r="BI674" i="1"/>
  <c r="BF674" i="1"/>
  <c r="BA674" i="1"/>
  <c r="CC673" i="1"/>
  <c r="BI673" i="1"/>
  <c r="BF673" i="1"/>
  <c r="BA673" i="1"/>
  <c r="CC672" i="1"/>
  <c r="BI672" i="1"/>
  <c r="BF672" i="1"/>
  <c r="BA672" i="1"/>
  <c r="CC671" i="1"/>
  <c r="BI671" i="1"/>
  <c r="BF671" i="1"/>
  <c r="BA671" i="1"/>
  <c r="CC670" i="1"/>
  <c r="BI670" i="1"/>
  <c r="BF670" i="1"/>
  <c r="BA670" i="1"/>
  <c r="CC669" i="1"/>
  <c r="BI669" i="1"/>
  <c r="BF669" i="1"/>
  <c r="BA669" i="1"/>
  <c r="CC668" i="1"/>
  <c r="BI668" i="1"/>
  <c r="BF668" i="1"/>
  <c r="BA668" i="1"/>
  <c r="CC667" i="1"/>
  <c r="BI667" i="1"/>
  <c r="BF667" i="1"/>
  <c r="BA667" i="1"/>
  <c r="CC666" i="1"/>
  <c r="BI666" i="1"/>
  <c r="BF666" i="1"/>
  <c r="BA666" i="1"/>
  <c r="CC665" i="1"/>
  <c r="BI665" i="1"/>
  <c r="BF665" i="1"/>
  <c r="BA665" i="1"/>
  <c r="CC664" i="1"/>
  <c r="BI664" i="1"/>
  <c r="BF664" i="1"/>
  <c r="BA664" i="1"/>
  <c r="CC663" i="1"/>
  <c r="BI663" i="1"/>
  <c r="BF663" i="1"/>
  <c r="BA663" i="1"/>
  <c r="CC662" i="1"/>
  <c r="BI662" i="1"/>
  <c r="BF662" i="1"/>
  <c r="BA662" i="1"/>
  <c r="CC661" i="1"/>
  <c r="BT661" i="1"/>
  <c r="BI661" i="1"/>
  <c r="BF661" i="1"/>
  <c r="BA661" i="1"/>
  <c r="CC660" i="1"/>
  <c r="BT660" i="1"/>
  <c r="BI660" i="1"/>
  <c r="BF660" i="1"/>
  <c r="BA660" i="1"/>
  <c r="CC659" i="1"/>
  <c r="BT659" i="1"/>
  <c r="BI659" i="1"/>
  <c r="BF659" i="1"/>
  <c r="BA659" i="1"/>
  <c r="CC658" i="1"/>
  <c r="BT658" i="1"/>
  <c r="BI658" i="1"/>
  <c r="BF658" i="1"/>
  <c r="BA658" i="1"/>
  <c r="CC657" i="1"/>
  <c r="BT657" i="1"/>
  <c r="BI657" i="1"/>
  <c r="BF657" i="1"/>
  <c r="BA657" i="1"/>
  <c r="CC656" i="1"/>
  <c r="BT656" i="1"/>
  <c r="BI656" i="1"/>
  <c r="BF656" i="1"/>
  <c r="BA656" i="1"/>
  <c r="CC655" i="1"/>
  <c r="BT655" i="1"/>
  <c r="BI655" i="1"/>
  <c r="BF655" i="1"/>
  <c r="BA655" i="1"/>
  <c r="CC654" i="1"/>
  <c r="BT654" i="1"/>
  <c r="BI654" i="1"/>
  <c r="BF654" i="1"/>
  <c r="BA654" i="1"/>
  <c r="CC653" i="1"/>
  <c r="BT653" i="1"/>
  <c r="BI653" i="1"/>
  <c r="BF653" i="1"/>
  <c r="BA653" i="1"/>
  <c r="CC652" i="1"/>
  <c r="BT652" i="1"/>
  <c r="BI652" i="1"/>
  <c r="BF652" i="1"/>
  <c r="BA652" i="1"/>
  <c r="CC651" i="1"/>
  <c r="BT651" i="1"/>
  <c r="BI651" i="1"/>
  <c r="BF651" i="1"/>
  <c r="BA651" i="1"/>
  <c r="CC650" i="1"/>
  <c r="BT650" i="1"/>
  <c r="BI650" i="1"/>
  <c r="BF650" i="1"/>
  <c r="BA650" i="1"/>
  <c r="CC649" i="1"/>
  <c r="BT649" i="1"/>
  <c r="BI649" i="1"/>
  <c r="BF649" i="1"/>
  <c r="BA649" i="1"/>
  <c r="CC648" i="1"/>
  <c r="BT648" i="1"/>
  <c r="BI648" i="1"/>
  <c r="BF648" i="1"/>
  <c r="BA648" i="1"/>
  <c r="CC647" i="1"/>
  <c r="BT647" i="1"/>
  <c r="BI647" i="1"/>
  <c r="BF647" i="1"/>
  <c r="BA647" i="1"/>
  <c r="CC646" i="1"/>
  <c r="BT646" i="1"/>
  <c r="BI646" i="1"/>
  <c r="BF646" i="1"/>
  <c r="BA646" i="1"/>
  <c r="CC645" i="1"/>
  <c r="BT645" i="1"/>
  <c r="BI645" i="1"/>
  <c r="BF645" i="1"/>
  <c r="BA645" i="1"/>
  <c r="CC644" i="1"/>
  <c r="BT644" i="1"/>
  <c r="BI644" i="1"/>
  <c r="BF644" i="1"/>
  <c r="BA644" i="1"/>
  <c r="CC643" i="1"/>
  <c r="BT643" i="1"/>
  <c r="BI643" i="1"/>
  <c r="BF643" i="1"/>
  <c r="BA643" i="1"/>
  <c r="CC642" i="1"/>
  <c r="BT642" i="1"/>
  <c r="BI642" i="1"/>
  <c r="BF642" i="1"/>
  <c r="BA642" i="1"/>
  <c r="CC641" i="1"/>
  <c r="BT641" i="1"/>
  <c r="BI641" i="1"/>
  <c r="BF641" i="1"/>
  <c r="BA641" i="1"/>
  <c r="CC640" i="1"/>
  <c r="BT640" i="1"/>
  <c r="BI640" i="1"/>
  <c r="BF640" i="1"/>
  <c r="BA640" i="1"/>
  <c r="CC639" i="1"/>
  <c r="BT639" i="1"/>
  <c r="BI639" i="1"/>
  <c r="BF639" i="1"/>
  <c r="BA639" i="1"/>
  <c r="CC638" i="1"/>
  <c r="BT638" i="1"/>
  <c r="BI638" i="1"/>
  <c r="BF638" i="1"/>
  <c r="BA638" i="1"/>
  <c r="CC637" i="1"/>
  <c r="BT637" i="1"/>
  <c r="BI637" i="1"/>
  <c r="BF637" i="1"/>
  <c r="BA637" i="1"/>
  <c r="CC636" i="1"/>
  <c r="BT636" i="1"/>
  <c r="BI636" i="1"/>
  <c r="BF636" i="1"/>
  <c r="BA636" i="1"/>
  <c r="CC635" i="1"/>
  <c r="BT635" i="1"/>
  <c r="BI635" i="1"/>
  <c r="BF635" i="1"/>
  <c r="BA635" i="1"/>
  <c r="CC634" i="1"/>
  <c r="BT634" i="1"/>
  <c r="BI634" i="1"/>
  <c r="BF634" i="1"/>
  <c r="BA634" i="1"/>
  <c r="CC633" i="1"/>
  <c r="BT633" i="1"/>
  <c r="BI633" i="1"/>
  <c r="BF633" i="1"/>
  <c r="BA633" i="1"/>
  <c r="CC632" i="1"/>
  <c r="BT632" i="1"/>
  <c r="BI632" i="1"/>
  <c r="BF632" i="1"/>
  <c r="BA632" i="1"/>
  <c r="CC631" i="1"/>
  <c r="BT631" i="1"/>
  <c r="BI631" i="1"/>
  <c r="BF631" i="1"/>
  <c r="BA631" i="1"/>
  <c r="CC630" i="1"/>
  <c r="BT630" i="1"/>
  <c r="BI630" i="1"/>
  <c r="BF630" i="1"/>
  <c r="BA630" i="1"/>
  <c r="CC629" i="1"/>
  <c r="BT629" i="1"/>
  <c r="BI629" i="1"/>
  <c r="BF629" i="1"/>
  <c r="BA629" i="1"/>
  <c r="CC628" i="1"/>
  <c r="BT628" i="1"/>
  <c r="BI628" i="1"/>
  <c r="BF628" i="1"/>
  <c r="BA628" i="1"/>
  <c r="CC627" i="1"/>
  <c r="BT627" i="1"/>
  <c r="BI627" i="1"/>
  <c r="BF627" i="1"/>
  <c r="BA627" i="1"/>
  <c r="CC626" i="1"/>
  <c r="BT626" i="1"/>
  <c r="BI626" i="1"/>
  <c r="BF626" i="1"/>
  <c r="BA626" i="1"/>
  <c r="CC625" i="1"/>
  <c r="BT625" i="1"/>
  <c r="BI625" i="1"/>
  <c r="BF625" i="1"/>
  <c r="BA625" i="1"/>
  <c r="CC624" i="1"/>
  <c r="BT624" i="1"/>
  <c r="BI624" i="1"/>
  <c r="BF624" i="1"/>
  <c r="BA624" i="1"/>
  <c r="CC623" i="1"/>
  <c r="BT623" i="1"/>
  <c r="BI623" i="1"/>
  <c r="BF623" i="1"/>
  <c r="BA623" i="1"/>
  <c r="CC622" i="1"/>
  <c r="BT622" i="1"/>
  <c r="BI622" i="1"/>
  <c r="BF622" i="1"/>
  <c r="BA622" i="1"/>
  <c r="CC621" i="1"/>
  <c r="BT621" i="1"/>
  <c r="BI621" i="1"/>
  <c r="BF621" i="1"/>
  <c r="BA621" i="1"/>
  <c r="CC620" i="1"/>
  <c r="BT620" i="1"/>
  <c r="BI620" i="1"/>
  <c r="BF620" i="1"/>
  <c r="BA620" i="1"/>
  <c r="CC619" i="1"/>
  <c r="BT619" i="1"/>
  <c r="BI619" i="1"/>
  <c r="BF619" i="1"/>
  <c r="BA619" i="1"/>
  <c r="CC618" i="1"/>
  <c r="BT618" i="1"/>
  <c r="BI618" i="1"/>
  <c r="BF618" i="1"/>
  <c r="BA618" i="1"/>
  <c r="CC617" i="1"/>
  <c r="BT617" i="1"/>
  <c r="BI617" i="1"/>
  <c r="BF617" i="1"/>
  <c r="BA617" i="1"/>
  <c r="CC616" i="1"/>
  <c r="BT616" i="1"/>
  <c r="BI616" i="1"/>
  <c r="BF616" i="1"/>
  <c r="BA616" i="1"/>
  <c r="CC615" i="1"/>
  <c r="BT615" i="1"/>
  <c r="BI615" i="1"/>
  <c r="BF615" i="1"/>
  <c r="BA615" i="1"/>
  <c r="CC614" i="1"/>
  <c r="BT614" i="1"/>
  <c r="BI614" i="1"/>
  <c r="BF614" i="1"/>
  <c r="BA614" i="1"/>
  <c r="CC613" i="1"/>
  <c r="BT613" i="1"/>
  <c r="BI613" i="1"/>
  <c r="BF613" i="1"/>
  <c r="BA613" i="1"/>
  <c r="CC612" i="1"/>
  <c r="BT612" i="1"/>
  <c r="BI612" i="1"/>
  <c r="BF612" i="1"/>
  <c r="BA612" i="1"/>
  <c r="CC611" i="1"/>
  <c r="BT611" i="1"/>
  <c r="BI611" i="1"/>
  <c r="BF611" i="1"/>
  <c r="BA611" i="1"/>
  <c r="CC610" i="1"/>
  <c r="BT610" i="1"/>
  <c r="BI610" i="1"/>
  <c r="BF610" i="1"/>
  <c r="BA610" i="1"/>
  <c r="CC609" i="1"/>
  <c r="BT609" i="1"/>
  <c r="BI609" i="1"/>
  <c r="BF609" i="1"/>
  <c r="BA609" i="1"/>
  <c r="CC608" i="1"/>
  <c r="BT608" i="1"/>
  <c r="BI608" i="1"/>
  <c r="BF608" i="1"/>
  <c r="BA608" i="1"/>
  <c r="CC607" i="1"/>
  <c r="BT607" i="1"/>
  <c r="BI607" i="1"/>
  <c r="BF607" i="1"/>
  <c r="BA607" i="1"/>
  <c r="CC606" i="1"/>
  <c r="BT606" i="1"/>
  <c r="BI606" i="1"/>
  <c r="BF606" i="1"/>
  <c r="BA606" i="1"/>
  <c r="CC605" i="1"/>
  <c r="BT605" i="1"/>
  <c r="BI605" i="1"/>
  <c r="BF605" i="1"/>
  <c r="BA605" i="1"/>
  <c r="CC604" i="1"/>
  <c r="BT604" i="1"/>
  <c r="BI604" i="1"/>
  <c r="BF604" i="1"/>
  <c r="BA604" i="1"/>
  <c r="CC603" i="1"/>
  <c r="BT603" i="1"/>
  <c r="BI603" i="1"/>
  <c r="BF603" i="1"/>
  <c r="BA603" i="1"/>
  <c r="CC602" i="1"/>
  <c r="BT602" i="1"/>
  <c r="BI602" i="1"/>
  <c r="BF602" i="1"/>
  <c r="BA602" i="1"/>
  <c r="CC601" i="1"/>
  <c r="BT601" i="1"/>
  <c r="BI601" i="1"/>
  <c r="BF601" i="1"/>
  <c r="BA601" i="1"/>
  <c r="CC600" i="1"/>
  <c r="BT600" i="1"/>
  <c r="BI600" i="1"/>
  <c r="BF600" i="1"/>
  <c r="BA600" i="1"/>
  <c r="CC599" i="1"/>
  <c r="BT599" i="1"/>
  <c r="BI599" i="1"/>
  <c r="BF599" i="1"/>
  <c r="BA599" i="1"/>
  <c r="CC598" i="1"/>
  <c r="BT598" i="1"/>
  <c r="BI598" i="1"/>
  <c r="BF598" i="1"/>
  <c r="BA598" i="1"/>
  <c r="CC597" i="1"/>
  <c r="BT597" i="1"/>
  <c r="BI597" i="1"/>
  <c r="BF597" i="1"/>
  <c r="BA597" i="1"/>
  <c r="CC596" i="1"/>
  <c r="BT596" i="1"/>
  <c r="BI596" i="1"/>
  <c r="BF596" i="1"/>
  <c r="BA596" i="1"/>
  <c r="CC595" i="1"/>
  <c r="BT595" i="1"/>
  <c r="BI595" i="1"/>
  <c r="BF595" i="1"/>
  <c r="BA595" i="1"/>
  <c r="CC594" i="1"/>
  <c r="BT594" i="1"/>
  <c r="BI594" i="1"/>
  <c r="BF594" i="1"/>
  <c r="BA594" i="1"/>
  <c r="CC593" i="1"/>
  <c r="BT593" i="1"/>
  <c r="BI593" i="1"/>
  <c r="BF593" i="1"/>
  <c r="BA593" i="1"/>
  <c r="CC592" i="1"/>
  <c r="BT592" i="1"/>
  <c r="BI592" i="1"/>
  <c r="BF592" i="1"/>
  <c r="BA592" i="1"/>
  <c r="CC591" i="1"/>
  <c r="BT591" i="1"/>
  <c r="BI591" i="1"/>
  <c r="BF591" i="1"/>
  <c r="BA591" i="1"/>
  <c r="CC590" i="1"/>
  <c r="BT590" i="1"/>
  <c r="BI590" i="1"/>
  <c r="BF590" i="1"/>
  <c r="BA590" i="1"/>
  <c r="CC589" i="1"/>
  <c r="BT589" i="1"/>
  <c r="BI589" i="1"/>
  <c r="BF589" i="1"/>
  <c r="BA589" i="1"/>
  <c r="CC588" i="1"/>
  <c r="BT588" i="1"/>
  <c r="BI588" i="1"/>
  <c r="BF588" i="1"/>
  <c r="BA588" i="1"/>
  <c r="CC587" i="1"/>
  <c r="BT587" i="1"/>
  <c r="BI587" i="1"/>
  <c r="BF587" i="1"/>
  <c r="BA587" i="1"/>
  <c r="CC586" i="1"/>
  <c r="BT586" i="1"/>
  <c r="BI586" i="1"/>
  <c r="BF586" i="1"/>
  <c r="BA586" i="1"/>
  <c r="CC585" i="1"/>
  <c r="BT585" i="1"/>
  <c r="BI585" i="1"/>
  <c r="BF585" i="1"/>
  <c r="BA585" i="1"/>
  <c r="CC584" i="1"/>
  <c r="BT584" i="1"/>
  <c r="BI584" i="1"/>
  <c r="BF584" i="1"/>
  <c r="BA584" i="1"/>
  <c r="CC583" i="1"/>
  <c r="BT583" i="1"/>
  <c r="BI583" i="1"/>
  <c r="BF583" i="1"/>
  <c r="BA583" i="1"/>
  <c r="CC582" i="1"/>
  <c r="BT582" i="1"/>
  <c r="BI582" i="1"/>
  <c r="BF582" i="1"/>
  <c r="BA582" i="1"/>
  <c r="CC581" i="1"/>
  <c r="BT581" i="1"/>
  <c r="BI581" i="1"/>
  <c r="BF581" i="1"/>
  <c r="BA581" i="1"/>
  <c r="CC580" i="1"/>
  <c r="BT580" i="1"/>
  <c r="BI580" i="1"/>
  <c r="BF580" i="1"/>
  <c r="BA580" i="1"/>
  <c r="CC579" i="1"/>
  <c r="BT579" i="1"/>
  <c r="BI579" i="1"/>
  <c r="BF579" i="1"/>
  <c r="BA579" i="1"/>
  <c r="CC578" i="1"/>
  <c r="BT578" i="1"/>
  <c r="BI578" i="1"/>
  <c r="BF578" i="1"/>
  <c r="BA578" i="1"/>
  <c r="CC577" i="1"/>
  <c r="BT577" i="1"/>
  <c r="BI577" i="1"/>
  <c r="BF577" i="1"/>
  <c r="BA577" i="1"/>
  <c r="CC576" i="1"/>
  <c r="BT576" i="1"/>
  <c r="BI576" i="1"/>
  <c r="BF576" i="1"/>
  <c r="BA576" i="1"/>
  <c r="CC575" i="1"/>
  <c r="BT575" i="1"/>
  <c r="BI575" i="1"/>
  <c r="BF575" i="1"/>
  <c r="BA575" i="1"/>
  <c r="CC574" i="1"/>
  <c r="BT574" i="1"/>
  <c r="BI574" i="1"/>
  <c r="BF574" i="1"/>
  <c r="BA574" i="1"/>
  <c r="CC573" i="1"/>
  <c r="BT573" i="1"/>
  <c r="BI573" i="1"/>
  <c r="BF573" i="1"/>
  <c r="BA573" i="1"/>
  <c r="CC572" i="1"/>
  <c r="BT572" i="1"/>
  <c r="BI572" i="1"/>
  <c r="BF572" i="1"/>
  <c r="BA572" i="1"/>
  <c r="CC571" i="1"/>
  <c r="BT571" i="1"/>
  <c r="BI571" i="1"/>
  <c r="BF571" i="1"/>
  <c r="BA571" i="1"/>
  <c r="CC570" i="1"/>
  <c r="BT570" i="1"/>
  <c r="BI570" i="1"/>
  <c r="BF570" i="1"/>
  <c r="BA570" i="1"/>
  <c r="CC569" i="1"/>
  <c r="BT569" i="1"/>
  <c r="BI569" i="1"/>
  <c r="BF569" i="1"/>
  <c r="BA569" i="1"/>
  <c r="CC568" i="1"/>
  <c r="BT568" i="1"/>
  <c r="BI568" i="1"/>
  <c r="BF568" i="1"/>
  <c r="BA568" i="1"/>
  <c r="CC567" i="1"/>
  <c r="BT567" i="1"/>
  <c r="BI567" i="1"/>
  <c r="BF567" i="1"/>
  <c r="BA567" i="1"/>
  <c r="CC566" i="1"/>
  <c r="BT566" i="1"/>
  <c r="BI566" i="1"/>
  <c r="BF566" i="1"/>
  <c r="BA566" i="1"/>
  <c r="CC565" i="1"/>
  <c r="BT565" i="1"/>
  <c r="BI565" i="1"/>
  <c r="BF565" i="1"/>
  <c r="BA565" i="1"/>
  <c r="CC564" i="1"/>
  <c r="BT564" i="1"/>
  <c r="BI564" i="1"/>
  <c r="BF564" i="1"/>
  <c r="BA564" i="1"/>
  <c r="CC563" i="1"/>
  <c r="BT563" i="1"/>
  <c r="BI563" i="1"/>
  <c r="BF563" i="1"/>
  <c r="BA563" i="1"/>
  <c r="CC562" i="1"/>
  <c r="BT562" i="1"/>
  <c r="BI562" i="1"/>
  <c r="BF562" i="1"/>
  <c r="BA562" i="1"/>
  <c r="CC561" i="1"/>
  <c r="BT561" i="1"/>
  <c r="BI561" i="1"/>
  <c r="BF561" i="1"/>
  <c r="BA561" i="1"/>
  <c r="CC560" i="1"/>
  <c r="BT560" i="1"/>
  <c r="BI560" i="1"/>
  <c r="BF560" i="1"/>
  <c r="BA560" i="1"/>
  <c r="CC559" i="1"/>
  <c r="BT559" i="1"/>
  <c r="BI559" i="1"/>
  <c r="BF559" i="1"/>
  <c r="BA559" i="1"/>
  <c r="CC558" i="1"/>
  <c r="BT558" i="1"/>
  <c r="BI558" i="1"/>
  <c r="BF558" i="1"/>
  <c r="BA558" i="1"/>
  <c r="CC557" i="1"/>
  <c r="BT557" i="1"/>
  <c r="BI557" i="1"/>
  <c r="BF557" i="1"/>
  <c r="BA557" i="1"/>
  <c r="CC556" i="1"/>
  <c r="BT556" i="1"/>
  <c r="BI556" i="1"/>
  <c r="BF556" i="1"/>
  <c r="BA556" i="1"/>
  <c r="CC555" i="1"/>
  <c r="BT555" i="1"/>
  <c r="BI555" i="1"/>
  <c r="BF555" i="1"/>
  <c r="BA555" i="1"/>
  <c r="CC554" i="1"/>
  <c r="BT554" i="1"/>
  <c r="BI554" i="1"/>
  <c r="BF554" i="1"/>
  <c r="BA554" i="1"/>
  <c r="CC553" i="1"/>
  <c r="BT553" i="1"/>
  <c r="BI553" i="1"/>
  <c r="BF553" i="1"/>
  <c r="BA553" i="1"/>
  <c r="CC552" i="1"/>
  <c r="BT552" i="1"/>
  <c r="BI552" i="1"/>
  <c r="BF552" i="1"/>
  <c r="BA552" i="1"/>
  <c r="CC551" i="1"/>
  <c r="BT551" i="1"/>
  <c r="BI551" i="1"/>
  <c r="BF551" i="1"/>
  <c r="BA551" i="1"/>
  <c r="CC550" i="1"/>
  <c r="BT550" i="1"/>
  <c r="BI550" i="1"/>
  <c r="BF550" i="1"/>
  <c r="BA550" i="1"/>
  <c r="CC549" i="1"/>
  <c r="BT549" i="1"/>
  <c r="BI549" i="1"/>
  <c r="BF549" i="1"/>
  <c r="BA549" i="1"/>
  <c r="CC548" i="1"/>
  <c r="BT548" i="1"/>
  <c r="BI548" i="1"/>
  <c r="BF548" i="1"/>
  <c r="BA548" i="1"/>
  <c r="CC547" i="1"/>
  <c r="BT547" i="1"/>
  <c r="BI547" i="1"/>
  <c r="BF547" i="1"/>
  <c r="BA547" i="1"/>
  <c r="CC546" i="1"/>
  <c r="BT546" i="1"/>
  <c r="BI546" i="1"/>
  <c r="BF546" i="1"/>
  <c r="BA546" i="1"/>
  <c r="CC545" i="1"/>
  <c r="BT545" i="1"/>
  <c r="BI545" i="1"/>
  <c r="BF545" i="1"/>
  <c r="BA545" i="1"/>
  <c r="CC544" i="1"/>
  <c r="BT544" i="1"/>
  <c r="BI544" i="1"/>
  <c r="BF544" i="1"/>
  <c r="BA544" i="1"/>
  <c r="CC543" i="1"/>
  <c r="BT543" i="1"/>
  <c r="BI543" i="1"/>
  <c r="BF543" i="1"/>
  <c r="BA543" i="1"/>
  <c r="CC542" i="1"/>
  <c r="BT542" i="1"/>
  <c r="BI542" i="1"/>
  <c r="BF542" i="1"/>
  <c r="BA542" i="1"/>
  <c r="CC541" i="1"/>
  <c r="BT541" i="1"/>
  <c r="BI541" i="1"/>
  <c r="BF541" i="1"/>
  <c r="BA541" i="1"/>
  <c r="CC540" i="1"/>
  <c r="BT540" i="1"/>
  <c r="BI540" i="1"/>
  <c r="BF540" i="1"/>
  <c r="BA540" i="1"/>
  <c r="CC539" i="1"/>
  <c r="BT539" i="1"/>
  <c r="BI539" i="1"/>
  <c r="BF539" i="1"/>
  <c r="BA539" i="1"/>
  <c r="CC538" i="1"/>
  <c r="BT538" i="1"/>
  <c r="BI538" i="1"/>
  <c r="BF538" i="1"/>
  <c r="BA538" i="1"/>
  <c r="CC537" i="1"/>
  <c r="BT537" i="1"/>
  <c r="BI537" i="1"/>
  <c r="BF537" i="1"/>
  <c r="BA537" i="1"/>
  <c r="CC536" i="1"/>
  <c r="BT536" i="1"/>
  <c r="BI536" i="1"/>
  <c r="BF536" i="1"/>
  <c r="BA536" i="1"/>
  <c r="CC535" i="1"/>
  <c r="BT535" i="1"/>
  <c r="BI535" i="1"/>
  <c r="BF535" i="1"/>
  <c r="BA535" i="1"/>
  <c r="CC534" i="1"/>
  <c r="BT534" i="1"/>
  <c r="BI534" i="1"/>
  <c r="BF534" i="1"/>
  <c r="BA534" i="1"/>
  <c r="CC533" i="1"/>
  <c r="BT533" i="1"/>
  <c r="BI533" i="1"/>
  <c r="BF533" i="1"/>
  <c r="BA533" i="1"/>
  <c r="CC532" i="1"/>
  <c r="BT532" i="1"/>
  <c r="BI532" i="1"/>
  <c r="BF532" i="1"/>
  <c r="BA532" i="1"/>
  <c r="CC531" i="1"/>
  <c r="BT531" i="1"/>
  <c r="BI531" i="1"/>
  <c r="BF531" i="1"/>
  <c r="BA531" i="1"/>
  <c r="CC530" i="1"/>
  <c r="BT530" i="1"/>
  <c r="BI530" i="1"/>
  <c r="BF530" i="1"/>
  <c r="BA530" i="1"/>
  <c r="CC529" i="1"/>
  <c r="BT529" i="1"/>
  <c r="BI529" i="1"/>
  <c r="BF529" i="1"/>
  <c r="BA529" i="1"/>
  <c r="CC528" i="1"/>
  <c r="BT528" i="1"/>
  <c r="BI528" i="1"/>
  <c r="BF528" i="1"/>
  <c r="BA528" i="1"/>
  <c r="CC527" i="1"/>
  <c r="BT527" i="1"/>
  <c r="BI527" i="1"/>
  <c r="BF527" i="1"/>
  <c r="BA527" i="1"/>
  <c r="CC526" i="1"/>
  <c r="BT526" i="1"/>
  <c r="BI526" i="1"/>
  <c r="BF526" i="1"/>
  <c r="BA526" i="1"/>
  <c r="CC525" i="1"/>
  <c r="BT525" i="1"/>
  <c r="BI525" i="1"/>
  <c r="BF525" i="1"/>
  <c r="BA525" i="1"/>
  <c r="CC524" i="1"/>
  <c r="BT524" i="1"/>
  <c r="BI524" i="1"/>
  <c r="BF524" i="1"/>
  <c r="BA524" i="1"/>
  <c r="CC523" i="1"/>
  <c r="BT523" i="1"/>
  <c r="BI523" i="1"/>
  <c r="BF523" i="1"/>
  <c r="BA523" i="1"/>
  <c r="CC522" i="1"/>
  <c r="BT522" i="1"/>
  <c r="BI522" i="1"/>
  <c r="BF522" i="1"/>
  <c r="BA522" i="1"/>
  <c r="CC521" i="1"/>
  <c r="BT521" i="1"/>
  <c r="BI521" i="1"/>
  <c r="BF521" i="1"/>
  <c r="BA521" i="1"/>
  <c r="CC520" i="1"/>
  <c r="BT520" i="1"/>
  <c r="BI520" i="1"/>
  <c r="BF520" i="1"/>
  <c r="BA520" i="1"/>
  <c r="CC519" i="1"/>
  <c r="BT519" i="1"/>
  <c r="BI519" i="1"/>
  <c r="BF519" i="1"/>
  <c r="BA519" i="1"/>
  <c r="CC518" i="1"/>
  <c r="BT518" i="1"/>
  <c r="BI518" i="1"/>
  <c r="BF518" i="1"/>
  <c r="BA518" i="1"/>
  <c r="CC517" i="1"/>
  <c r="BT517" i="1"/>
  <c r="BI517" i="1"/>
  <c r="BF517" i="1"/>
  <c r="BA517" i="1"/>
  <c r="CC516" i="1"/>
  <c r="BT516" i="1"/>
  <c r="BI516" i="1"/>
  <c r="BF516" i="1"/>
  <c r="BA516" i="1"/>
  <c r="CC515" i="1"/>
  <c r="BT515" i="1"/>
  <c r="BI515" i="1"/>
  <c r="BF515" i="1"/>
  <c r="BA515" i="1"/>
  <c r="CC514" i="1"/>
  <c r="BT514" i="1"/>
  <c r="BI514" i="1"/>
  <c r="BF514" i="1"/>
  <c r="BA514" i="1"/>
  <c r="CC513" i="1"/>
  <c r="BT513" i="1"/>
  <c r="BI513" i="1"/>
  <c r="BF513" i="1"/>
  <c r="BA513" i="1"/>
  <c r="CC512" i="1"/>
  <c r="BT512" i="1"/>
  <c r="BI512" i="1"/>
  <c r="BF512" i="1"/>
  <c r="BA512" i="1"/>
  <c r="CC511" i="1"/>
  <c r="BT511" i="1"/>
  <c r="BI511" i="1"/>
  <c r="BF511" i="1"/>
  <c r="BA511" i="1"/>
  <c r="CC510" i="1"/>
  <c r="BT510" i="1"/>
  <c r="BI510" i="1"/>
  <c r="BF510" i="1"/>
  <c r="BA510" i="1"/>
  <c r="CC509" i="1"/>
  <c r="BT509" i="1"/>
  <c r="BI509" i="1"/>
  <c r="BF509" i="1"/>
  <c r="BA509" i="1"/>
  <c r="CC508" i="1"/>
  <c r="BT508" i="1"/>
  <c r="BI508" i="1"/>
  <c r="BF508" i="1"/>
  <c r="BA508" i="1"/>
  <c r="CC507" i="1"/>
  <c r="BT507" i="1"/>
  <c r="BI507" i="1"/>
  <c r="BF507" i="1"/>
  <c r="BA507" i="1"/>
  <c r="CC506" i="1"/>
  <c r="BT506" i="1"/>
  <c r="BI506" i="1"/>
  <c r="BF506" i="1"/>
  <c r="BA506" i="1"/>
  <c r="CC505" i="1"/>
  <c r="BT505" i="1"/>
  <c r="BI505" i="1"/>
  <c r="BF505" i="1"/>
  <c r="BA505" i="1"/>
  <c r="CC504" i="1"/>
  <c r="BT504" i="1"/>
  <c r="BI504" i="1"/>
  <c r="BF504" i="1"/>
  <c r="BA504" i="1"/>
  <c r="CC503" i="1"/>
  <c r="BT503" i="1"/>
  <c r="BI503" i="1"/>
  <c r="BF503" i="1"/>
  <c r="BA503" i="1"/>
  <c r="CC502" i="1"/>
  <c r="BT502" i="1"/>
  <c r="BI502" i="1"/>
  <c r="BF502" i="1"/>
  <c r="BA502" i="1"/>
  <c r="CC501" i="1"/>
  <c r="BT501" i="1"/>
  <c r="BI501" i="1"/>
  <c r="BF501" i="1"/>
  <c r="BA501" i="1"/>
  <c r="CC500" i="1"/>
  <c r="BT500" i="1"/>
  <c r="BI500" i="1"/>
  <c r="BF500" i="1"/>
  <c r="BA500" i="1"/>
  <c r="CC499" i="1"/>
  <c r="BT499" i="1"/>
  <c r="BI499" i="1"/>
  <c r="BF499" i="1"/>
  <c r="BA499" i="1"/>
  <c r="CC498" i="1"/>
  <c r="BT498" i="1"/>
  <c r="BI498" i="1"/>
  <c r="BF498" i="1"/>
  <c r="BA498" i="1"/>
  <c r="CC497" i="1"/>
  <c r="BT497" i="1"/>
  <c r="BI497" i="1"/>
  <c r="BF497" i="1"/>
  <c r="BA497" i="1"/>
  <c r="CC496" i="1"/>
  <c r="BT496" i="1"/>
  <c r="BI496" i="1"/>
  <c r="BF496" i="1"/>
  <c r="BA496" i="1"/>
  <c r="CC495" i="1"/>
  <c r="BT495" i="1"/>
  <c r="BI495" i="1"/>
  <c r="BF495" i="1"/>
  <c r="BA495" i="1"/>
  <c r="CC494" i="1"/>
  <c r="BT494" i="1"/>
  <c r="BI494" i="1"/>
  <c r="BF494" i="1"/>
  <c r="BA494" i="1"/>
  <c r="CC493" i="1"/>
  <c r="BT493" i="1"/>
  <c r="BI493" i="1"/>
  <c r="BF493" i="1"/>
  <c r="BA493" i="1"/>
  <c r="CC492" i="1"/>
  <c r="BT492" i="1"/>
  <c r="BI492" i="1"/>
  <c r="BF492" i="1"/>
  <c r="BA492" i="1"/>
  <c r="CC491" i="1"/>
  <c r="BT491" i="1"/>
  <c r="BI491" i="1"/>
  <c r="BF491" i="1"/>
  <c r="BA491" i="1"/>
  <c r="CC490" i="1"/>
  <c r="BT490" i="1"/>
  <c r="BI490" i="1"/>
  <c r="BF490" i="1"/>
  <c r="BA490" i="1"/>
  <c r="CC489" i="1"/>
  <c r="BT489" i="1"/>
  <c r="BI489" i="1"/>
  <c r="BF489" i="1"/>
  <c r="BA489" i="1"/>
  <c r="CC488" i="1"/>
  <c r="BT488" i="1"/>
  <c r="BI488" i="1"/>
  <c r="BF488" i="1"/>
  <c r="BA488" i="1"/>
  <c r="CC487" i="1"/>
  <c r="BT487" i="1"/>
  <c r="BI487" i="1"/>
  <c r="BF487" i="1"/>
  <c r="BA487" i="1"/>
  <c r="CC486" i="1"/>
  <c r="BT486" i="1"/>
  <c r="BI486" i="1"/>
  <c r="BF486" i="1"/>
  <c r="BA486" i="1"/>
  <c r="CC485" i="1"/>
  <c r="BT485" i="1"/>
  <c r="BI485" i="1"/>
  <c r="BF485" i="1"/>
  <c r="BA485" i="1"/>
  <c r="CC484" i="1"/>
  <c r="BT484" i="1"/>
  <c r="BI484" i="1"/>
  <c r="BF484" i="1"/>
  <c r="BA484" i="1"/>
  <c r="CC483" i="1"/>
  <c r="BT483" i="1"/>
  <c r="BI483" i="1"/>
  <c r="BF483" i="1"/>
  <c r="BA483" i="1"/>
  <c r="CC482" i="1"/>
  <c r="BT482" i="1"/>
  <c r="BI482" i="1"/>
  <c r="BF482" i="1"/>
  <c r="BA482" i="1"/>
  <c r="CC481" i="1"/>
  <c r="BT481" i="1"/>
  <c r="BI481" i="1"/>
  <c r="BF481" i="1"/>
  <c r="BA481" i="1"/>
  <c r="CC480" i="1"/>
  <c r="BT480" i="1"/>
  <c r="BI480" i="1"/>
  <c r="BF480" i="1"/>
  <c r="BA480" i="1"/>
  <c r="CC479" i="1"/>
  <c r="BT479" i="1"/>
  <c r="BI479" i="1"/>
  <c r="BF479" i="1"/>
  <c r="BA479" i="1"/>
  <c r="CC478" i="1"/>
  <c r="BT478" i="1"/>
  <c r="BI478" i="1"/>
  <c r="BF478" i="1"/>
  <c r="BA478" i="1"/>
  <c r="CC477" i="1"/>
  <c r="BT477" i="1"/>
  <c r="BI477" i="1"/>
  <c r="BF477" i="1"/>
  <c r="BA477" i="1"/>
  <c r="CC476" i="1"/>
  <c r="BT476" i="1"/>
  <c r="BI476" i="1"/>
  <c r="BF476" i="1"/>
  <c r="BA476" i="1"/>
  <c r="CC475" i="1"/>
  <c r="BT475" i="1"/>
  <c r="BI475" i="1"/>
  <c r="BF475" i="1"/>
  <c r="BA475" i="1"/>
  <c r="CC474" i="1"/>
  <c r="BT474" i="1"/>
  <c r="BI474" i="1"/>
  <c r="BF474" i="1"/>
  <c r="BA474" i="1"/>
  <c r="CC473" i="1"/>
  <c r="BT473" i="1"/>
  <c r="BI473" i="1"/>
  <c r="BF473" i="1"/>
  <c r="BA473" i="1"/>
  <c r="CC472" i="1"/>
  <c r="BT472" i="1"/>
  <c r="BI472" i="1"/>
  <c r="BF472" i="1"/>
  <c r="BA472" i="1"/>
  <c r="CC471" i="1"/>
  <c r="BT471" i="1"/>
  <c r="BI471" i="1"/>
  <c r="BF471" i="1"/>
  <c r="BA471" i="1"/>
  <c r="CC470" i="1"/>
  <c r="BT470" i="1"/>
  <c r="BI470" i="1"/>
  <c r="BF470" i="1"/>
  <c r="BA470" i="1"/>
  <c r="CC469" i="1"/>
  <c r="BT469" i="1"/>
  <c r="BI469" i="1"/>
  <c r="BF469" i="1"/>
  <c r="BA469" i="1"/>
  <c r="CC468" i="1"/>
  <c r="BT468" i="1"/>
  <c r="BI468" i="1"/>
  <c r="BF468" i="1"/>
  <c r="BA468" i="1"/>
  <c r="CP467" i="1"/>
  <c r="CC467" i="1"/>
  <c r="BT467" i="1"/>
  <c r="BI467" i="1"/>
  <c r="BF467" i="1"/>
  <c r="BA467" i="1"/>
  <c r="CP466" i="1"/>
  <c r="CC466" i="1"/>
  <c r="BT466" i="1"/>
  <c r="BI466" i="1"/>
  <c r="BF466" i="1"/>
  <c r="BA466" i="1"/>
  <c r="CP465" i="1"/>
  <c r="CC465" i="1"/>
  <c r="BT465" i="1"/>
  <c r="BI465" i="1"/>
  <c r="BF465" i="1"/>
  <c r="BA465" i="1"/>
  <c r="CP464" i="1"/>
  <c r="CC464" i="1"/>
  <c r="BT464" i="1"/>
  <c r="BI464" i="1"/>
  <c r="BF464" i="1"/>
  <c r="BA464" i="1"/>
  <c r="CP463" i="1"/>
  <c r="CC463" i="1"/>
  <c r="BT463" i="1"/>
  <c r="BI463" i="1"/>
  <c r="BF463" i="1"/>
  <c r="BA463" i="1"/>
  <c r="CP462" i="1"/>
  <c r="CC462" i="1"/>
  <c r="BT462" i="1"/>
  <c r="BI462" i="1"/>
  <c r="BF462" i="1"/>
  <c r="BA462" i="1"/>
  <c r="CP461" i="1"/>
  <c r="CC461" i="1"/>
  <c r="BT461" i="1"/>
  <c r="BI461" i="1"/>
  <c r="BF461" i="1"/>
  <c r="BA461" i="1"/>
  <c r="CP460" i="1"/>
  <c r="CC460" i="1"/>
  <c r="BT460" i="1"/>
  <c r="BI460" i="1"/>
  <c r="BF460" i="1"/>
  <c r="BA460" i="1"/>
  <c r="CP459" i="1"/>
  <c r="CC459" i="1"/>
  <c r="BT459" i="1"/>
  <c r="BI459" i="1"/>
  <c r="BF459" i="1"/>
  <c r="BA459" i="1"/>
  <c r="CP458" i="1"/>
  <c r="CC458" i="1"/>
  <c r="BT458" i="1"/>
  <c r="BI458" i="1"/>
  <c r="BF458" i="1"/>
  <c r="BA458" i="1"/>
  <c r="CP457" i="1"/>
  <c r="CC457" i="1"/>
  <c r="BT457" i="1"/>
  <c r="BI457" i="1"/>
  <c r="BF457" i="1"/>
  <c r="BA457" i="1"/>
  <c r="CP456" i="1"/>
  <c r="CC456" i="1"/>
  <c r="BT456" i="1"/>
  <c r="BI456" i="1"/>
  <c r="BF456" i="1"/>
  <c r="BA456" i="1"/>
  <c r="CP455" i="1"/>
  <c r="CC455" i="1"/>
  <c r="BT455" i="1"/>
  <c r="BI455" i="1"/>
  <c r="BF455" i="1"/>
  <c r="BA455" i="1"/>
  <c r="CP454" i="1"/>
  <c r="CC454" i="1"/>
  <c r="BT454" i="1"/>
  <c r="BI454" i="1"/>
  <c r="BF454" i="1"/>
  <c r="BA454" i="1"/>
  <c r="CP453" i="1"/>
  <c r="CC453" i="1"/>
  <c r="BT453" i="1"/>
  <c r="BI453" i="1"/>
  <c r="BF453" i="1"/>
  <c r="BA453" i="1"/>
  <c r="CP452" i="1"/>
  <c r="CC452" i="1"/>
  <c r="BT452" i="1"/>
  <c r="BI452" i="1"/>
  <c r="BF452" i="1"/>
  <c r="BA452" i="1"/>
  <c r="CP451" i="1"/>
  <c r="CC451" i="1"/>
  <c r="BT451" i="1"/>
  <c r="BI451" i="1"/>
  <c r="BF451" i="1"/>
  <c r="BA451" i="1"/>
  <c r="CP450" i="1"/>
  <c r="CC450" i="1"/>
  <c r="BT450" i="1"/>
  <c r="BI450" i="1"/>
  <c r="BF450" i="1"/>
  <c r="BA450" i="1"/>
  <c r="CP449" i="1"/>
  <c r="CC449" i="1"/>
  <c r="BT449" i="1"/>
  <c r="BI449" i="1"/>
  <c r="BF449" i="1"/>
  <c r="BA449" i="1"/>
  <c r="CP448" i="1"/>
  <c r="CC448" i="1"/>
  <c r="BT448" i="1"/>
  <c r="BI448" i="1"/>
  <c r="BF448" i="1"/>
  <c r="BA448" i="1"/>
  <c r="CP447" i="1"/>
  <c r="CC447" i="1"/>
  <c r="BT447" i="1"/>
  <c r="BI447" i="1"/>
  <c r="BF447" i="1"/>
  <c r="BA447" i="1"/>
  <c r="CP446" i="1"/>
  <c r="CC446" i="1"/>
  <c r="BT446" i="1"/>
  <c r="BI446" i="1"/>
  <c r="BF446" i="1"/>
  <c r="BA446" i="1"/>
  <c r="CP445" i="1"/>
  <c r="CC445" i="1"/>
  <c r="BT445" i="1"/>
  <c r="BI445" i="1"/>
  <c r="BF445" i="1"/>
  <c r="BA445" i="1"/>
  <c r="CP444" i="1"/>
  <c r="CC444" i="1"/>
  <c r="BT444" i="1"/>
  <c r="BI444" i="1"/>
  <c r="BF444" i="1"/>
  <c r="BA444" i="1"/>
  <c r="CP443" i="1"/>
  <c r="CC443" i="1"/>
  <c r="BT443" i="1"/>
  <c r="BI443" i="1"/>
  <c r="BF443" i="1"/>
  <c r="BA443" i="1"/>
  <c r="CP442" i="1"/>
  <c r="CC442" i="1"/>
  <c r="BT442" i="1"/>
  <c r="BI442" i="1"/>
  <c r="BF442" i="1"/>
  <c r="BA442" i="1"/>
  <c r="CP441" i="1"/>
  <c r="CC441" i="1"/>
  <c r="BT441" i="1"/>
  <c r="BI441" i="1"/>
  <c r="BF441" i="1"/>
  <c r="BA441" i="1"/>
  <c r="CP440" i="1"/>
  <c r="CC440" i="1"/>
  <c r="BT440" i="1"/>
  <c r="BI440" i="1"/>
  <c r="BF440" i="1"/>
  <c r="BA440" i="1"/>
  <c r="CP439" i="1"/>
  <c r="CC439" i="1"/>
  <c r="BT439" i="1"/>
  <c r="BI439" i="1"/>
  <c r="BF439" i="1"/>
  <c r="BA439" i="1"/>
  <c r="CP438" i="1"/>
  <c r="CC438" i="1"/>
  <c r="BT438" i="1"/>
  <c r="BI438" i="1"/>
  <c r="BF438" i="1"/>
  <c r="BA438" i="1"/>
  <c r="CP437" i="1"/>
  <c r="CC437" i="1"/>
  <c r="BT437" i="1"/>
  <c r="BI437" i="1"/>
  <c r="BF437" i="1"/>
  <c r="BA437" i="1"/>
  <c r="CP436" i="1"/>
  <c r="CC436" i="1"/>
  <c r="BT436" i="1"/>
  <c r="BI436" i="1"/>
  <c r="BF436" i="1"/>
  <c r="BA436" i="1"/>
  <c r="CP435" i="1"/>
  <c r="CC435" i="1"/>
  <c r="BT435" i="1"/>
  <c r="BI435" i="1"/>
  <c r="BF435" i="1"/>
  <c r="BA435" i="1"/>
  <c r="CP434" i="1"/>
  <c r="CC434" i="1"/>
  <c r="BT434" i="1"/>
  <c r="BI434" i="1"/>
  <c r="BF434" i="1"/>
  <c r="BA434" i="1"/>
  <c r="CP433" i="1"/>
  <c r="CC433" i="1"/>
  <c r="BT433" i="1"/>
  <c r="BI433" i="1"/>
  <c r="BF433" i="1"/>
  <c r="BA433" i="1"/>
  <c r="CP432" i="1"/>
  <c r="CC432" i="1"/>
  <c r="BT432" i="1"/>
  <c r="BI432" i="1"/>
  <c r="BF432" i="1"/>
  <c r="BA432" i="1"/>
  <c r="CP431" i="1"/>
  <c r="CC431" i="1"/>
  <c r="BT431" i="1"/>
  <c r="BI431" i="1"/>
  <c r="BF431" i="1"/>
  <c r="BA431" i="1"/>
  <c r="CP430" i="1"/>
  <c r="CC430" i="1"/>
  <c r="BT430" i="1"/>
  <c r="BI430" i="1"/>
  <c r="BF430" i="1"/>
  <c r="BA430" i="1"/>
  <c r="CP429" i="1"/>
  <c r="CC429" i="1"/>
  <c r="BT429" i="1"/>
  <c r="BI429" i="1"/>
  <c r="BF429" i="1"/>
  <c r="BA429" i="1"/>
  <c r="CP428" i="1"/>
  <c r="CC428" i="1"/>
  <c r="BT428" i="1"/>
  <c r="BI428" i="1"/>
  <c r="BF428" i="1"/>
  <c r="BA428" i="1"/>
  <c r="CP427" i="1"/>
  <c r="CC427" i="1"/>
  <c r="BT427" i="1"/>
  <c r="BI427" i="1"/>
  <c r="BF427" i="1"/>
  <c r="BA427" i="1"/>
  <c r="CP426" i="1"/>
  <c r="CC426" i="1"/>
  <c r="BT426" i="1"/>
  <c r="BI426" i="1"/>
  <c r="BF426" i="1"/>
  <c r="BA426" i="1"/>
  <c r="CP425" i="1"/>
  <c r="CC425" i="1"/>
  <c r="BT425" i="1"/>
  <c r="BI425" i="1"/>
  <c r="BF425" i="1"/>
  <c r="BA425" i="1"/>
  <c r="CP424" i="1"/>
  <c r="CC424" i="1"/>
  <c r="BT424" i="1"/>
  <c r="BI424" i="1"/>
  <c r="BF424" i="1"/>
  <c r="BA424" i="1"/>
  <c r="CP423" i="1"/>
  <c r="CC423" i="1"/>
  <c r="BT423" i="1"/>
  <c r="BI423" i="1"/>
  <c r="BF423" i="1"/>
  <c r="BA423" i="1"/>
  <c r="CP422" i="1"/>
  <c r="CC422" i="1"/>
  <c r="BT422" i="1"/>
  <c r="BI422" i="1"/>
  <c r="BF422" i="1"/>
  <c r="BA422" i="1"/>
  <c r="CP421" i="1"/>
  <c r="CC421" i="1"/>
  <c r="BT421" i="1"/>
  <c r="BI421" i="1"/>
  <c r="BF421" i="1"/>
  <c r="BA421" i="1"/>
  <c r="CP420" i="1"/>
  <c r="CC420" i="1"/>
  <c r="BT420" i="1"/>
  <c r="BI420" i="1"/>
  <c r="BF420" i="1"/>
  <c r="BA420" i="1"/>
  <c r="CP419" i="1"/>
  <c r="CC419" i="1"/>
  <c r="BT419" i="1"/>
  <c r="BI419" i="1"/>
  <c r="BF419" i="1"/>
  <c r="BA419" i="1"/>
  <c r="CP418" i="1"/>
  <c r="CC418" i="1"/>
  <c r="BT418" i="1"/>
  <c r="BI418" i="1"/>
  <c r="BF418" i="1"/>
  <c r="BA418" i="1"/>
  <c r="CP417" i="1"/>
  <c r="CC417" i="1"/>
  <c r="BT417" i="1"/>
  <c r="BI417" i="1"/>
  <c r="BF417" i="1"/>
  <c r="BA417" i="1"/>
  <c r="CP416" i="1"/>
  <c r="CC416" i="1"/>
  <c r="BT416" i="1"/>
  <c r="BI416" i="1"/>
  <c r="BF416" i="1"/>
  <c r="BA416" i="1"/>
  <c r="CP415" i="1"/>
  <c r="CC415" i="1"/>
  <c r="BT415" i="1"/>
  <c r="BI415" i="1"/>
  <c r="BF415" i="1"/>
  <c r="BA415" i="1"/>
  <c r="CP414" i="1"/>
  <c r="CC414" i="1"/>
  <c r="BT414" i="1"/>
  <c r="BI414" i="1"/>
  <c r="BF414" i="1"/>
  <c r="BA414" i="1"/>
  <c r="CP413" i="1"/>
  <c r="CC413" i="1"/>
  <c r="BT413" i="1"/>
  <c r="BI413" i="1"/>
  <c r="BF413" i="1"/>
  <c r="BA413" i="1"/>
  <c r="CP412" i="1"/>
  <c r="CC412" i="1"/>
  <c r="BT412" i="1"/>
  <c r="BI412" i="1"/>
  <c r="BF412" i="1"/>
  <c r="BA412" i="1"/>
  <c r="CP411" i="1"/>
  <c r="CC411" i="1"/>
  <c r="BT411" i="1"/>
  <c r="BI411" i="1"/>
  <c r="BF411" i="1"/>
  <c r="BA411" i="1"/>
  <c r="CP410" i="1"/>
  <c r="CC410" i="1"/>
  <c r="BT410" i="1"/>
  <c r="BI410" i="1"/>
  <c r="BF410" i="1"/>
  <c r="BA410" i="1"/>
  <c r="CP409" i="1"/>
  <c r="CC409" i="1"/>
  <c r="BT409" i="1"/>
  <c r="BI409" i="1"/>
  <c r="BF409" i="1"/>
  <c r="BA409" i="1"/>
  <c r="CP408" i="1"/>
  <c r="CC408" i="1"/>
  <c r="BT408" i="1"/>
  <c r="BI408" i="1"/>
  <c r="BF408" i="1"/>
  <c r="BA408" i="1"/>
  <c r="CP407" i="1"/>
  <c r="CC407" i="1"/>
  <c r="BT407" i="1"/>
  <c r="BI407" i="1"/>
  <c r="BF407" i="1"/>
  <c r="BA407" i="1"/>
  <c r="CP406" i="1"/>
  <c r="CC406" i="1"/>
  <c r="BT406" i="1"/>
  <c r="BI406" i="1"/>
  <c r="BF406" i="1"/>
  <c r="BA406" i="1"/>
  <c r="CP405" i="1"/>
  <c r="CC405" i="1"/>
  <c r="BT405" i="1"/>
  <c r="BI405" i="1"/>
  <c r="BF405" i="1"/>
  <c r="BA405" i="1"/>
  <c r="CP404" i="1"/>
  <c r="CC404" i="1"/>
  <c r="BT404" i="1"/>
  <c r="BI404" i="1"/>
  <c r="BF404" i="1"/>
  <c r="BA404" i="1"/>
  <c r="CP403" i="1"/>
  <c r="CC403" i="1"/>
  <c r="BT403" i="1"/>
  <c r="BI403" i="1"/>
  <c r="BF403" i="1"/>
  <c r="BA403" i="1"/>
  <c r="CP402" i="1"/>
  <c r="CC402" i="1"/>
  <c r="BT402" i="1"/>
  <c r="BI402" i="1"/>
  <c r="BF402" i="1"/>
  <c r="BA402" i="1"/>
  <c r="CP401" i="1"/>
  <c r="CC401" i="1"/>
  <c r="BT401" i="1"/>
  <c r="BI401" i="1"/>
  <c r="BF401" i="1"/>
  <c r="BA401" i="1"/>
  <c r="CP400" i="1"/>
  <c r="CC400" i="1"/>
  <c r="BT400" i="1"/>
  <c r="BI400" i="1"/>
  <c r="BF400" i="1"/>
  <c r="BA400" i="1"/>
  <c r="CP399" i="1"/>
  <c r="CC399" i="1"/>
  <c r="BT399" i="1"/>
  <c r="BI399" i="1"/>
  <c r="BF399" i="1"/>
  <c r="BA399" i="1"/>
  <c r="CP398" i="1"/>
  <c r="CC398" i="1"/>
  <c r="BT398" i="1"/>
  <c r="BI398" i="1"/>
  <c r="BF398" i="1"/>
  <c r="BA398" i="1"/>
  <c r="CP397" i="1"/>
  <c r="CC397" i="1"/>
  <c r="BT397" i="1"/>
  <c r="BI397" i="1"/>
  <c r="BF397" i="1"/>
  <c r="BA397" i="1"/>
  <c r="CP396" i="1"/>
  <c r="CC396" i="1"/>
  <c r="BT396" i="1"/>
  <c r="BI396" i="1"/>
  <c r="BF396" i="1"/>
  <c r="BA396" i="1"/>
  <c r="CP395" i="1"/>
  <c r="CC395" i="1"/>
  <c r="BT395" i="1"/>
  <c r="BI395" i="1"/>
  <c r="BF395" i="1"/>
  <c r="BA395" i="1"/>
  <c r="CP394" i="1"/>
  <c r="CC394" i="1"/>
  <c r="BT394" i="1"/>
  <c r="BI394" i="1"/>
  <c r="BF394" i="1"/>
  <c r="BA394" i="1"/>
  <c r="CP393" i="1"/>
  <c r="CC393" i="1"/>
  <c r="BT393" i="1"/>
  <c r="BI393" i="1"/>
  <c r="BF393" i="1"/>
  <c r="BA393" i="1"/>
  <c r="CP392" i="1"/>
  <c r="CC392" i="1"/>
  <c r="BT392" i="1"/>
  <c r="BI392" i="1"/>
  <c r="BF392" i="1"/>
  <c r="BA392" i="1"/>
  <c r="CP391" i="1"/>
  <c r="CC391" i="1"/>
  <c r="BT391" i="1"/>
  <c r="BI391" i="1"/>
  <c r="BF391" i="1"/>
  <c r="BA391" i="1"/>
  <c r="CP390" i="1"/>
  <c r="CC390" i="1"/>
  <c r="BT390" i="1"/>
  <c r="BI390" i="1"/>
  <c r="BF390" i="1"/>
  <c r="BA390" i="1"/>
  <c r="CP389" i="1"/>
  <c r="CC389" i="1"/>
  <c r="BT389" i="1"/>
  <c r="BI389" i="1"/>
  <c r="BF389" i="1"/>
  <c r="BA389" i="1"/>
  <c r="CP388" i="1"/>
  <c r="CC388" i="1"/>
  <c r="BT388" i="1"/>
  <c r="BI388" i="1"/>
  <c r="BF388" i="1"/>
  <c r="BA388" i="1"/>
  <c r="CP387" i="1"/>
  <c r="CC387" i="1"/>
  <c r="BT387" i="1"/>
  <c r="BI387" i="1"/>
  <c r="BF387" i="1"/>
  <c r="BA387" i="1"/>
  <c r="CP386" i="1"/>
  <c r="CC386" i="1"/>
  <c r="BT386" i="1"/>
  <c r="BI386" i="1"/>
  <c r="BF386" i="1"/>
  <c r="BA386" i="1"/>
  <c r="CP385" i="1"/>
  <c r="CC385" i="1"/>
  <c r="BT385" i="1"/>
  <c r="BI385" i="1"/>
  <c r="BF385" i="1"/>
  <c r="BA385" i="1"/>
  <c r="CP384" i="1"/>
  <c r="CC384" i="1"/>
  <c r="BT384" i="1"/>
  <c r="BI384" i="1"/>
  <c r="BF384" i="1"/>
  <c r="BA384" i="1"/>
  <c r="CP383" i="1"/>
  <c r="CC383" i="1"/>
  <c r="BT383" i="1"/>
  <c r="BI383" i="1"/>
  <c r="BF383" i="1"/>
  <c r="BA383" i="1"/>
  <c r="CP382" i="1"/>
  <c r="CC382" i="1"/>
  <c r="BT382" i="1"/>
  <c r="BI382" i="1"/>
  <c r="BF382" i="1"/>
  <c r="BA382" i="1"/>
  <c r="CP381" i="1"/>
  <c r="CC381" i="1"/>
  <c r="BT381" i="1"/>
  <c r="BI381" i="1"/>
  <c r="BF381" i="1"/>
  <c r="BA381" i="1"/>
  <c r="CP380" i="1"/>
  <c r="CC380" i="1"/>
  <c r="BT380" i="1"/>
  <c r="BI380" i="1"/>
  <c r="BF380" i="1"/>
  <c r="BA380" i="1"/>
  <c r="CP379" i="1"/>
  <c r="CC379" i="1"/>
  <c r="BT379" i="1"/>
  <c r="BI379" i="1"/>
  <c r="BF379" i="1"/>
  <c r="BA379" i="1"/>
  <c r="CP378" i="1"/>
  <c r="CC378" i="1"/>
  <c r="BT378" i="1"/>
  <c r="BI378" i="1"/>
  <c r="BF378" i="1"/>
  <c r="BA378" i="1"/>
  <c r="CP377" i="1"/>
  <c r="CC377" i="1"/>
  <c r="BT377" i="1"/>
  <c r="BI377" i="1"/>
  <c r="BF377" i="1"/>
  <c r="BA377" i="1"/>
  <c r="CP376" i="1"/>
  <c r="CC376" i="1"/>
  <c r="BT376" i="1"/>
  <c r="BI376" i="1"/>
  <c r="BF376" i="1"/>
  <c r="BA376" i="1"/>
  <c r="CP375" i="1"/>
  <c r="CC375" i="1"/>
  <c r="BT375" i="1"/>
  <c r="BI375" i="1"/>
  <c r="BF375" i="1"/>
  <c r="BA375" i="1"/>
  <c r="CP374" i="1"/>
  <c r="CC374" i="1"/>
  <c r="BT374" i="1"/>
  <c r="BI374" i="1"/>
  <c r="BF374" i="1"/>
  <c r="BA374" i="1"/>
  <c r="CP373" i="1"/>
  <c r="CC373" i="1"/>
  <c r="BT373" i="1"/>
  <c r="BI373" i="1"/>
  <c r="BF373" i="1"/>
  <c r="BA373" i="1"/>
  <c r="CP372" i="1"/>
  <c r="CC372" i="1"/>
  <c r="BT372" i="1"/>
  <c r="BI372" i="1"/>
  <c r="BF372" i="1"/>
  <c r="BA372" i="1"/>
  <c r="CP371" i="1"/>
  <c r="CC371" i="1"/>
  <c r="BT371" i="1"/>
  <c r="BI371" i="1"/>
  <c r="BF371" i="1"/>
  <c r="BA371" i="1"/>
  <c r="CP370" i="1"/>
  <c r="CC370" i="1"/>
  <c r="BT370" i="1"/>
  <c r="BI370" i="1"/>
  <c r="BF370" i="1"/>
  <c r="BA370" i="1"/>
  <c r="CP369" i="1"/>
  <c r="CC369" i="1"/>
  <c r="BT369" i="1"/>
  <c r="BI369" i="1"/>
  <c r="BF369" i="1"/>
  <c r="BA369" i="1"/>
  <c r="CP368" i="1"/>
  <c r="CC368" i="1"/>
  <c r="BT368" i="1"/>
  <c r="BI368" i="1"/>
  <c r="BF368" i="1"/>
  <c r="BA368" i="1"/>
  <c r="CP367" i="1"/>
  <c r="CC367" i="1"/>
  <c r="BT367" i="1"/>
  <c r="BI367" i="1"/>
  <c r="BF367" i="1"/>
  <c r="BA367" i="1"/>
  <c r="CP366" i="1"/>
  <c r="CC366" i="1"/>
  <c r="BT366" i="1"/>
  <c r="BI366" i="1"/>
  <c r="BF366" i="1"/>
  <c r="BA366" i="1"/>
  <c r="CP365" i="1"/>
  <c r="CC365" i="1"/>
  <c r="BT365" i="1"/>
  <c r="BI365" i="1"/>
  <c r="BF365" i="1"/>
  <c r="BA365" i="1"/>
  <c r="CP364" i="1"/>
  <c r="CC364" i="1"/>
  <c r="BT364" i="1"/>
  <c r="BI364" i="1"/>
  <c r="BF364" i="1"/>
  <c r="BA364" i="1"/>
  <c r="CP363" i="1"/>
  <c r="CC363" i="1"/>
  <c r="BT363" i="1"/>
  <c r="BI363" i="1"/>
  <c r="BF363" i="1"/>
  <c r="BA363" i="1"/>
  <c r="CP362" i="1"/>
  <c r="CC362" i="1"/>
  <c r="BT362" i="1"/>
  <c r="BI362" i="1"/>
  <c r="BF362" i="1"/>
  <c r="BA362" i="1"/>
  <c r="CP361" i="1"/>
  <c r="CC361" i="1"/>
  <c r="BT361" i="1"/>
  <c r="BI361" i="1"/>
  <c r="BF361" i="1"/>
  <c r="BA361" i="1"/>
  <c r="CP360" i="1"/>
  <c r="CC360" i="1"/>
  <c r="BT360" i="1"/>
  <c r="BI360" i="1"/>
  <c r="BF360" i="1"/>
  <c r="BA360" i="1"/>
  <c r="CP359" i="1"/>
  <c r="CC359" i="1"/>
  <c r="BT359" i="1"/>
  <c r="BI359" i="1"/>
  <c r="BF359" i="1"/>
  <c r="BA359" i="1"/>
  <c r="CP358" i="1"/>
  <c r="CC358" i="1"/>
  <c r="BT358" i="1"/>
  <c r="BI358" i="1"/>
  <c r="BF358" i="1"/>
  <c r="BA358" i="1"/>
  <c r="CP357" i="1"/>
  <c r="CC357" i="1"/>
  <c r="BT357" i="1"/>
  <c r="BI357" i="1"/>
  <c r="BF357" i="1"/>
  <c r="BA357" i="1"/>
  <c r="CP356" i="1"/>
  <c r="CC356" i="1"/>
  <c r="BT356" i="1"/>
  <c r="BI356" i="1"/>
  <c r="BF356" i="1"/>
  <c r="BA356" i="1"/>
  <c r="CP355" i="1"/>
  <c r="CC355" i="1"/>
  <c r="BT355" i="1"/>
  <c r="BI355" i="1"/>
  <c r="BF355" i="1"/>
  <c r="BA355" i="1"/>
  <c r="CP354" i="1"/>
  <c r="CC354" i="1"/>
  <c r="BT354" i="1"/>
  <c r="BI354" i="1"/>
  <c r="BF354" i="1"/>
  <c r="BA354" i="1"/>
  <c r="CP353" i="1"/>
  <c r="CC353" i="1"/>
  <c r="BT353" i="1"/>
  <c r="BI353" i="1"/>
  <c r="BF353" i="1"/>
  <c r="BA353" i="1"/>
  <c r="CP352" i="1"/>
  <c r="CC352" i="1"/>
  <c r="BT352" i="1"/>
  <c r="BI352" i="1"/>
  <c r="BF352" i="1"/>
  <c r="BA352" i="1"/>
  <c r="CP351" i="1"/>
  <c r="CC351" i="1"/>
  <c r="BT351" i="1"/>
  <c r="BI351" i="1"/>
  <c r="BF351" i="1"/>
  <c r="BA351" i="1"/>
  <c r="CP350" i="1"/>
  <c r="CC350" i="1"/>
  <c r="BT350" i="1"/>
  <c r="BI350" i="1"/>
  <c r="BF350" i="1"/>
  <c r="BA350" i="1"/>
  <c r="CP349" i="1"/>
  <c r="CC349" i="1"/>
  <c r="BT349" i="1"/>
  <c r="BI349" i="1"/>
  <c r="BF349" i="1"/>
  <c r="BA349" i="1"/>
  <c r="CP348" i="1"/>
  <c r="CC348" i="1"/>
  <c r="BT348" i="1"/>
  <c r="BI348" i="1"/>
  <c r="BF348" i="1"/>
  <c r="BA348" i="1"/>
  <c r="CP347" i="1"/>
  <c r="CC347" i="1"/>
  <c r="BT347" i="1"/>
  <c r="BI347" i="1"/>
  <c r="BF347" i="1"/>
  <c r="BA347" i="1"/>
  <c r="CP346" i="1"/>
  <c r="CC346" i="1"/>
  <c r="BT346" i="1"/>
  <c r="BI346" i="1"/>
  <c r="BF346" i="1"/>
  <c r="BA346" i="1"/>
  <c r="CP345" i="1"/>
  <c r="CC345" i="1"/>
  <c r="BT345" i="1"/>
  <c r="BI345" i="1"/>
  <c r="BF345" i="1"/>
  <c r="BA345" i="1"/>
  <c r="CP344" i="1"/>
  <c r="CC344" i="1"/>
  <c r="BT344" i="1"/>
  <c r="BI344" i="1"/>
  <c r="BF344" i="1"/>
  <c r="BA344" i="1"/>
  <c r="CP343" i="1"/>
  <c r="CC343" i="1"/>
  <c r="BT343" i="1"/>
  <c r="BI343" i="1"/>
  <c r="BF343" i="1"/>
  <c r="BA343" i="1"/>
  <c r="CP342" i="1"/>
  <c r="CC342" i="1"/>
  <c r="BT342" i="1"/>
  <c r="BI342" i="1"/>
  <c r="BF342" i="1"/>
  <c r="BA342" i="1"/>
  <c r="CP341" i="1"/>
  <c r="CC341" i="1"/>
  <c r="BT341" i="1"/>
  <c r="BI341" i="1"/>
  <c r="BF341" i="1"/>
  <c r="BA341" i="1"/>
  <c r="CP340" i="1"/>
  <c r="CC340" i="1"/>
  <c r="BT340" i="1"/>
  <c r="BI340" i="1"/>
  <c r="BF340" i="1"/>
  <c r="BA340" i="1"/>
  <c r="CP339" i="1"/>
  <c r="CC339" i="1"/>
  <c r="BT339" i="1"/>
  <c r="BI339" i="1"/>
  <c r="BF339" i="1"/>
  <c r="BA339" i="1"/>
  <c r="CP338" i="1"/>
  <c r="CC338" i="1"/>
  <c r="BT338" i="1"/>
  <c r="BI338" i="1"/>
  <c r="BF338" i="1"/>
  <c r="BA338" i="1"/>
  <c r="CP337" i="1"/>
  <c r="CC337" i="1"/>
  <c r="BT337" i="1"/>
  <c r="BI337" i="1"/>
  <c r="BF337" i="1"/>
  <c r="BA337" i="1"/>
  <c r="CP336" i="1"/>
  <c r="CC336" i="1"/>
  <c r="BT336" i="1"/>
  <c r="BI336" i="1"/>
  <c r="BF336" i="1"/>
  <c r="BA336" i="1"/>
  <c r="CP335" i="1"/>
  <c r="CC335" i="1"/>
  <c r="BT335" i="1"/>
  <c r="BI335" i="1"/>
  <c r="BF335" i="1"/>
  <c r="BA335" i="1"/>
  <c r="CP334" i="1"/>
  <c r="CC334" i="1"/>
  <c r="BT334" i="1"/>
  <c r="BI334" i="1"/>
  <c r="BF334" i="1"/>
  <c r="BA334" i="1"/>
  <c r="CP333" i="1"/>
  <c r="CC333" i="1"/>
  <c r="BT333" i="1"/>
  <c r="BI333" i="1"/>
  <c r="BF333" i="1"/>
  <c r="BA333" i="1"/>
  <c r="CP332" i="1"/>
  <c r="CC332" i="1"/>
  <c r="BT332" i="1"/>
  <c r="BI332" i="1"/>
  <c r="BF332" i="1"/>
  <c r="BA332" i="1"/>
  <c r="CP331" i="1"/>
  <c r="CC331" i="1"/>
  <c r="BT331" i="1"/>
  <c r="BI331" i="1"/>
  <c r="BF331" i="1"/>
  <c r="BA331" i="1"/>
  <c r="CP330" i="1"/>
  <c r="CC330" i="1"/>
  <c r="BT330" i="1"/>
  <c r="BI330" i="1"/>
  <c r="BF330" i="1"/>
  <c r="BA330" i="1"/>
  <c r="CP329" i="1"/>
  <c r="CC329" i="1"/>
  <c r="BT329" i="1"/>
  <c r="BI329" i="1"/>
  <c r="BF329" i="1"/>
  <c r="BA329" i="1"/>
  <c r="CP328" i="1"/>
  <c r="CC328" i="1"/>
  <c r="BT328" i="1"/>
  <c r="BI328" i="1"/>
  <c r="BF328" i="1"/>
  <c r="BA328" i="1"/>
  <c r="CP327" i="1"/>
  <c r="CC327" i="1"/>
  <c r="BT327" i="1"/>
  <c r="BI327" i="1"/>
  <c r="BF327" i="1"/>
  <c r="BA327" i="1"/>
  <c r="CP326" i="1"/>
  <c r="CC326" i="1"/>
  <c r="BT326" i="1"/>
  <c r="BI326" i="1"/>
  <c r="BF326" i="1"/>
  <c r="BA326" i="1"/>
  <c r="CP325" i="1"/>
  <c r="CC325" i="1"/>
  <c r="BT325" i="1"/>
  <c r="BI325" i="1"/>
  <c r="BF325" i="1"/>
  <c r="BA325" i="1"/>
  <c r="CP324" i="1"/>
  <c r="CC324" i="1"/>
  <c r="BT324" i="1"/>
  <c r="BI324" i="1"/>
  <c r="BF324" i="1"/>
  <c r="BA324" i="1"/>
  <c r="CP323" i="1"/>
  <c r="CC323" i="1"/>
  <c r="BT323" i="1"/>
  <c r="BI323" i="1"/>
  <c r="BF323" i="1"/>
  <c r="BA323" i="1"/>
  <c r="CP322" i="1"/>
  <c r="CC322" i="1"/>
  <c r="BT322" i="1"/>
  <c r="BI322" i="1"/>
  <c r="BF322" i="1"/>
  <c r="BA322" i="1"/>
  <c r="CP321" i="1"/>
  <c r="CC321" i="1"/>
  <c r="BT321" i="1"/>
  <c r="BI321" i="1"/>
  <c r="BF321" i="1"/>
  <c r="BA321" i="1"/>
  <c r="CP320" i="1"/>
  <c r="CC320" i="1"/>
  <c r="BT320" i="1"/>
  <c r="BI320" i="1"/>
  <c r="BF320" i="1"/>
  <c r="BA320" i="1"/>
  <c r="CP319" i="1"/>
  <c r="CC319" i="1"/>
  <c r="BT319" i="1"/>
  <c r="BI319" i="1"/>
  <c r="BF319" i="1"/>
  <c r="BA319" i="1"/>
  <c r="CP318" i="1"/>
  <c r="CC318" i="1"/>
  <c r="BT318" i="1"/>
  <c r="BI318" i="1"/>
  <c r="BF318" i="1"/>
  <c r="BA318" i="1"/>
  <c r="CP317" i="1"/>
  <c r="CC317" i="1"/>
  <c r="BT317" i="1"/>
  <c r="BI317" i="1"/>
  <c r="BF317" i="1"/>
  <c r="BA317" i="1"/>
  <c r="CP316" i="1"/>
  <c r="CC316" i="1"/>
  <c r="BT316" i="1"/>
  <c r="BI316" i="1"/>
  <c r="BF316" i="1"/>
  <c r="BA316" i="1"/>
  <c r="CP315" i="1"/>
  <c r="CC315" i="1"/>
  <c r="BT315" i="1"/>
  <c r="BI315" i="1"/>
  <c r="BF315" i="1"/>
  <c r="BA315" i="1"/>
  <c r="CP314" i="1"/>
  <c r="CC314" i="1"/>
  <c r="BT314" i="1"/>
  <c r="BI314" i="1"/>
  <c r="BF314" i="1"/>
  <c r="BA314" i="1"/>
  <c r="CP313" i="1"/>
  <c r="CC313" i="1"/>
  <c r="BT313" i="1"/>
  <c r="BI313" i="1"/>
  <c r="BF313" i="1"/>
  <c r="BA313" i="1"/>
  <c r="CP312" i="1"/>
  <c r="CC312" i="1"/>
  <c r="BT312" i="1"/>
  <c r="BI312" i="1"/>
  <c r="BF312" i="1"/>
  <c r="BA312" i="1"/>
  <c r="CP311" i="1"/>
  <c r="CC311" i="1"/>
  <c r="BT311" i="1"/>
  <c r="BI311" i="1"/>
  <c r="BF311" i="1"/>
  <c r="BA311" i="1"/>
  <c r="CP310" i="1"/>
  <c r="CC310" i="1"/>
  <c r="BT310" i="1"/>
  <c r="BI310" i="1"/>
  <c r="BF310" i="1"/>
  <c r="BA310" i="1"/>
  <c r="CP309" i="1"/>
  <c r="CC309" i="1"/>
  <c r="BT309" i="1"/>
  <c r="BI309" i="1"/>
  <c r="BF309" i="1"/>
  <c r="BA309" i="1"/>
  <c r="M309" i="1"/>
  <c r="I309" i="1"/>
  <c r="J309" i="1" s="1"/>
  <c r="H309" i="1"/>
  <c r="E309" i="1"/>
  <c r="F309" i="1" s="1"/>
  <c r="CP308" i="1"/>
  <c r="CC308" i="1"/>
  <c r="BT308" i="1"/>
  <c r="BI308" i="1"/>
  <c r="BF308" i="1"/>
  <c r="BA308" i="1"/>
  <c r="M308" i="1"/>
  <c r="J308" i="1"/>
  <c r="I308" i="1"/>
  <c r="H308" i="1"/>
  <c r="E308" i="1"/>
  <c r="F308" i="1" s="1"/>
  <c r="CP307" i="1"/>
  <c r="CC307" i="1"/>
  <c r="BT307" i="1"/>
  <c r="BI307" i="1"/>
  <c r="BF307" i="1"/>
  <c r="BA307" i="1"/>
  <c r="M307" i="1"/>
  <c r="I307" i="1"/>
  <c r="J307" i="1" s="1"/>
  <c r="H307" i="1"/>
  <c r="E307" i="1"/>
  <c r="CP306" i="1"/>
  <c r="CC306" i="1"/>
  <c r="BT306" i="1"/>
  <c r="BI306" i="1"/>
  <c r="BF306" i="1"/>
  <c r="BA306" i="1"/>
  <c r="AF306" i="1"/>
  <c r="M306" i="1"/>
  <c r="I306" i="1"/>
  <c r="J306" i="1" s="1"/>
  <c r="H306" i="1"/>
  <c r="E306" i="1"/>
  <c r="F306" i="1" s="1"/>
  <c r="CP305" i="1"/>
  <c r="CC305" i="1"/>
  <c r="BT305" i="1"/>
  <c r="BI305" i="1"/>
  <c r="BF305" i="1"/>
  <c r="BA305" i="1"/>
  <c r="M305" i="1"/>
  <c r="I305" i="1"/>
  <c r="H305" i="1"/>
  <c r="E305" i="1"/>
  <c r="F305" i="1" s="1"/>
  <c r="CP304" i="1"/>
  <c r="CC304" i="1"/>
  <c r="BT304" i="1"/>
  <c r="BI304" i="1"/>
  <c r="BF304" i="1"/>
  <c r="BA304" i="1"/>
  <c r="M304" i="1"/>
  <c r="J304" i="1"/>
  <c r="I304" i="1"/>
  <c r="H304" i="1"/>
  <c r="E304" i="1"/>
  <c r="F304" i="1" s="1"/>
  <c r="CP303" i="1"/>
  <c r="CC303" i="1"/>
  <c r="BT303" i="1"/>
  <c r="BI303" i="1"/>
  <c r="BF303" i="1"/>
  <c r="BA303" i="1"/>
  <c r="M303" i="1"/>
  <c r="I303" i="1"/>
  <c r="J303" i="1" s="1"/>
  <c r="H303" i="1"/>
  <c r="E303" i="1"/>
  <c r="CR302" i="1"/>
  <c r="CP302" i="1"/>
  <c r="CC302" i="1"/>
  <c r="BT302" i="1"/>
  <c r="BI302" i="1"/>
  <c r="BF302" i="1"/>
  <c r="BA302" i="1"/>
  <c r="AH302" i="1"/>
  <c r="AF302" i="1"/>
  <c r="AC302" i="1"/>
  <c r="AB302" i="1"/>
  <c r="AE292" i="1" s="1"/>
  <c r="M302" i="1"/>
  <c r="I302" i="1"/>
  <c r="J302" i="1" s="1"/>
  <c r="F302" i="1"/>
  <c r="CP301" i="1"/>
  <c r="CC301" i="1"/>
  <c r="BT301" i="1"/>
  <c r="BI301" i="1"/>
  <c r="BF301" i="1"/>
  <c r="BA301" i="1"/>
  <c r="M301" i="1"/>
  <c r="I301" i="1"/>
  <c r="J301" i="1" s="1"/>
  <c r="H301" i="1"/>
  <c r="H302" i="1" s="1"/>
  <c r="F301" i="1"/>
  <c r="E301" i="1"/>
  <c r="AF301" i="1" s="1"/>
  <c r="CP300" i="1"/>
  <c r="CC300" i="1"/>
  <c r="BT300" i="1"/>
  <c r="BI300" i="1"/>
  <c r="BF300" i="1"/>
  <c r="BA300" i="1"/>
  <c r="AH300" i="1"/>
  <c r="M300" i="1"/>
  <c r="I300" i="1"/>
  <c r="J300" i="1" s="1"/>
  <c r="H300" i="1"/>
  <c r="F300" i="1"/>
  <c r="E300" i="1"/>
  <c r="AF300" i="1" s="1"/>
  <c r="CP299" i="1"/>
  <c r="CC299" i="1"/>
  <c r="BT299" i="1"/>
  <c r="BI299" i="1"/>
  <c r="BF299" i="1"/>
  <c r="BA299" i="1"/>
  <c r="M299" i="1"/>
  <c r="I299" i="1"/>
  <c r="J299" i="1" s="1"/>
  <c r="H299" i="1"/>
  <c r="F299" i="1"/>
  <c r="E299" i="1"/>
  <c r="AF299" i="1" s="1"/>
  <c r="CP298" i="1"/>
  <c r="CC298" i="1"/>
  <c r="BT298" i="1"/>
  <c r="BI298" i="1"/>
  <c r="BF298" i="1"/>
  <c r="BA298" i="1"/>
  <c r="M298" i="1"/>
  <c r="I298" i="1"/>
  <c r="J298" i="1" s="1"/>
  <c r="H298" i="1"/>
  <c r="F298" i="1"/>
  <c r="E298" i="1"/>
  <c r="AF298" i="1" s="1"/>
  <c r="CP297" i="1"/>
  <c r="CC297" i="1"/>
  <c r="BT297" i="1"/>
  <c r="BI297" i="1"/>
  <c r="BF297" i="1"/>
  <c r="BA297" i="1"/>
  <c r="M297" i="1"/>
  <c r="I297" i="1"/>
  <c r="J297" i="1" s="1"/>
  <c r="H297" i="1"/>
  <c r="F297" i="1"/>
  <c r="E297" i="1"/>
  <c r="AF297" i="1" s="1"/>
  <c r="CP296" i="1"/>
  <c r="CC296" i="1"/>
  <c r="BT296" i="1"/>
  <c r="BI296" i="1"/>
  <c r="BF296" i="1"/>
  <c r="BA296" i="1"/>
  <c r="AH296" i="1"/>
  <c r="M296" i="1"/>
  <c r="J296" i="1"/>
  <c r="I296" i="1"/>
  <c r="H296" i="1"/>
  <c r="F296" i="1"/>
  <c r="E296" i="1"/>
  <c r="AF296" i="1" s="1"/>
  <c r="CP295" i="1"/>
  <c r="CC295" i="1"/>
  <c r="BT295" i="1"/>
  <c r="BI295" i="1"/>
  <c r="BF295" i="1"/>
  <c r="BA295" i="1"/>
  <c r="M295" i="1"/>
  <c r="J295" i="1"/>
  <c r="I295" i="1"/>
  <c r="H295" i="1"/>
  <c r="F295" i="1"/>
  <c r="E295" i="1"/>
  <c r="AF295" i="1" s="1"/>
  <c r="CP294" i="1"/>
  <c r="CC294" i="1"/>
  <c r="BT294" i="1"/>
  <c r="BI294" i="1"/>
  <c r="BF294" i="1"/>
  <c r="BA294" i="1"/>
  <c r="AH294" i="1"/>
  <c r="M294" i="1"/>
  <c r="J294" i="1"/>
  <c r="I294" i="1"/>
  <c r="H294" i="1"/>
  <c r="F294" i="1"/>
  <c r="E294" i="1"/>
  <c r="AF294" i="1" s="1"/>
  <c r="CP293" i="1"/>
  <c r="CC293" i="1"/>
  <c r="BT293" i="1"/>
  <c r="BI293" i="1"/>
  <c r="BF293" i="1"/>
  <c r="BA293" i="1"/>
  <c r="M293" i="1"/>
  <c r="I293" i="1"/>
  <c r="J293" i="1" s="1"/>
  <c r="H293" i="1"/>
  <c r="F293" i="1"/>
  <c r="E293" i="1"/>
  <c r="AF293" i="1" s="1"/>
  <c r="CP292" i="1"/>
  <c r="CC292" i="1"/>
  <c r="BT292" i="1"/>
  <c r="BI292" i="1"/>
  <c r="BF292" i="1"/>
  <c r="BA292" i="1"/>
  <c r="M292" i="1"/>
  <c r="I292" i="1"/>
  <c r="J292" i="1" s="1"/>
  <c r="H292" i="1"/>
  <c r="F292" i="1"/>
  <c r="E292" i="1"/>
  <c r="AF292" i="1" s="1"/>
  <c r="CP291" i="1"/>
  <c r="CC291" i="1"/>
  <c r="BT291" i="1"/>
  <c r="BI291" i="1"/>
  <c r="BF291" i="1"/>
  <c r="BA291" i="1"/>
  <c r="AH291" i="1"/>
  <c r="M291" i="1"/>
  <c r="J291" i="1"/>
  <c r="I291" i="1"/>
  <c r="H291" i="1"/>
  <c r="F291" i="1"/>
  <c r="E291" i="1"/>
  <c r="AF291" i="1" s="1"/>
  <c r="CP290" i="1"/>
  <c r="CC290" i="1"/>
  <c r="BT290" i="1"/>
  <c r="BI290" i="1"/>
  <c r="BF290" i="1"/>
  <c r="BA290" i="1"/>
  <c r="M290" i="1"/>
  <c r="J290" i="1"/>
  <c r="I290" i="1"/>
  <c r="H290" i="1"/>
  <c r="F290" i="1"/>
  <c r="E290" i="1"/>
  <c r="AF290" i="1" s="1"/>
  <c r="CP289" i="1"/>
  <c r="CC289" i="1"/>
  <c r="BT289" i="1"/>
  <c r="BI289" i="1"/>
  <c r="BF289" i="1"/>
  <c r="BA289" i="1"/>
  <c r="M289" i="1"/>
  <c r="CP288" i="1"/>
  <c r="CC288" i="1"/>
  <c r="BT288" i="1"/>
  <c r="BI288" i="1"/>
  <c r="BF288" i="1"/>
  <c r="BA288" i="1"/>
  <c r="M288" i="1"/>
  <c r="J288" i="1"/>
  <c r="F288" i="1"/>
  <c r="E288" i="1"/>
  <c r="AF288" i="1" s="1"/>
  <c r="CP287" i="1"/>
  <c r="CC287" i="1"/>
  <c r="BT287" i="1"/>
  <c r="BI287" i="1"/>
  <c r="BF287" i="1"/>
  <c r="BA287" i="1"/>
  <c r="AF287" i="1"/>
  <c r="M287" i="1"/>
  <c r="I287" i="1"/>
  <c r="J287" i="1" s="1"/>
  <c r="H287" i="1"/>
  <c r="E287" i="1"/>
  <c r="F287" i="1" s="1"/>
  <c r="CP286" i="1"/>
  <c r="CC286" i="1"/>
  <c r="BT286" i="1"/>
  <c r="BI286" i="1"/>
  <c r="BF286" i="1"/>
  <c r="BA286" i="1"/>
  <c r="AF286" i="1"/>
  <c r="M286" i="1"/>
  <c r="I286" i="1"/>
  <c r="J286" i="1" s="1"/>
  <c r="H286" i="1"/>
  <c r="E286" i="1"/>
  <c r="F286" i="1" s="1"/>
  <c r="CP285" i="1"/>
  <c r="CC285" i="1"/>
  <c r="BT285" i="1"/>
  <c r="BI285" i="1"/>
  <c r="BF285" i="1"/>
  <c r="BA285" i="1"/>
  <c r="AF285" i="1"/>
  <c r="M285" i="1"/>
  <c r="I285" i="1"/>
  <c r="J285" i="1" s="1"/>
  <c r="H285" i="1"/>
  <c r="H284" i="1" s="1"/>
  <c r="E285" i="1"/>
  <c r="F285" i="1" s="1"/>
  <c r="CR284" i="1"/>
  <c r="CP284" i="1"/>
  <c r="CC284" i="1"/>
  <c r="BT284" i="1"/>
  <c r="BI284" i="1"/>
  <c r="BF284" i="1"/>
  <c r="BA284" i="1"/>
  <c r="AF284" i="1"/>
  <c r="AC284" i="1"/>
  <c r="AB284" i="1"/>
  <c r="M284" i="1"/>
  <c r="F284" i="1"/>
  <c r="CP283" i="1"/>
  <c r="CC283" i="1"/>
  <c r="BT283" i="1"/>
  <c r="BI283" i="1"/>
  <c r="BF283" i="1"/>
  <c r="BA283" i="1"/>
  <c r="M283" i="1"/>
  <c r="J283" i="1"/>
  <c r="I283" i="1"/>
  <c r="I284" i="1" s="1"/>
  <c r="AH298" i="1" s="1"/>
  <c r="H283" i="1"/>
  <c r="E283" i="1"/>
  <c r="CP282" i="1"/>
  <c r="CC282" i="1"/>
  <c r="BT282" i="1"/>
  <c r="BI282" i="1"/>
  <c r="BF282" i="1"/>
  <c r="BA282" i="1"/>
  <c r="M282" i="1"/>
  <c r="J282" i="1"/>
  <c r="I282" i="1"/>
  <c r="H282" i="1"/>
  <c r="E282" i="1"/>
  <c r="AF282" i="1" s="1"/>
  <c r="CP281" i="1"/>
  <c r="CC281" i="1"/>
  <c r="BT281" i="1"/>
  <c r="BI281" i="1"/>
  <c r="BF281" i="1"/>
  <c r="BA281" i="1"/>
  <c r="M281" i="1"/>
  <c r="J281" i="1"/>
  <c r="I281" i="1"/>
  <c r="H281" i="1"/>
  <c r="E281" i="1"/>
  <c r="CP280" i="1"/>
  <c r="CC280" i="1"/>
  <c r="BT280" i="1"/>
  <c r="BI280" i="1"/>
  <c r="BF280" i="1"/>
  <c r="BA280" i="1"/>
  <c r="M280" i="1"/>
  <c r="J280" i="1"/>
  <c r="I280" i="1"/>
  <c r="H280" i="1"/>
  <c r="E280" i="1"/>
  <c r="AF280" i="1" s="1"/>
  <c r="CP279" i="1"/>
  <c r="CC279" i="1"/>
  <c r="BT279" i="1"/>
  <c r="BI279" i="1"/>
  <c r="BF279" i="1"/>
  <c r="BA279" i="1"/>
  <c r="M279" i="1"/>
  <c r="J279" i="1"/>
  <c r="I279" i="1"/>
  <c r="H279" i="1"/>
  <c r="E279" i="1"/>
  <c r="CP278" i="1"/>
  <c r="CC278" i="1"/>
  <c r="BT278" i="1"/>
  <c r="BI278" i="1"/>
  <c r="BF278" i="1"/>
  <c r="BA278" i="1"/>
  <c r="Z278" i="1"/>
  <c r="Y278" i="1"/>
  <c r="M278" i="1"/>
  <c r="J278" i="1"/>
  <c r="F278" i="1"/>
  <c r="E278" i="1"/>
  <c r="AF278" i="1" s="1"/>
  <c r="CP277" i="1"/>
  <c r="CC277" i="1"/>
  <c r="BT277" i="1"/>
  <c r="BI277" i="1"/>
  <c r="BF277" i="1"/>
  <c r="BA277" i="1"/>
  <c r="M277" i="1"/>
  <c r="J277" i="1"/>
  <c r="I277" i="1"/>
  <c r="H277" i="1"/>
  <c r="E277" i="1"/>
  <c r="CR276" i="1"/>
  <c r="CP276" i="1"/>
  <c r="CC276" i="1"/>
  <c r="BT276" i="1"/>
  <c r="BI276" i="1"/>
  <c r="BF276" i="1"/>
  <c r="BA276" i="1"/>
  <c r="AF276" i="1"/>
  <c r="AC276" i="1"/>
  <c r="AB276" i="1"/>
  <c r="M276" i="1"/>
  <c r="H276" i="1"/>
  <c r="F276" i="1"/>
  <c r="CP275" i="1"/>
  <c r="CC275" i="1"/>
  <c r="BT275" i="1"/>
  <c r="BI275" i="1"/>
  <c r="BF275" i="1"/>
  <c r="BA275" i="1"/>
  <c r="M275" i="1"/>
  <c r="J275" i="1"/>
  <c r="I275" i="1"/>
  <c r="I276" i="1" s="1"/>
  <c r="AH275" i="1" s="1"/>
  <c r="H275" i="1"/>
  <c r="E275" i="1"/>
  <c r="AF275" i="1" s="1"/>
  <c r="CP274" i="1"/>
  <c r="CC274" i="1"/>
  <c r="BT274" i="1"/>
  <c r="BI274" i="1"/>
  <c r="BF274" i="1"/>
  <c r="BA274" i="1"/>
  <c r="M274" i="1"/>
  <c r="J274" i="1"/>
  <c r="I274" i="1"/>
  <c r="H274" i="1"/>
  <c r="F274" i="1"/>
  <c r="E274" i="1"/>
  <c r="AF274" i="1" s="1"/>
  <c r="CP273" i="1"/>
  <c r="CC273" i="1"/>
  <c r="BT273" i="1"/>
  <c r="BI273" i="1"/>
  <c r="BF273" i="1"/>
  <c r="BA273" i="1"/>
  <c r="AH273" i="1"/>
  <c r="M273" i="1"/>
  <c r="J273" i="1"/>
  <c r="I273" i="1"/>
  <c r="H273" i="1"/>
  <c r="E273" i="1"/>
  <c r="AF273" i="1" s="1"/>
  <c r="CP272" i="1"/>
  <c r="CC272" i="1"/>
  <c r="BT272" i="1"/>
  <c r="BI272" i="1"/>
  <c r="BF272" i="1"/>
  <c r="BA272" i="1"/>
  <c r="M272" i="1"/>
  <c r="J272" i="1"/>
  <c r="I272" i="1"/>
  <c r="H272" i="1"/>
  <c r="F272" i="1"/>
  <c r="E272" i="1"/>
  <c r="AF272" i="1" s="1"/>
  <c r="CP271" i="1"/>
  <c r="CC271" i="1"/>
  <c r="BT271" i="1"/>
  <c r="BI271" i="1"/>
  <c r="BF271" i="1"/>
  <c r="BA271" i="1"/>
  <c r="AH271" i="1"/>
  <c r="U271" i="1"/>
  <c r="T271" i="1"/>
  <c r="M271" i="1"/>
  <c r="J271" i="1"/>
  <c r="E271" i="1"/>
  <c r="AF271" i="1" s="1"/>
  <c r="CP270" i="1"/>
  <c r="CC270" i="1"/>
  <c r="BT270" i="1"/>
  <c r="BI270" i="1"/>
  <c r="BF270" i="1"/>
  <c r="BA270" i="1"/>
  <c r="M270" i="1"/>
  <c r="J270" i="1"/>
  <c r="I270" i="1"/>
  <c r="H270" i="1"/>
  <c r="F270" i="1"/>
  <c r="E270" i="1"/>
  <c r="AF270" i="1" s="1"/>
  <c r="CP269" i="1"/>
  <c r="CC269" i="1"/>
  <c r="BT269" i="1"/>
  <c r="BI269" i="1"/>
  <c r="BF269" i="1"/>
  <c r="BA269" i="1"/>
  <c r="AH269" i="1"/>
  <c r="M269" i="1"/>
  <c r="J269" i="1"/>
  <c r="I269" i="1"/>
  <c r="H269" i="1"/>
  <c r="E269" i="1"/>
  <c r="AF269" i="1" s="1"/>
  <c r="CP268" i="1"/>
  <c r="CC268" i="1"/>
  <c r="BT268" i="1"/>
  <c r="BI268" i="1"/>
  <c r="BF268" i="1"/>
  <c r="BA268" i="1"/>
  <c r="U268" i="1"/>
  <c r="T268" i="1"/>
  <c r="M268" i="1"/>
  <c r="J268" i="1"/>
  <c r="F268" i="1"/>
  <c r="E268" i="1"/>
  <c r="AF268" i="1" s="1"/>
  <c r="CP267" i="1"/>
  <c r="CC267" i="1"/>
  <c r="BT267" i="1"/>
  <c r="BI267" i="1"/>
  <c r="BF267" i="1"/>
  <c r="BA267" i="1"/>
  <c r="AH267" i="1"/>
  <c r="AF267" i="1"/>
  <c r="M267" i="1"/>
  <c r="J267" i="1"/>
  <c r="F267" i="1"/>
  <c r="E267" i="1"/>
  <c r="CR266" i="1"/>
  <c r="CP266" i="1"/>
  <c r="CC266" i="1"/>
  <c r="BT266" i="1"/>
  <c r="BI266" i="1"/>
  <c r="BF266" i="1"/>
  <c r="BA266" i="1"/>
  <c r="AF266" i="1"/>
  <c r="AC266" i="1"/>
  <c r="AB266" i="1"/>
  <c r="M266" i="1"/>
  <c r="J266" i="1"/>
  <c r="I266" i="1"/>
  <c r="AH287" i="1" s="1"/>
  <c r="H266" i="1"/>
  <c r="F266" i="1"/>
  <c r="CP265" i="1"/>
  <c r="CC265" i="1"/>
  <c r="BT265" i="1"/>
  <c r="BI265" i="1"/>
  <c r="BF265" i="1"/>
  <c r="BA265" i="1"/>
  <c r="AF265" i="1"/>
  <c r="M265" i="1"/>
  <c r="J265" i="1"/>
  <c r="F265" i="1"/>
  <c r="E265" i="1"/>
  <c r="CP264" i="1"/>
  <c r="CC264" i="1"/>
  <c r="BT264" i="1"/>
  <c r="BI264" i="1"/>
  <c r="BF264" i="1"/>
  <c r="BA264" i="1"/>
  <c r="AE264" i="1"/>
  <c r="M264" i="1"/>
  <c r="J264" i="1"/>
  <c r="E264" i="1"/>
  <c r="AF264" i="1" s="1"/>
  <c r="CP263" i="1"/>
  <c r="CC263" i="1"/>
  <c r="BT263" i="1"/>
  <c r="BI263" i="1"/>
  <c r="BF263" i="1"/>
  <c r="BA263" i="1"/>
  <c r="AF263" i="1"/>
  <c r="M263" i="1"/>
  <c r="J263" i="1"/>
  <c r="F263" i="1"/>
  <c r="E263" i="1"/>
  <c r="CP262" i="1"/>
  <c r="CC262" i="1"/>
  <c r="BT262" i="1"/>
  <c r="BI262" i="1"/>
  <c r="BF262" i="1"/>
  <c r="BA262" i="1"/>
  <c r="M262" i="1"/>
  <c r="CP261" i="1"/>
  <c r="CC261" i="1"/>
  <c r="BT261" i="1"/>
  <c r="BI261" i="1"/>
  <c r="BF261" i="1"/>
  <c r="BA261" i="1"/>
  <c r="AE261" i="1"/>
  <c r="M261" i="1"/>
  <c r="J261" i="1"/>
  <c r="E261" i="1"/>
  <c r="CP260" i="1"/>
  <c r="CC260" i="1"/>
  <c r="BT260" i="1"/>
  <c r="BI260" i="1"/>
  <c r="BF260" i="1"/>
  <c r="BA260" i="1"/>
  <c r="AF260" i="1"/>
  <c r="M260" i="1"/>
  <c r="J260" i="1"/>
  <c r="F260" i="1"/>
  <c r="E260" i="1"/>
  <c r="CP259" i="1"/>
  <c r="CC259" i="1"/>
  <c r="BT259" i="1"/>
  <c r="BI259" i="1"/>
  <c r="BF259" i="1"/>
  <c r="BA259" i="1"/>
  <c r="M259" i="1"/>
  <c r="J259" i="1"/>
  <c r="E259" i="1"/>
  <c r="CP258" i="1"/>
  <c r="CC258" i="1"/>
  <c r="BT258" i="1"/>
  <c r="BI258" i="1"/>
  <c r="BF258" i="1"/>
  <c r="BA258" i="1"/>
  <c r="AF258" i="1"/>
  <c r="M258" i="1"/>
  <c r="J258" i="1"/>
  <c r="F258" i="1"/>
  <c r="E258" i="1"/>
  <c r="CP257" i="1"/>
  <c r="CC257" i="1"/>
  <c r="BT257" i="1"/>
  <c r="BI257" i="1"/>
  <c r="BF257" i="1"/>
  <c r="BA257" i="1"/>
  <c r="M257" i="1"/>
  <c r="J257" i="1"/>
  <c r="E257" i="1"/>
  <c r="CP256" i="1"/>
  <c r="CC256" i="1"/>
  <c r="BT256" i="1"/>
  <c r="BI256" i="1"/>
  <c r="BF256" i="1"/>
  <c r="BA256" i="1"/>
  <c r="AF256" i="1"/>
  <c r="M256" i="1"/>
  <c r="J256" i="1"/>
  <c r="F256" i="1"/>
  <c r="E256" i="1"/>
  <c r="CP255" i="1"/>
  <c r="CC255" i="1"/>
  <c r="BT255" i="1"/>
  <c r="BI255" i="1"/>
  <c r="BF255" i="1"/>
  <c r="BA255" i="1"/>
  <c r="AE255" i="1"/>
  <c r="M255" i="1"/>
  <c r="J255" i="1"/>
  <c r="E255" i="1"/>
  <c r="CP254" i="1"/>
  <c r="CC254" i="1"/>
  <c r="BT254" i="1"/>
  <c r="BI254" i="1"/>
  <c r="BF254" i="1"/>
  <c r="BA254" i="1"/>
  <c r="AE254" i="1"/>
  <c r="M254" i="1"/>
  <c r="J254" i="1"/>
  <c r="E254" i="1"/>
  <c r="CR253" i="1"/>
  <c r="CP253" i="1"/>
  <c r="CC253" i="1"/>
  <c r="BT253" i="1"/>
  <c r="BI253" i="1"/>
  <c r="BF253" i="1"/>
  <c r="BA253" i="1"/>
  <c r="AF253" i="1"/>
  <c r="AC253" i="1"/>
  <c r="AB253" i="1"/>
  <c r="M253" i="1"/>
  <c r="I253" i="1"/>
  <c r="H253" i="1"/>
  <c r="F253" i="1"/>
  <c r="CP252" i="1"/>
  <c r="CC252" i="1"/>
  <c r="BT252" i="1"/>
  <c r="BI252" i="1"/>
  <c r="BF252" i="1"/>
  <c r="BA252" i="1"/>
  <c r="AE252" i="1"/>
  <c r="M252" i="1"/>
  <c r="J252" i="1"/>
  <c r="E252" i="1"/>
  <c r="CP251" i="1"/>
  <c r="CC251" i="1"/>
  <c r="BT251" i="1"/>
  <c r="BI251" i="1"/>
  <c r="BF251" i="1"/>
  <c r="BA251" i="1"/>
  <c r="AE251" i="1"/>
  <c r="M251" i="1"/>
  <c r="J251" i="1"/>
  <c r="E251" i="1"/>
  <c r="AF251" i="1" s="1"/>
  <c r="CP250" i="1"/>
  <c r="CC250" i="1"/>
  <c r="BT250" i="1"/>
  <c r="BI250" i="1"/>
  <c r="BF250" i="1"/>
  <c r="BA250" i="1"/>
  <c r="AE250" i="1"/>
  <c r="M250" i="1"/>
  <c r="J250" i="1"/>
  <c r="E250" i="1"/>
  <c r="CP249" i="1"/>
  <c r="CC249" i="1"/>
  <c r="BT249" i="1"/>
  <c r="BI249" i="1"/>
  <c r="BF249" i="1"/>
  <c r="BA249" i="1"/>
  <c r="AE249" i="1"/>
  <c r="M249" i="1"/>
  <c r="J249" i="1"/>
  <c r="E249" i="1"/>
  <c r="CP248" i="1"/>
  <c r="CC248" i="1"/>
  <c r="BT248" i="1"/>
  <c r="BI248" i="1"/>
  <c r="BF248" i="1"/>
  <c r="BA248" i="1"/>
  <c r="AE248" i="1"/>
  <c r="Z248" i="1"/>
  <c r="Y248" i="1"/>
  <c r="M248" i="1"/>
  <c r="J248" i="1"/>
  <c r="E248" i="1"/>
  <c r="AF248" i="1" s="1"/>
  <c r="CP247" i="1"/>
  <c r="CC247" i="1"/>
  <c r="BT247" i="1"/>
  <c r="BI247" i="1"/>
  <c r="BF247" i="1"/>
  <c r="BA247" i="1"/>
  <c r="AE247" i="1"/>
  <c r="M247" i="1"/>
  <c r="J247" i="1"/>
  <c r="E247" i="1"/>
  <c r="CR246" i="1"/>
  <c r="CP246" i="1"/>
  <c r="CC246" i="1"/>
  <c r="BT246" i="1"/>
  <c r="BI246" i="1"/>
  <c r="BF246" i="1"/>
  <c r="BA246" i="1"/>
  <c r="AF246" i="1"/>
  <c r="AE246" i="1"/>
  <c r="AC246" i="1"/>
  <c r="AB246" i="1"/>
  <c r="AE260" i="1" s="1"/>
  <c r="M246" i="1"/>
  <c r="J246" i="1"/>
  <c r="I246" i="1"/>
  <c r="H246" i="1"/>
  <c r="F246" i="1"/>
  <c r="CP245" i="1"/>
  <c r="CC245" i="1"/>
  <c r="BT245" i="1"/>
  <c r="BI245" i="1"/>
  <c r="BF245" i="1"/>
  <c r="BA245" i="1"/>
  <c r="AE245" i="1"/>
  <c r="M245" i="1"/>
  <c r="J245" i="1"/>
  <c r="E245" i="1"/>
  <c r="CP244" i="1"/>
  <c r="CC244" i="1"/>
  <c r="BT244" i="1"/>
  <c r="BI244" i="1"/>
  <c r="BF244" i="1"/>
  <c r="BA244" i="1"/>
  <c r="M244" i="1"/>
  <c r="J244" i="1"/>
  <c r="E244" i="1"/>
  <c r="CP243" i="1"/>
  <c r="CC243" i="1"/>
  <c r="BT243" i="1"/>
  <c r="BI243" i="1"/>
  <c r="BF243" i="1"/>
  <c r="BA243" i="1"/>
  <c r="AF243" i="1"/>
  <c r="M243" i="1"/>
  <c r="J243" i="1"/>
  <c r="F243" i="1"/>
  <c r="E243" i="1"/>
  <c r="CP242" i="1"/>
  <c r="CC242" i="1"/>
  <c r="BT242" i="1"/>
  <c r="BI242" i="1"/>
  <c r="BF242" i="1"/>
  <c r="BA242" i="1"/>
  <c r="AH242" i="1"/>
  <c r="M242" i="1"/>
  <c r="J242" i="1"/>
  <c r="F242" i="1"/>
  <c r="E242" i="1"/>
  <c r="AF242" i="1" s="1"/>
  <c r="CP241" i="1"/>
  <c r="CC241" i="1"/>
  <c r="BT241" i="1"/>
  <c r="BI241" i="1"/>
  <c r="BF241" i="1"/>
  <c r="BA241" i="1"/>
  <c r="AF241" i="1"/>
  <c r="AE241" i="1"/>
  <c r="Z241" i="1"/>
  <c r="Y241" i="1"/>
  <c r="M241" i="1"/>
  <c r="J241" i="1"/>
  <c r="F241" i="1"/>
  <c r="E241" i="1"/>
  <c r="CP240" i="1"/>
  <c r="CC240" i="1"/>
  <c r="BT240" i="1"/>
  <c r="BI240" i="1"/>
  <c r="BF240" i="1"/>
  <c r="BA240" i="1"/>
  <c r="AE240" i="1"/>
  <c r="M240" i="1"/>
  <c r="J240" i="1"/>
  <c r="E240" i="1"/>
  <c r="CP239" i="1"/>
  <c r="CC239" i="1"/>
  <c r="BT239" i="1"/>
  <c r="BI239" i="1"/>
  <c r="BF239" i="1"/>
  <c r="BA239" i="1"/>
  <c r="M239" i="1"/>
  <c r="J239" i="1"/>
  <c r="E239" i="1"/>
  <c r="AF239" i="1" s="1"/>
  <c r="CP238" i="1"/>
  <c r="CC238" i="1"/>
  <c r="BT238" i="1"/>
  <c r="BI238" i="1"/>
  <c r="BF238" i="1"/>
  <c r="BA238" i="1"/>
  <c r="AF238" i="1"/>
  <c r="AE238" i="1"/>
  <c r="Z238" i="1"/>
  <c r="Y238" i="1"/>
  <c r="M238" i="1"/>
  <c r="J238" i="1"/>
  <c r="E238" i="1"/>
  <c r="F238" i="1" s="1"/>
  <c r="CP237" i="1"/>
  <c r="CC237" i="1"/>
  <c r="BT237" i="1"/>
  <c r="BI237" i="1"/>
  <c r="BF237" i="1"/>
  <c r="BA237" i="1"/>
  <c r="AF237" i="1"/>
  <c r="AE237" i="1"/>
  <c r="Z237" i="1"/>
  <c r="Y237" i="1"/>
  <c r="M237" i="1"/>
  <c r="J237" i="1"/>
  <c r="E237" i="1"/>
  <c r="F237" i="1" s="1"/>
  <c r="CP236" i="1"/>
  <c r="CC236" i="1"/>
  <c r="BT236" i="1"/>
  <c r="BI236" i="1"/>
  <c r="BF236" i="1"/>
  <c r="BA236" i="1"/>
  <c r="AE236" i="1"/>
  <c r="M236" i="1"/>
  <c r="J236" i="1"/>
  <c r="E236" i="1"/>
  <c r="CR235" i="1"/>
  <c r="CP235" i="1"/>
  <c r="CC235" i="1"/>
  <c r="BT235" i="1"/>
  <c r="BI235" i="1"/>
  <c r="BF235" i="1"/>
  <c r="BA235" i="1"/>
  <c r="AF235" i="1"/>
  <c r="AC235" i="1"/>
  <c r="AB235" i="1"/>
  <c r="AE244" i="1" s="1"/>
  <c r="M235" i="1"/>
  <c r="I235" i="1"/>
  <c r="J235" i="1" s="1"/>
  <c r="H235" i="1"/>
  <c r="F235" i="1"/>
  <c r="CP234" i="1"/>
  <c r="CC234" i="1"/>
  <c r="BT234" i="1"/>
  <c r="BI234" i="1"/>
  <c r="BF234" i="1"/>
  <c r="BA234" i="1"/>
  <c r="M234" i="1"/>
  <c r="J234" i="1"/>
  <c r="F234" i="1"/>
  <c r="E234" i="1"/>
  <c r="AF234" i="1" s="1"/>
  <c r="CP233" i="1"/>
  <c r="CC233" i="1"/>
  <c r="BT233" i="1"/>
  <c r="BI233" i="1"/>
  <c r="BF233" i="1"/>
  <c r="BA233" i="1"/>
  <c r="Z233" i="1"/>
  <c r="Y233" i="1"/>
  <c r="M233" i="1"/>
  <c r="J233" i="1"/>
  <c r="E233" i="1"/>
  <c r="CR232" i="1"/>
  <c r="CP232" i="1"/>
  <c r="CC232" i="1"/>
  <c r="BT232" i="1"/>
  <c r="BI232" i="1"/>
  <c r="BF232" i="1"/>
  <c r="BA232" i="1"/>
  <c r="AF232" i="1"/>
  <c r="AC232" i="1"/>
  <c r="AB232" i="1"/>
  <c r="M232" i="1"/>
  <c r="J232" i="1"/>
  <c r="I232" i="1"/>
  <c r="AH261" i="1" s="1"/>
  <c r="H232" i="1"/>
  <c r="F232" i="1"/>
  <c r="CP231" i="1"/>
  <c r="CC231" i="1"/>
  <c r="BT231" i="1"/>
  <c r="BI231" i="1"/>
  <c r="BF231" i="1"/>
  <c r="BA231" i="1"/>
  <c r="AF231" i="1"/>
  <c r="M231" i="1"/>
  <c r="J231" i="1"/>
  <c r="F231" i="1"/>
  <c r="E231" i="1"/>
  <c r="CP230" i="1"/>
  <c r="CC230" i="1"/>
  <c r="BT230" i="1"/>
  <c r="BI230" i="1"/>
  <c r="BF230" i="1"/>
  <c r="BA230" i="1"/>
  <c r="AH230" i="1"/>
  <c r="M230" i="1"/>
  <c r="J230" i="1"/>
  <c r="E230" i="1"/>
  <c r="AF230" i="1" s="1"/>
  <c r="CP229" i="1"/>
  <c r="CC229" i="1"/>
  <c r="BT229" i="1"/>
  <c r="BI229" i="1"/>
  <c r="BF229" i="1"/>
  <c r="BA229" i="1"/>
  <c r="AF229" i="1"/>
  <c r="M229" i="1"/>
  <c r="J229" i="1"/>
  <c r="F229" i="1"/>
  <c r="E229" i="1"/>
  <c r="CP228" i="1"/>
  <c r="CC228" i="1"/>
  <c r="BT228" i="1"/>
  <c r="BI228" i="1"/>
  <c r="BF228" i="1"/>
  <c r="BA228" i="1"/>
  <c r="AH228" i="1"/>
  <c r="M228" i="1"/>
  <c r="J228" i="1"/>
  <c r="E228" i="1"/>
  <c r="AF228" i="1" s="1"/>
  <c r="CP227" i="1"/>
  <c r="CC227" i="1"/>
  <c r="BT227" i="1"/>
  <c r="BI227" i="1"/>
  <c r="BF227" i="1"/>
  <c r="BA227" i="1"/>
  <c r="AF227" i="1"/>
  <c r="M227" i="1"/>
  <c r="J227" i="1"/>
  <c r="F227" i="1"/>
  <c r="E227" i="1"/>
  <c r="CP226" i="1"/>
  <c r="CC226" i="1"/>
  <c r="BT226" i="1"/>
  <c r="BI226" i="1"/>
  <c r="BF226" i="1"/>
  <c r="BA226" i="1"/>
  <c r="Z226" i="1"/>
  <c r="Y226" i="1"/>
  <c r="M226" i="1"/>
  <c r="J226" i="1"/>
  <c r="F226" i="1"/>
  <c r="E226" i="1"/>
  <c r="AF226" i="1" s="1"/>
  <c r="CP225" i="1"/>
  <c r="CC225" i="1"/>
  <c r="BT225" i="1"/>
  <c r="BI225" i="1"/>
  <c r="BF225" i="1"/>
  <c r="BA225" i="1"/>
  <c r="M225" i="1"/>
  <c r="J225" i="1"/>
  <c r="E225" i="1"/>
  <c r="AF225" i="1" s="1"/>
  <c r="CP224" i="1"/>
  <c r="CC224" i="1"/>
  <c r="BT224" i="1"/>
  <c r="BI224" i="1"/>
  <c r="BF224" i="1"/>
  <c r="BA224" i="1"/>
  <c r="AF224" i="1"/>
  <c r="M224" i="1"/>
  <c r="J224" i="1"/>
  <c r="F224" i="1"/>
  <c r="E224" i="1"/>
  <c r="CP223" i="1"/>
  <c r="CC223" i="1"/>
  <c r="BT223" i="1"/>
  <c r="BI223" i="1"/>
  <c r="BF223" i="1"/>
  <c r="BA223" i="1"/>
  <c r="AH223" i="1"/>
  <c r="M223" i="1"/>
  <c r="J223" i="1"/>
  <c r="E223" i="1"/>
  <c r="AF223" i="1" s="1"/>
  <c r="CP222" i="1"/>
  <c r="CC222" i="1"/>
  <c r="BT222" i="1"/>
  <c r="BI222" i="1"/>
  <c r="BF222" i="1"/>
  <c r="BA222" i="1"/>
  <c r="AF222" i="1"/>
  <c r="M222" i="1"/>
  <c r="J222" i="1"/>
  <c r="F222" i="1"/>
  <c r="E222" i="1"/>
  <c r="CP221" i="1"/>
  <c r="CC221" i="1"/>
  <c r="BT221" i="1"/>
  <c r="BI221" i="1"/>
  <c r="BF221" i="1"/>
  <c r="BA221" i="1"/>
  <c r="AH221" i="1"/>
  <c r="M221" i="1"/>
  <c r="J221" i="1"/>
  <c r="E221" i="1"/>
  <c r="AF221" i="1" s="1"/>
  <c r="CP220" i="1"/>
  <c r="CC220" i="1"/>
  <c r="BT220" i="1"/>
  <c r="BI220" i="1"/>
  <c r="BF220" i="1"/>
  <c r="BA220" i="1"/>
  <c r="AF220" i="1"/>
  <c r="M220" i="1"/>
  <c r="J220" i="1"/>
  <c r="F220" i="1"/>
  <c r="E220" i="1"/>
  <c r="CP219" i="1"/>
  <c r="CC219" i="1"/>
  <c r="BT219" i="1"/>
  <c r="BI219" i="1"/>
  <c r="BF219" i="1"/>
  <c r="BA219" i="1"/>
  <c r="M219" i="1"/>
  <c r="CP218" i="1"/>
  <c r="CC218" i="1"/>
  <c r="BT218" i="1"/>
  <c r="BI218" i="1"/>
  <c r="BF218" i="1"/>
  <c r="BA218" i="1"/>
  <c r="M218" i="1"/>
  <c r="J218" i="1"/>
  <c r="E218" i="1"/>
  <c r="AF218" i="1" s="1"/>
  <c r="CP217" i="1"/>
  <c r="CC217" i="1"/>
  <c r="BT217" i="1"/>
  <c r="BI217" i="1"/>
  <c r="BF217" i="1"/>
  <c r="BA217" i="1"/>
  <c r="M217" i="1"/>
  <c r="J217" i="1"/>
  <c r="E217" i="1"/>
  <c r="CP216" i="1"/>
  <c r="CC216" i="1"/>
  <c r="BT216" i="1"/>
  <c r="BI216" i="1"/>
  <c r="BF216" i="1"/>
  <c r="BA216" i="1"/>
  <c r="M216" i="1"/>
  <c r="J216" i="1"/>
  <c r="F216" i="1"/>
  <c r="E216" i="1"/>
  <c r="AF216" i="1" s="1"/>
  <c r="CP215" i="1"/>
  <c r="CC215" i="1"/>
  <c r="BT215" i="1"/>
  <c r="BI215" i="1"/>
  <c r="BF215" i="1"/>
  <c r="BA215" i="1"/>
  <c r="M215" i="1"/>
  <c r="J215" i="1"/>
  <c r="E215" i="1"/>
  <c r="CP214" i="1"/>
  <c r="CC214" i="1"/>
  <c r="BT214" i="1"/>
  <c r="BI214" i="1"/>
  <c r="BF214" i="1"/>
  <c r="BA214" i="1"/>
  <c r="M214" i="1"/>
  <c r="J214" i="1"/>
  <c r="E214" i="1"/>
  <c r="AF214" i="1" s="1"/>
  <c r="CP213" i="1"/>
  <c r="CC213" i="1"/>
  <c r="BT213" i="1"/>
  <c r="BI213" i="1"/>
  <c r="BF213" i="1"/>
  <c r="BA213" i="1"/>
  <c r="M213" i="1"/>
  <c r="J213" i="1"/>
  <c r="E213" i="1"/>
  <c r="CP212" i="1"/>
  <c r="CC212" i="1"/>
  <c r="BT212" i="1"/>
  <c r="BI212" i="1"/>
  <c r="BF212" i="1"/>
  <c r="BA212" i="1"/>
  <c r="M212" i="1"/>
  <c r="J212" i="1"/>
  <c r="E212" i="1"/>
  <c r="AF212" i="1" s="1"/>
  <c r="CP211" i="1"/>
  <c r="CC211" i="1"/>
  <c r="BT211" i="1"/>
  <c r="BI211" i="1"/>
  <c r="BF211" i="1"/>
  <c r="BA211" i="1"/>
  <c r="AF211" i="1"/>
  <c r="Z211" i="1"/>
  <c r="Y211" i="1"/>
  <c r="M211" i="1"/>
  <c r="J211" i="1"/>
  <c r="E211" i="1"/>
  <c r="F211" i="1" s="1"/>
  <c r="CP210" i="1"/>
  <c r="CC210" i="1"/>
  <c r="BT210" i="1"/>
  <c r="BI210" i="1"/>
  <c r="BF210" i="1"/>
  <c r="BA210" i="1"/>
  <c r="M210" i="1"/>
  <c r="J210" i="1"/>
  <c r="E210" i="1"/>
  <c r="CP209" i="1"/>
  <c r="CC209" i="1"/>
  <c r="BT209" i="1"/>
  <c r="BI209" i="1"/>
  <c r="BF209" i="1"/>
  <c r="BA209" i="1"/>
  <c r="M209" i="1"/>
  <c r="J209" i="1"/>
  <c r="E209" i="1"/>
  <c r="AF209" i="1" s="1"/>
  <c r="CP208" i="1"/>
  <c r="CC208" i="1"/>
  <c r="BT208" i="1"/>
  <c r="BI208" i="1"/>
  <c r="BF208" i="1"/>
  <c r="BA208" i="1"/>
  <c r="M208" i="1"/>
  <c r="J208" i="1"/>
  <c r="E208" i="1"/>
  <c r="CP207" i="1"/>
  <c r="CC207" i="1"/>
  <c r="BT207" i="1"/>
  <c r="BI207" i="1"/>
  <c r="BF207" i="1"/>
  <c r="BA207" i="1"/>
  <c r="Z207" i="1"/>
  <c r="Y207" i="1"/>
  <c r="M207" i="1"/>
  <c r="J207" i="1"/>
  <c r="E207" i="1"/>
  <c r="AF207" i="1" s="1"/>
  <c r="CP206" i="1"/>
  <c r="CC206" i="1"/>
  <c r="BT206" i="1"/>
  <c r="BI206" i="1"/>
  <c r="BF206" i="1"/>
  <c r="BA206" i="1"/>
  <c r="Z206" i="1"/>
  <c r="Y206" i="1"/>
  <c r="M206" i="1"/>
  <c r="J206" i="1"/>
  <c r="E206" i="1"/>
  <c r="AF206" i="1" s="1"/>
  <c r="CP205" i="1"/>
  <c r="CC205" i="1"/>
  <c r="BT205" i="1"/>
  <c r="BI205" i="1"/>
  <c r="BF205" i="1"/>
  <c r="BA205" i="1"/>
  <c r="Z205" i="1"/>
  <c r="Y205" i="1"/>
  <c r="M205" i="1"/>
  <c r="J205" i="1"/>
  <c r="E205" i="1"/>
  <c r="CP204" i="1"/>
  <c r="CC204" i="1"/>
  <c r="BT204" i="1"/>
  <c r="BI204" i="1"/>
  <c r="BF204" i="1"/>
  <c r="BA204" i="1"/>
  <c r="AH204" i="1"/>
  <c r="Z204" i="1"/>
  <c r="Y204" i="1"/>
  <c r="M204" i="1"/>
  <c r="J204" i="1"/>
  <c r="E204" i="1"/>
  <c r="AF204" i="1" s="1"/>
  <c r="CP203" i="1"/>
  <c r="CC203" i="1"/>
  <c r="BT203" i="1"/>
  <c r="BI203" i="1"/>
  <c r="BF203" i="1"/>
  <c r="BA203" i="1"/>
  <c r="Z203" i="1"/>
  <c r="Y203" i="1"/>
  <c r="M203" i="1"/>
  <c r="J203" i="1"/>
  <c r="F203" i="1"/>
  <c r="E203" i="1"/>
  <c r="AF203" i="1" s="1"/>
  <c r="CP202" i="1"/>
  <c r="CC202" i="1"/>
  <c r="BT202" i="1"/>
  <c r="BI202" i="1"/>
  <c r="BF202" i="1"/>
  <c r="BA202" i="1"/>
  <c r="AH202" i="1"/>
  <c r="Z202" i="1"/>
  <c r="Y202" i="1"/>
  <c r="M202" i="1"/>
  <c r="J202" i="1"/>
  <c r="E202" i="1"/>
  <c r="AF202" i="1" s="1"/>
  <c r="CP201" i="1"/>
  <c r="CC201" i="1"/>
  <c r="BT201" i="1"/>
  <c r="BI201" i="1"/>
  <c r="BF201" i="1"/>
  <c r="BA201" i="1"/>
  <c r="Z201" i="1"/>
  <c r="Y201" i="1"/>
  <c r="M201" i="1"/>
  <c r="J201" i="1"/>
  <c r="F201" i="1"/>
  <c r="E201" i="1"/>
  <c r="AF201" i="1" s="1"/>
  <c r="CP200" i="1"/>
  <c r="CC200" i="1"/>
  <c r="BT200" i="1"/>
  <c r="BI200" i="1"/>
  <c r="BF200" i="1"/>
  <c r="BA200" i="1"/>
  <c r="AH200" i="1"/>
  <c r="Z200" i="1"/>
  <c r="Y200" i="1"/>
  <c r="M200" i="1"/>
  <c r="J200" i="1"/>
  <c r="E200" i="1"/>
  <c r="AF200" i="1" s="1"/>
  <c r="CP199" i="1"/>
  <c r="CC199" i="1"/>
  <c r="BT199" i="1"/>
  <c r="BI199" i="1"/>
  <c r="BF199" i="1"/>
  <c r="BA199" i="1"/>
  <c r="Z199" i="1"/>
  <c r="Y199" i="1"/>
  <c r="M199" i="1"/>
  <c r="J199" i="1"/>
  <c r="E199" i="1"/>
  <c r="AF199" i="1" s="1"/>
  <c r="CP198" i="1"/>
  <c r="CC198" i="1"/>
  <c r="BT198" i="1"/>
  <c r="BI198" i="1"/>
  <c r="BF198" i="1"/>
  <c r="BA198" i="1"/>
  <c r="Z198" i="1"/>
  <c r="Y198" i="1"/>
  <c r="M198" i="1"/>
  <c r="J198" i="1"/>
  <c r="E198" i="1"/>
  <c r="AF198" i="1" s="1"/>
  <c r="CR197" i="1"/>
  <c r="CP197" i="1"/>
  <c r="CC197" i="1"/>
  <c r="BT197" i="1"/>
  <c r="BI197" i="1"/>
  <c r="BF197" i="1"/>
  <c r="BA197" i="1"/>
  <c r="AF197" i="1"/>
  <c r="AC197" i="1"/>
  <c r="AB197" i="1"/>
  <c r="M197" i="1"/>
  <c r="J197" i="1"/>
  <c r="I197" i="1"/>
  <c r="AH206" i="1" s="1"/>
  <c r="H197" i="1"/>
  <c r="F197" i="1"/>
  <c r="CP196" i="1"/>
  <c r="CC196" i="1"/>
  <c r="BT196" i="1"/>
  <c r="BI196" i="1"/>
  <c r="BF196" i="1"/>
  <c r="BA196" i="1"/>
  <c r="AF196" i="1"/>
  <c r="Z196" i="1"/>
  <c r="Y196" i="1"/>
  <c r="M196" i="1"/>
  <c r="J196" i="1"/>
  <c r="E196" i="1"/>
  <c r="F196" i="1" s="1"/>
  <c r="CP195" i="1"/>
  <c r="CC195" i="1"/>
  <c r="BT195" i="1"/>
  <c r="BI195" i="1"/>
  <c r="BF195" i="1"/>
  <c r="BA195" i="1"/>
  <c r="AF195" i="1"/>
  <c r="Z195" i="1"/>
  <c r="Y195" i="1"/>
  <c r="M195" i="1"/>
  <c r="J195" i="1"/>
  <c r="E195" i="1"/>
  <c r="F195" i="1" s="1"/>
  <c r="CP194" i="1"/>
  <c r="CC194" i="1"/>
  <c r="BT194" i="1"/>
  <c r="BI194" i="1"/>
  <c r="BF194" i="1"/>
  <c r="BA194" i="1"/>
  <c r="AF194" i="1"/>
  <c r="Z194" i="1"/>
  <c r="Y194" i="1"/>
  <c r="M194" i="1"/>
  <c r="J194" i="1"/>
  <c r="E194" i="1"/>
  <c r="F194" i="1" s="1"/>
  <c r="CP193" i="1"/>
  <c r="CC193" i="1"/>
  <c r="BT193" i="1"/>
  <c r="BI193" i="1"/>
  <c r="BF193" i="1"/>
  <c r="BA193" i="1"/>
  <c r="AF193" i="1"/>
  <c r="Z193" i="1"/>
  <c r="Y193" i="1"/>
  <c r="M193" i="1"/>
  <c r="J193" i="1"/>
  <c r="E193" i="1"/>
  <c r="F193" i="1" s="1"/>
  <c r="CP192" i="1"/>
  <c r="CC192" i="1"/>
  <c r="BT192" i="1"/>
  <c r="BI192" i="1"/>
  <c r="BF192" i="1"/>
  <c r="BA192" i="1"/>
  <c r="AF192" i="1"/>
  <c r="AE192" i="1"/>
  <c r="Z192" i="1"/>
  <c r="Y192" i="1"/>
  <c r="M192" i="1"/>
  <c r="J192" i="1"/>
  <c r="E192" i="1"/>
  <c r="F192" i="1" s="1"/>
  <c r="CP191" i="1"/>
  <c r="CC191" i="1"/>
  <c r="BT191" i="1"/>
  <c r="BI191" i="1"/>
  <c r="BF191" i="1"/>
  <c r="BA191" i="1"/>
  <c r="AF191" i="1"/>
  <c r="Z191" i="1"/>
  <c r="Y191" i="1"/>
  <c r="M191" i="1"/>
  <c r="J191" i="1"/>
  <c r="E191" i="1"/>
  <c r="F191" i="1" s="1"/>
  <c r="CP190" i="1"/>
  <c r="CC190" i="1"/>
  <c r="BT190" i="1"/>
  <c r="BI190" i="1"/>
  <c r="BF190" i="1"/>
  <c r="BA190" i="1"/>
  <c r="AF190" i="1"/>
  <c r="Z190" i="1"/>
  <c r="Y190" i="1"/>
  <c r="M190" i="1"/>
  <c r="J190" i="1"/>
  <c r="E190" i="1"/>
  <c r="F190" i="1" s="1"/>
  <c r="CP189" i="1"/>
  <c r="CC189" i="1"/>
  <c r="BT189" i="1"/>
  <c r="BI189" i="1"/>
  <c r="BF189" i="1"/>
  <c r="BA189" i="1"/>
  <c r="AF189" i="1"/>
  <c r="Z189" i="1"/>
  <c r="Y189" i="1"/>
  <c r="M189" i="1"/>
  <c r="J189" i="1"/>
  <c r="E189" i="1"/>
  <c r="F189" i="1" s="1"/>
  <c r="CP188" i="1"/>
  <c r="CC188" i="1"/>
  <c r="BT188" i="1"/>
  <c r="BI188" i="1"/>
  <c r="BF188" i="1"/>
  <c r="BA188" i="1"/>
  <c r="AF188" i="1"/>
  <c r="AE188" i="1"/>
  <c r="Z188" i="1"/>
  <c r="Y188" i="1"/>
  <c r="M188" i="1"/>
  <c r="J188" i="1"/>
  <c r="E188" i="1"/>
  <c r="F188" i="1" s="1"/>
  <c r="CP187" i="1"/>
  <c r="CC187" i="1"/>
  <c r="BT187" i="1"/>
  <c r="BI187" i="1"/>
  <c r="BF187" i="1"/>
  <c r="BA187" i="1"/>
  <c r="AF187" i="1"/>
  <c r="Z187" i="1"/>
  <c r="Y187" i="1"/>
  <c r="M187" i="1"/>
  <c r="J187" i="1"/>
  <c r="E187" i="1"/>
  <c r="F187" i="1" s="1"/>
  <c r="CP186" i="1"/>
  <c r="CC186" i="1"/>
  <c r="BT186" i="1"/>
  <c r="BI186" i="1"/>
  <c r="BF186" i="1"/>
  <c r="BA186" i="1"/>
  <c r="AF186" i="1"/>
  <c r="Z186" i="1"/>
  <c r="Y186" i="1"/>
  <c r="M186" i="1"/>
  <c r="J186" i="1"/>
  <c r="E186" i="1"/>
  <c r="F186" i="1" s="1"/>
  <c r="CP185" i="1"/>
  <c r="CC185" i="1"/>
  <c r="BT185" i="1"/>
  <c r="BI185" i="1"/>
  <c r="BF185" i="1"/>
  <c r="BA185" i="1"/>
  <c r="AF185" i="1"/>
  <c r="Z185" i="1"/>
  <c r="Y185" i="1"/>
  <c r="M185" i="1"/>
  <c r="J185" i="1"/>
  <c r="E185" i="1"/>
  <c r="F185" i="1" s="1"/>
  <c r="CP184" i="1"/>
  <c r="CC184" i="1"/>
  <c r="BT184" i="1"/>
  <c r="BI184" i="1"/>
  <c r="BF184" i="1"/>
  <c r="BA184" i="1"/>
  <c r="AF184" i="1"/>
  <c r="Z184" i="1"/>
  <c r="Y184" i="1"/>
  <c r="M184" i="1"/>
  <c r="J184" i="1"/>
  <c r="E184" i="1"/>
  <c r="F184" i="1" s="1"/>
  <c r="CP183" i="1"/>
  <c r="CC183" i="1"/>
  <c r="BT183" i="1"/>
  <c r="BI183" i="1"/>
  <c r="BF183" i="1"/>
  <c r="BA183" i="1"/>
  <c r="AF183" i="1"/>
  <c r="Z183" i="1"/>
  <c r="Y183" i="1"/>
  <c r="M183" i="1"/>
  <c r="J183" i="1"/>
  <c r="E183" i="1"/>
  <c r="F183" i="1" s="1"/>
  <c r="CP182" i="1"/>
  <c r="CC182" i="1"/>
  <c r="BT182" i="1"/>
  <c r="BI182" i="1"/>
  <c r="BF182" i="1"/>
  <c r="BA182" i="1"/>
  <c r="AF182" i="1"/>
  <c r="Z182" i="1"/>
  <c r="Y182" i="1"/>
  <c r="M182" i="1"/>
  <c r="J182" i="1"/>
  <c r="E182" i="1"/>
  <c r="F182" i="1" s="1"/>
  <c r="CP181" i="1"/>
  <c r="CC181" i="1"/>
  <c r="BT181" i="1"/>
  <c r="BI181" i="1"/>
  <c r="BF181" i="1"/>
  <c r="BA181" i="1"/>
  <c r="AF181" i="1"/>
  <c r="Z181" i="1"/>
  <c r="Y181" i="1"/>
  <c r="M181" i="1"/>
  <c r="J181" i="1"/>
  <c r="E181" i="1"/>
  <c r="F181" i="1" s="1"/>
  <c r="CP180" i="1"/>
  <c r="CC180" i="1"/>
  <c r="BT180" i="1"/>
  <c r="BI180" i="1"/>
  <c r="BF180" i="1"/>
  <c r="BA180" i="1"/>
  <c r="AF180" i="1"/>
  <c r="Z180" i="1"/>
  <c r="Y180" i="1"/>
  <c r="M180" i="1"/>
  <c r="J180" i="1"/>
  <c r="E180" i="1"/>
  <c r="F180" i="1" s="1"/>
  <c r="CR179" i="1"/>
  <c r="CP179" i="1"/>
  <c r="CC179" i="1"/>
  <c r="BT179" i="1"/>
  <c r="BI179" i="1"/>
  <c r="BF179" i="1"/>
  <c r="BA179" i="1"/>
  <c r="AF179" i="1"/>
  <c r="AC179" i="1"/>
  <c r="AB179" i="1"/>
  <c r="AE196" i="1" s="1"/>
  <c r="M179" i="1"/>
  <c r="I179" i="1"/>
  <c r="H179" i="1"/>
  <c r="F179" i="1"/>
  <c r="CP178" i="1"/>
  <c r="CC178" i="1"/>
  <c r="BT178" i="1"/>
  <c r="BI178" i="1"/>
  <c r="BF178" i="1"/>
  <c r="BA178" i="1"/>
  <c r="Z178" i="1"/>
  <c r="Y178" i="1"/>
  <c r="M178" i="1"/>
  <c r="J178" i="1"/>
  <c r="F178" i="1"/>
  <c r="E178" i="1"/>
  <c r="AF178" i="1" s="1"/>
  <c r="CP177" i="1"/>
  <c r="CC177" i="1"/>
  <c r="BT177" i="1"/>
  <c r="BI177" i="1"/>
  <c r="BF177" i="1"/>
  <c r="BA177" i="1"/>
  <c r="AH177" i="1"/>
  <c r="Z177" i="1"/>
  <c r="Y177" i="1"/>
  <c r="M177" i="1"/>
  <c r="J177" i="1"/>
  <c r="E177" i="1"/>
  <c r="CP176" i="1"/>
  <c r="CC176" i="1"/>
  <c r="BT176" i="1"/>
  <c r="BI176" i="1"/>
  <c r="BF176" i="1"/>
  <c r="BA176" i="1"/>
  <c r="Z176" i="1"/>
  <c r="Y176" i="1"/>
  <c r="M176" i="1"/>
  <c r="J176" i="1"/>
  <c r="F176" i="1"/>
  <c r="E176" i="1"/>
  <c r="AF176" i="1" s="1"/>
  <c r="CR175" i="1"/>
  <c r="CP175" i="1"/>
  <c r="CC175" i="1"/>
  <c r="BT175" i="1"/>
  <c r="BI175" i="1"/>
  <c r="BF175" i="1"/>
  <c r="BA175" i="1"/>
  <c r="AF175" i="1"/>
  <c r="AC175" i="1"/>
  <c r="AB175" i="1"/>
  <c r="M175" i="1"/>
  <c r="I175" i="1"/>
  <c r="J175" i="1" s="1"/>
  <c r="H175" i="1"/>
  <c r="F175" i="1"/>
  <c r="CP174" i="1"/>
  <c r="CC174" i="1"/>
  <c r="BT174" i="1"/>
  <c r="BI174" i="1"/>
  <c r="BF174" i="1"/>
  <c r="BA174" i="1"/>
  <c r="Z174" i="1"/>
  <c r="Y174" i="1"/>
  <c r="M174" i="1"/>
  <c r="J174" i="1"/>
  <c r="F174" i="1"/>
  <c r="E174" i="1"/>
  <c r="AF174" i="1" s="1"/>
  <c r="CP173" i="1"/>
  <c r="CC173" i="1"/>
  <c r="BT173" i="1"/>
  <c r="BI173" i="1"/>
  <c r="BF173" i="1"/>
  <c r="BA173" i="1"/>
  <c r="AH173" i="1"/>
  <c r="Z173" i="1"/>
  <c r="Y173" i="1"/>
  <c r="M173" i="1"/>
  <c r="J173" i="1"/>
  <c r="E173" i="1"/>
  <c r="CP172" i="1"/>
  <c r="CC172" i="1"/>
  <c r="BT172" i="1"/>
  <c r="BI172" i="1"/>
  <c r="BF172" i="1"/>
  <c r="BA172" i="1"/>
  <c r="Z172" i="1"/>
  <c r="Y172" i="1"/>
  <c r="M172" i="1"/>
  <c r="J172" i="1"/>
  <c r="F172" i="1"/>
  <c r="E172" i="1"/>
  <c r="AF172" i="1" s="1"/>
  <c r="CP171" i="1"/>
  <c r="CC171" i="1"/>
  <c r="BT171" i="1"/>
  <c r="BI171" i="1"/>
  <c r="BF171" i="1"/>
  <c r="BA171" i="1"/>
  <c r="AH171" i="1"/>
  <c r="Z171" i="1"/>
  <c r="Y171" i="1"/>
  <c r="M171" i="1"/>
  <c r="J171" i="1"/>
  <c r="E171" i="1"/>
  <c r="CP170" i="1"/>
  <c r="CC170" i="1"/>
  <c r="BT170" i="1"/>
  <c r="BI170" i="1"/>
  <c r="BF170" i="1"/>
  <c r="BA170" i="1"/>
  <c r="Z170" i="1"/>
  <c r="Y170" i="1"/>
  <c r="M170" i="1"/>
  <c r="J170" i="1"/>
  <c r="F170" i="1"/>
  <c r="E170" i="1"/>
  <c r="AF170" i="1" s="1"/>
  <c r="CP169" i="1"/>
  <c r="CC169" i="1"/>
  <c r="BT169" i="1"/>
  <c r="BI169" i="1"/>
  <c r="BF169" i="1"/>
  <c r="BA169" i="1"/>
  <c r="AH169" i="1"/>
  <c r="Z169" i="1"/>
  <c r="Y169" i="1"/>
  <c r="M169" i="1"/>
  <c r="J169" i="1"/>
  <c r="E169" i="1"/>
  <c r="CP168" i="1"/>
  <c r="CC168" i="1"/>
  <c r="BT168" i="1"/>
  <c r="BI168" i="1"/>
  <c r="BF168" i="1"/>
  <c r="BA168" i="1"/>
  <c r="Z168" i="1"/>
  <c r="Y168" i="1"/>
  <c r="M168" i="1"/>
  <c r="J168" i="1"/>
  <c r="F168" i="1"/>
  <c r="E168" i="1"/>
  <c r="AF168" i="1" s="1"/>
  <c r="CP167" i="1"/>
  <c r="CC167" i="1"/>
  <c r="BT167" i="1"/>
  <c r="BI167" i="1"/>
  <c r="BF167" i="1"/>
  <c r="BA167" i="1"/>
  <c r="AH167" i="1"/>
  <c r="Z167" i="1"/>
  <c r="Y167" i="1"/>
  <c r="M167" i="1"/>
  <c r="J167" i="1"/>
  <c r="E167" i="1"/>
  <c r="CP166" i="1"/>
  <c r="CC166" i="1"/>
  <c r="BT166" i="1"/>
  <c r="BI166" i="1"/>
  <c r="BF166" i="1"/>
  <c r="BA166" i="1"/>
  <c r="Z166" i="1"/>
  <c r="Y166" i="1"/>
  <c r="M166" i="1"/>
  <c r="J166" i="1"/>
  <c r="F166" i="1"/>
  <c r="E166" i="1"/>
  <c r="AF166" i="1" s="1"/>
  <c r="CR165" i="1"/>
  <c r="CP165" i="1"/>
  <c r="CC165" i="1"/>
  <c r="BT165" i="1"/>
  <c r="BI165" i="1"/>
  <c r="BF165" i="1"/>
  <c r="BA165" i="1"/>
  <c r="AF165" i="1"/>
  <c r="AC165" i="1"/>
  <c r="AB165" i="1"/>
  <c r="M165" i="1"/>
  <c r="I165" i="1"/>
  <c r="J165" i="1" s="1"/>
  <c r="H165" i="1"/>
  <c r="F165" i="1"/>
  <c r="CP164" i="1"/>
  <c r="CC164" i="1"/>
  <c r="BT164" i="1"/>
  <c r="BI164" i="1"/>
  <c r="BF164" i="1"/>
  <c r="BA164" i="1"/>
  <c r="Z164" i="1"/>
  <c r="Y164" i="1"/>
  <c r="M164" i="1"/>
  <c r="J164" i="1"/>
  <c r="F164" i="1"/>
  <c r="E164" i="1"/>
  <c r="AF164" i="1" s="1"/>
  <c r="CP163" i="1"/>
  <c r="CC163" i="1"/>
  <c r="BT163" i="1"/>
  <c r="BI163" i="1"/>
  <c r="BF163" i="1"/>
  <c r="BA163" i="1"/>
  <c r="AH163" i="1"/>
  <c r="Z163" i="1"/>
  <c r="Y163" i="1"/>
  <c r="M163" i="1"/>
  <c r="J163" i="1"/>
  <c r="E163" i="1"/>
  <c r="CP162" i="1"/>
  <c r="CC162" i="1"/>
  <c r="BW162" i="1"/>
  <c r="BT162" i="1"/>
  <c r="BI162" i="1"/>
  <c r="BF162" i="1"/>
  <c r="BA162" i="1"/>
  <c r="AH162" i="1"/>
  <c r="AF162" i="1"/>
  <c r="Z162" i="1"/>
  <c r="Y162" i="1"/>
  <c r="M162" i="1"/>
  <c r="J162" i="1"/>
  <c r="F162" i="1"/>
  <c r="E162" i="1"/>
  <c r="CP161" i="1"/>
  <c r="CC161" i="1"/>
  <c r="BW161" i="1"/>
  <c r="BT161" i="1"/>
  <c r="BI161" i="1"/>
  <c r="BF161" i="1"/>
  <c r="BA161" i="1"/>
  <c r="AF161" i="1"/>
  <c r="Z161" i="1"/>
  <c r="Y161" i="1"/>
  <c r="M161" i="1"/>
  <c r="J161" i="1"/>
  <c r="E161" i="1"/>
  <c r="F161" i="1" s="1"/>
  <c r="CP160" i="1"/>
  <c r="CC160" i="1"/>
  <c r="BW160" i="1"/>
  <c r="BT160" i="1"/>
  <c r="BI160" i="1"/>
  <c r="BF160" i="1"/>
  <c r="BA160" i="1"/>
  <c r="Z160" i="1"/>
  <c r="Y160" i="1"/>
  <c r="M160" i="1"/>
  <c r="J160" i="1"/>
  <c r="E160" i="1"/>
  <c r="CP159" i="1"/>
  <c r="CC159" i="1"/>
  <c r="BW159" i="1"/>
  <c r="BT159" i="1"/>
  <c r="BI159" i="1"/>
  <c r="BF159" i="1"/>
  <c r="BA159" i="1"/>
  <c r="AH159" i="1"/>
  <c r="Z159" i="1"/>
  <c r="Y159" i="1"/>
  <c r="M159" i="1"/>
  <c r="J159" i="1"/>
  <c r="E159" i="1"/>
  <c r="AF159" i="1" s="1"/>
  <c r="CP158" i="1"/>
  <c r="CC158" i="1"/>
  <c r="BW158" i="1"/>
  <c r="BT158" i="1"/>
  <c r="BI158" i="1"/>
  <c r="BF158" i="1"/>
  <c r="BA158" i="1"/>
  <c r="AF158" i="1"/>
  <c r="Z158" i="1"/>
  <c r="Y158" i="1"/>
  <c r="M158" i="1"/>
  <c r="J158" i="1"/>
  <c r="F158" i="1"/>
  <c r="E158" i="1"/>
  <c r="CP157" i="1"/>
  <c r="CC157" i="1"/>
  <c r="BW157" i="1"/>
  <c r="BT157" i="1"/>
  <c r="BI157" i="1"/>
  <c r="BF157" i="1"/>
  <c r="BA157" i="1"/>
  <c r="AF157" i="1"/>
  <c r="Z157" i="1"/>
  <c r="Y157" i="1"/>
  <c r="M157" i="1"/>
  <c r="J157" i="1"/>
  <c r="E157" i="1"/>
  <c r="F157" i="1" s="1"/>
  <c r="CP156" i="1"/>
  <c r="CC156" i="1"/>
  <c r="BW156" i="1"/>
  <c r="BT156" i="1"/>
  <c r="BI156" i="1"/>
  <c r="BF156" i="1"/>
  <c r="BA156" i="1"/>
  <c r="Z156" i="1"/>
  <c r="Y156" i="1"/>
  <c r="M156" i="1"/>
  <c r="J156" i="1"/>
  <c r="E156" i="1"/>
  <c r="F156" i="1" s="1"/>
  <c r="CP155" i="1"/>
  <c r="CC155" i="1"/>
  <c r="BW155" i="1"/>
  <c r="BT155" i="1"/>
  <c r="BI155" i="1"/>
  <c r="BF155" i="1"/>
  <c r="BA155" i="1"/>
  <c r="Z155" i="1"/>
  <c r="Y155" i="1"/>
  <c r="M155" i="1"/>
  <c r="J155" i="1"/>
  <c r="F155" i="1"/>
  <c r="E155" i="1"/>
  <c r="AF155" i="1" s="1"/>
  <c r="CP154" i="1"/>
  <c r="CC154" i="1"/>
  <c r="BW154" i="1"/>
  <c r="BT154" i="1"/>
  <c r="BI154" i="1"/>
  <c r="BF154" i="1"/>
  <c r="BA154" i="1"/>
  <c r="AF154" i="1"/>
  <c r="Z154" i="1"/>
  <c r="Y154" i="1"/>
  <c r="M154" i="1"/>
  <c r="J154" i="1"/>
  <c r="F154" i="1"/>
  <c r="E154" i="1"/>
  <c r="CP153" i="1"/>
  <c r="CC153" i="1"/>
  <c r="BW153" i="1"/>
  <c r="BT153" i="1"/>
  <c r="BI153" i="1"/>
  <c r="BF153" i="1"/>
  <c r="BA153" i="1"/>
  <c r="AF153" i="1"/>
  <c r="Z153" i="1"/>
  <c r="Y153" i="1"/>
  <c r="M153" i="1"/>
  <c r="J153" i="1"/>
  <c r="E153" i="1"/>
  <c r="F153" i="1" s="1"/>
  <c r="CR152" i="1"/>
  <c r="CP152" i="1"/>
  <c r="CC152" i="1"/>
  <c r="BW152" i="1"/>
  <c r="BT152" i="1"/>
  <c r="BI152" i="1"/>
  <c r="BF152" i="1"/>
  <c r="BA152" i="1"/>
  <c r="AH152" i="1"/>
  <c r="AF152" i="1"/>
  <c r="AC152" i="1"/>
  <c r="AB152" i="1"/>
  <c r="AE161" i="1" s="1"/>
  <c r="M152" i="1"/>
  <c r="I152" i="1"/>
  <c r="H152" i="1"/>
  <c r="F152" i="1"/>
  <c r="CP151" i="1"/>
  <c r="CC151" i="1"/>
  <c r="BW151" i="1"/>
  <c r="BT151" i="1"/>
  <c r="BI151" i="1"/>
  <c r="BF151" i="1"/>
  <c r="BA151" i="1"/>
  <c r="AF151" i="1"/>
  <c r="Z151" i="1"/>
  <c r="Y151" i="1"/>
  <c r="M151" i="1"/>
  <c r="J151" i="1"/>
  <c r="E151" i="1"/>
  <c r="F151" i="1" s="1"/>
  <c r="CP150" i="1"/>
  <c r="CC150" i="1"/>
  <c r="BW150" i="1"/>
  <c r="BT150" i="1"/>
  <c r="BI150" i="1"/>
  <c r="BF150" i="1"/>
  <c r="BA150" i="1"/>
  <c r="AH150" i="1"/>
  <c r="AF150" i="1"/>
  <c r="Z150" i="1"/>
  <c r="Y150" i="1"/>
  <c r="M150" i="1"/>
  <c r="J150" i="1"/>
  <c r="E150" i="1"/>
  <c r="F150" i="1" s="1"/>
  <c r="CP149" i="1"/>
  <c r="CC149" i="1"/>
  <c r="BW149" i="1"/>
  <c r="BT149" i="1"/>
  <c r="BI149" i="1"/>
  <c r="BF149" i="1"/>
  <c r="BA149" i="1"/>
  <c r="AH149" i="1"/>
  <c r="Z149" i="1"/>
  <c r="Y149" i="1"/>
  <c r="M149" i="1"/>
  <c r="J149" i="1"/>
  <c r="F149" i="1"/>
  <c r="E149" i="1"/>
  <c r="AF149" i="1" s="1"/>
  <c r="CP148" i="1"/>
  <c r="CC148" i="1"/>
  <c r="BW148" i="1"/>
  <c r="BT148" i="1"/>
  <c r="BI148" i="1"/>
  <c r="BF148" i="1"/>
  <c r="BA148" i="1"/>
  <c r="AH148" i="1"/>
  <c r="AF148" i="1"/>
  <c r="Z148" i="1"/>
  <c r="Y148" i="1"/>
  <c r="M148" i="1"/>
  <c r="J148" i="1"/>
  <c r="F148" i="1"/>
  <c r="E148" i="1"/>
  <c r="CP147" i="1"/>
  <c r="CC147" i="1"/>
  <c r="BW147" i="1"/>
  <c r="BT147" i="1"/>
  <c r="BI147" i="1"/>
  <c r="BF147" i="1"/>
  <c r="BA147" i="1"/>
  <c r="AF147" i="1"/>
  <c r="Z147" i="1"/>
  <c r="Y147" i="1"/>
  <c r="M147" i="1"/>
  <c r="J147" i="1"/>
  <c r="E147" i="1"/>
  <c r="F147" i="1" s="1"/>
  <c r="CP146" i="1"/>
  <c r="CC146" i="1"/>
  <c r="BW146" i="1"/>
  <c r="BT146" i="1"/>
  <c r="BI146" i="1"/>
  <c r="BF146" i="1"/>
  <c r="BA146" i="1"/>
  <c r="AH146" i="1"/>
  <c r="AF146" i="1"/>
  <c r="Z146" i="1"/>
  <c r="Y146" i="1"/>
  <c r="M146" i="1"/>
  <c r="J146" i="1"/>
  <c r="E146" i="1"/>
  <c r="F146" i="1" s="1"/>
  <c r="CP145" i="1"/>
  <c r="CC145" i="1"/>
  <c r="BW145" i="1"/>
  <c r="BT145" i="1"/>
  <c r="BI145" i="1"/>
  <c r="BF145" i="1"/>
  <c r="BA145" i="1"/>
  <c r="AH145" i="1"/>
  <c r="Z145" i="1"/>
  <c r="Y145" i="1"/>
  <c r="M145" i="1"/>
  <c r="J145" i="1"/>
  <c r="E145" i="1"/>
  <c r="AF145" i="1" s="1"/>
  <c r="CP144" i="1"/>
  <c r="CC144" i="1"/>
  <c r="BW144" i="1"/>
  <c r="BT144" i="1"/>
  <c r="BI144" i="1"/>
  <c r="BF144" i="1"/>
  <c r="BA144" i="1"/>
  <c r="AH144" i="1"/>
  <c r="AF144" i="1"/>
  <c r="Z144" i="1"/>
  <c r="Y144" i="1"/>
  <c r="M144" i="1"/>
  <c r="J144" i="1"/>
  <c r="F144" i="1"/>
  <c r="E144" i="1"/>
  <c r="CP143" i="1"/>
  <c r="CC143" i="1"/>
  <c r="BW143" i="1"/>
  <c r="BT143" i="1"/>
  <c r="BI143" i="1"/>
  <c r="BF143" i="1"/>
  <c r="BA143" i="1"/>
  <c r="AF143" i="1"/>
  <c r="Z143" i="1"/>
  <c r="Y143" i="1"/>
  <c r="M143" i="1"/>
  <c r="J143" i="1"/>
  <c r="E143" i="1"/>
  <c r="F143" i="1" s="1"/>
  <c r="CP142" i="1"/>
  <c r="CC142" i="1"/>
  <c r="BW142" i="1"/>
  <c r="BT142" i="1"/>
  <c r="BI142" i="1"/>
  <c r="BF142" i="1"/>
  <c r="BA142" i="1"/>
  <c r="AH142" i="1"/>
  <c r="AF142" i="1"/>
  <c r="Z142" i="1"/>
  <c r="Y142" i="1"/>
  <c r="M142" i="1"/>
  <c r="J142" i="1"/>
  <c r="E142" i="1"/>
  <c r="F142" i="1" s="1"/>
  <c r="CP141" i="1"/>
  <c r="CC141" i="1"/>
  <c r="BW141" i="1"/>
  <c r="BT141" i="1"/>
  <c r="BI141" i="1"/>
  <c r="BF141" i="1"/>
  <c r="BA141" i="1"/>
  <c r="AH141" i="1"/>
  <c r="Z141" i="1"/>
  <c r="Y141" i="1"/>
  <c r="M141" i="1"/>
  <c r="J141" i="1"/>
  <c r="F141" i="1"/>
  <c r="E141" i="1"/>
  <c r="AF141" i="1" s="1"/>
  <c r="CP140" i="1"/>
  <c r="CC140" i="1"/>
  <c r="BW140" i="1"/>
  <c r="BT140" i="1"/>
  <c r="BI140" i="1"/>
  <c r="BF140" i="1"/>
  <c r="BA140" i="1"/>
  <c r="AH140" i="1"/>
  <c r="AF140" i="1"/>
  <c r="Z140" i="1"/>
  <c r="Y140" i="1"/>
  <c r="M140" i="1"/>
  <c r="J140" i="1"/>
  <c r="F140" i="1"/>
  <c r="E140" i="1"/>
  <c r="CP139" i="1"/>
  <c r="CC139" i="1"/>
  <c r="BW139" i="1"/>
  <c r="BT139" i="1"/>
  <c r="BI139" i="1"/>
  <c r="BF139" i="1"/>
  <c r="BA139" i="1"/>
  <c r="AF139" i="1"/>
  <c r="Z139" i="1"/>
  <c r="Y139" i="1"/>
  <c r="M139" i="1"/>
  <c r="J139" i="1"/>
  <c r="E139" i="1"/>
  <c r="F139" i="1" s="1"/>
  <c r="CP138" i="1"/>
  <c r="CC138" i="1"/>
  <c r="BW138" i="1"/>
  <c r="BT138" i="1"/>
  <c r="BI138" i="1"/>
  <c r="BF138" i="1"/>
  <c r="BA138" i="1"/>
  <c r="AH138" i="1"/>
  <c r="AF138" i="1"/>
  <c r="Z138" i="1"/>
  <c r="Y138" i="1"/>
  <c r="M138" i="1"/>
  <c r="J138" i="1"/>
  <c r="E138" i="1"/>
  <c r="F138" i="1" s="1"/>
  <c r="CP137" i="1"/>
  <c r="CC137" i="1"/>
  <c r="BW137" i="1"/>
  <c r="BT137" i="1"/>
  <c r="BI137" i="1"/>
  <c r="BF137" i="1"/>
  <c r="BA137" i="1"/>
  <c r="AH137" i="1"/>
  <c r="Z137" i="1"/>
  <c r="Y137" i="1"/>
  <c r="M137" i="1"/>
  <c r="J137" i="1"/>
  <c r="F137" i="1"/>
  <c r="E137" i="1"/>
  <c r="AF137" i="1" s="1"/>
  <c r="CR136" i="1"/>
  <c r="CP136" i="1"/>
  <c r="CC136" i="1"/>
  <c r="BW136" i="1"/>
  <c r="BT136" i="1"/>
  <c r="BI136" i="1"/>
  <c r="BF136" i="1"/>
  <c r="BA136" i="1"/>
  <c r="AF136" i="1"/>
  <c r="AC136" i="1"/>
  <c r="AB136" i="1"/>
  <c r="AE150" i="1" s="1"/>
  <c r="M136" i="1"/>
  <c r="J136" i="1"/>
  <c r="I136" i="1"/>
  <c r="AH151" i="1" s="1"/>
  <c r="H136" i="1"/>
  <c r="F136" i="1"/>
  <c r="CP135" i="1"/>
  <c r="CC135" i="1"/>
  <c r="BW135" i="1"/>
  <c r="BT135" i="1"/>
  <c r="BI135" i="1"/>
  <c r="BF135" i="1"/>
  <c r="BA135" i="1"/>
  <c r="AH135" i="1"/>
  <c r="Z135" i="1"/>
  <c r="Y135" i="1"/>
  <c r="M135" i="1"/>
  <c r="J135" i="1"/>
  <c r="E135" i="1"/>
  <c r="AF135" i="1" s="1"/>
  <c r="CP134" i="1"/>
  <c r="CC134" i="1"/>
  <c r="BW134" i="1"/>
  <c r="BT134" i="1"/>
  <c r="BI134" i="1"/>
  <c r="BF134" i="1"/>
  <c r="BA134" i="1"/>
  <c r="AH134" i="1"/>
  <c r="M134" i="1"/>
  <c r="J134" i="1"/>
  <c r="E134" i="1"/>
  <c r="CP133" i="1"/>
  <c r="CC133" i="1"/>
  <c r="BW133" i="1"/>
  <c r="BT133" i="1"/>
  <c r="BI133" i="1"/>
  <c r="BF133" i="1"/>
  <c r="BA133" i="1"/>
  <c r="CP132" i="1"/>
  <c r="CC132" i="1"/>
  <c r="BW132" i="1"/>
  <c r="BT132" i="1"/>
  <c r="BI132" i="1"/>
  <c r="BF132" i="1"/>
  <c r="BA132" i="1"/>
  <c r="AF132" i="1"/>
  <c r="M132" i="1"/>
  <c r="J132" i="1"/>
  <c r="F132" i="1"/>
  <c r="E132" i="1"/>
  <c r="CP131" i="1"/>
  <c r="CC131" i="1"/>
  <c r="BW131" i="1"/>
  <c r="BT131" i="1"/>
  <c r="BI131" i="1"/>
  <c r="BF131" i="1"/>
  <c r="BA131" i="1"/>
  <c r="AF131" i="1"/>
  <c r="M131" i="1"/>
  <c r="J131" i="1"/>
  <c r="F131" i="1"/>
  <c r="E131" i="1"/>
  <c r="CP130" i="1"/>
  <c r="CC130" i="1"/>
  <c r="BW130" i="1"/>
  <c r="BT130" i="1"/>
  <c r="BI130" i="1"/>
  <c r="BF130" i="1"/>
  <c r="BA130" i="1"/>
  <c r="AF130" i="1"/>
  <c r="M130" i="1"/>
  <c r="J130" i="1"/>
  <c r="F130" i="1"/>
  <c r="E130" i="1"/>
  <c r="CP129" i="1"/>
  <c r="CC129" i="1"/>
  <c r="BW129" i="1"/>
  <c r="BT129" i="1"/>
  <c r="BI129" i="1"/>
  <c r="BF129" i="1"/>
  <c r="BA129" i="1"/>
  <c r="M129" i="1"/>
  <c r="J129" i="1"/>
  <c r="E129" i="1"/>
  <c r="CR128" i="1"/>
  <c r="CP128" i="1"/>
  <c r="CC128" i="1"/>
  <c r="BW128" i="1"/>
  <c r="BT128" i="1"/>
  <c r="BI128" i="1"/>
  <c r="BF128" i="1"/>
  <c r="BA128" i="1"/>
  <c r="AF128" i="1"/>
  <c r="AC128" i="1"/>
  <c r="AB128" i="1"/>
  <c r="M128" i="1"/>
  <c r="J128" i="1"/>
  <c r="F128" i="1"/>
  <c r="CP127" i="1"/>
  <c r="CC127" i="1"/>
  <c r="BW127" i="1"/>
  <c r="BT127" i="1"/>
  <c r="BI127" i="1"/>
  <c r="BF127" i="1"/>
  <c r="BA127" i="1"/>
  <c r="AF127" i="1"/>
  <c r="M127" i="1"/>
  <c r="J127" i="1"/>
  <c r="F127" i="1"/>
  <c r="E127" i="1"/>
  <c r="CP126" i="1"/>
  <c r="CC126" i="1"/>
  <c r="BW126" i="1"/>
  <c r="BT126" i="1"/>
  <c r="BI126" i="1"/>
  <c r="BF126" i="1"/>
  <c r="BA126" i="1"/>
  <c r="M126" i="1"/>
  <c r="J126" i="1"/>
  <c r="E126" i="1"/>
  <c r="CP125" i="1"/>
  <c r="M125" i="1"/>
  <c r="J125" i="1"/>
  <c r="E125" i="1"/>
  <c r="CP124" i="1"/>
  <c r="CC124" i="1"/>
  <c r="BW124" i="1"/>
  <c r="BT124" i="1"/>
  <c r="BI124" i="1"/>
  <c r="BF124" i="1"/>
  <c r="BA124" i="1"/>
  <c r="AF124" i="1"/>
  <c r="Z124" i="1"/>
  <c r="Y124" i="1"/>
  <c r="M124" i="1"/>
  <c r="J124" i="1"/>
  <c r="F124" i="1"/>
  <c r="E124" i="1"/>
  <c r="CP123" i="1"/>
  <c r="CC123" i="1"/>
  <c r="BW123" i="1"/>
  <c r="BT123" i="1"/>
  <c r="BI123" i="1"/>
  <c r="BF123" i="1"/>
  <c r="BA123" i="1"/>
  <c r="AF123" i="1"/>
  <c r="M123" i="1"/>
  <c r="J123" i="1"/>
  <c r="F123" i="1"/>
  <c r="E123" i="1"/>
  <c r="CP122" i="1"/>
  <c r="CC122" i="1"/>
  <c r="BW122" i="1"/>
  <c r="BT122" i="1"/>
  <c r="BI122" i="1"/>
  <c r="BF122" i="1"/>
  <c r="BA122" i="1"/>
  <c r="M122" i="1"/>
  <c r="J122" i="1"/>
  <c r="E122" i="1"/>
  <c r="CP121" i="1"/>
  <c r="CC121" i="1"/>
  <c r="BW121" i="1"/>
  <c r="BT121" i="1"/>
  <c r="BI121" i="1"/>
  <c r="BF121" i="1"/>
  <c r="BA121" i="1"/>
  <c r="Z121" i="1"/>
  <c r="Y121" i="1"/>
  <c r="M121" i="1"/>
  <c r="J121" i="1"/>
  <c r="E121" i="1"/>
  <c r="CP120" i="1"/>
  <c r="CC120" i="1"/>
  <c r="BW120" i="1"/>
  <c r="BT120" i="1"/>
  <c r="BI120" i="1"/>
  <c r="BF120" i="1"/>
  <c r="BA120" i="1"/>
  <c r="AF120" i="1"/>
  <c r="M120" i="1"/>
  <c r="J120" i="1"/>
  <c r="F120" i="1"/>
  <c r="E120" i="1"/>
  <c r="CP119" i="1"/>
  <c r="CC119" i="1"/>
  <c r="BW119" i="1"/>
  <c r="BT119" i="1"/>
  <c r="BI119" i="1"/>
  <c r="BF119" i="1"/>
  <c r="BA119" i="1"/>
  <c r="AE119" i="1"/>
  <c r="M119" i="1"/>
  <c r="J119" i="1"/>
  <c r="E119" i="1"/>
  <c r="CP118" i="1"/>
  <c r="CC118" i="1"/>
  <c r="BW118" i="1"/>
  <c r="BT118" i="1"/>
  <c r="BI118" i="1"/>
  <c r="BF118" i="1"/>
  <c r="BA118" i="1"/>
  <c r="AF118" i="1"/>
  <c r="Z118" i="1"/>
  <c r="Y118" i="1"/>
  <c r="M118" i="1"/>
  <c r="J118" i="1"/>
  <c r="F118" i="1"/>
  <c r="E118" i="1"/>
  <c r="CP117" i="1"/>
  <c r="CC117" i="1"/>
  <c r="BW117" i="1"/>
  <c r="BT117" i="1"/>
  <c r="BI117" i="1"/>
  <c r="BF117" i="1"/>
  <c r="BA117" i="1"/>
  <c r="M117" i="1"/>
  <c r="J117" i="1"/>
  <c r="E117" i="1"/>
  <c r="CR116" i="1"/>
  <c r="CP116" i="1"/>
  <c r="CC116" i="1"/>
  <c r="BW116" i="1"/>
  <c r="BT116" i="1"/>
  <c r="BI116" i="1"/>
  <c r="BF116" i="1"/>
  <c r="BA116" i="1"/>
  <c r="AF116" i="1"/>
  <c r="AC116" i="1"/>
  <c r="AB116" i="1"/>
  <c r="AE126" i="1" s="1"/>
  <c r="M116" i="1"/>
  <c r="J116" i="1"/>
  <c r="I116" i="1"/>
  <c r="H116" i="1"/>
  <c r="F116" i="1"/>
  <c r="CP115" i="1"/>
  <c r="CC115" i="1"/>
  <c r="BW115" i="1"/>
  <c r="BT115" i="1"/>
  <c r="BI115" i="1"/>
  <c r="BF115" i="1"/>
  <c r="BA115" i="1"/>
  <c r="M115" i="1"/>
  <c r="J115" i="1"/>
  <c r="E115" i="1"/>
  <c r="CP114" i="1"/>
  <c r="CC114" i="1"/>
  <c r="BW114" i="1"/>
  <c r="BT114" i="1"/>
  <c r="BI114" i="1"/>
  <c r="BF114" i="1"/>
  <c r="BA114" i="1"/>
  <c r="AF114" i="1"/>
  <c r="Z114" i="1"/>
  <c r="Y114" i="1"/>
  <c r="M114" i="1"/>
  <c r="J114" i="1"/>
  <c r="F114" i="1"/>
  <c r="E114" i="1"/>
  <c r="CP113" i="1"/>
  <c r="CC113" i="1"/>
  <c r="BW113" i="1"/>
  <c r="BT113" i="1"/>
  <c r="BI113" i="1"/>
  <c r="BF113" i="1"/>
  <c r="BA113" i="1"/>
  <c r="M113" i="1"/>
  <c r="J113" i="1"/>
  <c r="E113" i="1"/>
  <c r="CP112" i="1"/>
  <c r="CC112" i="1"/>
  <c r="BW112" i="1"/>
  <c r="BT112" i="1"/>
  <c r="BI112" i="1"/>
  <c r="BF112" i="1"/>
  <c r="BA112" i="1"/>
  <c r="AF112" i="1"/>
  <c r="M112" i="1"/>
  <c r="J112" i="1"/>
  <c r="F112" i="1"/>
  <c r="E112" i="1"/>
  <c r="CP111" i="1"/>
  <c r="CC111" i="1"/>
  <c r="BW111" i="1"/>
  <c r="BT111" i="1"/>
  <c r="BI111" i="1"/>
  <c r="BF111" i="1"/>
  <c r="BA111" i="1"/>
  <c r="Z111" i="1"/>
  <c r="Y111" i="1"/>
  <c r="M111" i="1"/>
  <c r="J111" i="1"/>
  <c r="E111" i="1"/>
  <c r="CP110" i="1"/>
  <c r="CC110" i="1"/>
  <c r="BW110" i="1"/>
  <c r="BT110" i="1"/>
  <c r="BI110" i="1"/>
  <c r="BF110" i="1"/>
  <c r="BA110" i="1"/>
  <c r="AH110" i="1"/>
  <c r="AF110" i="1"/>
  <c r="M110" i="1"/>
  <c r="J110" i="1"/>
  <c r="F110" i="1"/>
  <c r="E110" i="1"/>
  <c r="CR109" i="1"/>
  <c r="CP109" i="1"/>
  <c r="CC109" i="1"/>
  <c r="BW109" i="1"/>
  <c r="BT109" i="1"/>
  <c r="BI109" i="1"/>
  <c r="BF109" i="1"/>
  <c r="BA109" i="1"/>
  <c r="AF109" i="1"/>
  <c r="AE109" i="1"/>
  <c r="AC109" i="1"/>
  <c r="AB109" i="1"/>
  <c r="M109" i="1"/>
  <c r="J109" i="1"/>
  <c r="I109" i="1"/>
  <c r="AH121" i="1" s="1"/>
  <c r="H109" i="1"/>
  <c r="F109" i="1"/>
  <c r="CP108" i="1"/>
  <c r="CC108" i="1"/>
  <c r="BW108" i="1"/>
  <c r="BT108" i="1"/>
  <c r="BI108" i="1"/>
  <c r="BF108" i="1"/>
  <c r="BA108" i="1"/>
  <c r="AF108" i="1"/>
  <c r="M108" i="1"/>
  <c r="J108" i="1"/>
  <c r="F108" i="1"/>
  <c r="E108" i="1"/>
  <c r="CP107" i="1"/>
  <c r="CC107" i="1"/>
  <c r="BW107" i="1"/>
  <c r="BT107" i="1"/>
  <c r="BI107" i="1"/>
  <c r="BF107" i="1"/>
  <c r="BA107" i="1"/>
  <c r="Z107" i="1"/>
  <c r="Y107" i="1"/>
  <c r="M107" i="1"/>
  <c r="J107" i="1"/>
  <c r="E107" i="1"/>
  <c r="CP106" i="1"/>
  <c r="CC106" i="1"/>
  <c r="BW106" i="1"/>
  <c r="BT106" i="1"/>
  <c r="BI106" i="1"/>
  <c r="BF106" i="1"/>
  <c r="BA106" i="1"/>
  <c r="AH106" i="1"/>
  <c r="AF106" i="1"/>
  <c r="M106" i="1"/>
  <c r="J106" i="1"/>
  <c r="F106" i="1"/>
  <c r="E106" i="1"/>
  <c r="CP105" i="1"/>
  <c r="CC105" i="1"/>
  <c r="BW105" i="1"/>
  <c r="BT105" i="1"/>
  <c r="BI105" i="1"/>
  <c r="BF105" i="1"/>
  <c r="BA105" i="1"/>
  <c r="AE105" i="1"/>
  <c r="M105" i="1"/>
  <c r="J105" i="1"/>
  <c r="E105" i="1"/>
  <c r="CP104" i="1"/>
  <c r="CC104" i="1"/>
  <c r="BW104" i="1"/>
  <c r="BT104" i="1"/>
  <c r="BI104" i="1"/>
  <c r="BF104" i="1"/>
  <c r="BA104" i="1"/>
  <c r="AH104" i="1"/>
  <c r="AF104" i="1"/>
  <c r="Z104" i="1"/>
  <c r="Y104" i="1"/>
  <c r="M104" i="1"/>
  <c r="J104" i="1"/>
  <c r="F104" i="1"/>
  <c r="E104" i="1"/>
  <c r="CP103" i="1"/>
  <c r="CC103" i="1"/>
  <c r="BW103" i="1"/>
  <c r="BT103" i="1"/>
  <c r="BI103" i="1"/>
  <c r="BF103" i="1"/>
  <c r="BA103" i="1"/>
  <c r="AF103" i="1"/>
  <c r="M103" i="1"/>
  <c r="J103" i="1"/>
  <c r="F103" i="1"/>
  <c r="E103" i="1"/>
  <c r="CP102" i="1"/>
  <c r="CC102" i="1"/>
  <c r="BW102" i="1"/>
  <c r="BT102" i="1"/>
  <c r="BI102" i="1"/>
  <c r="BF102" i="1"/>
  <c r="BA102" i="1"/>
  <c r="AE102" i="1"/>
  <c r="M102" i="1"/>
  <c r="J102" i="1"/>
  <c r="E102" i="1"/>
  <c r="CP101" i="1"/>
  <c r="CC101" i="1"/>
  <c r="BW101" i="1"/>
  <c r="BT101" i="1"/>
  <c r="BI101" i="1"/>
  <c r="BF101" i="1"/>
  <c r="BA101" i="1"/>
  <c r="AH101" i="1"/>
  <c r="Z101" i="1"/>
  <c r="Y101" i="1"/>
  <c r="M101" i="1"/>
  <c r="J101" i="1"/>
  <c r="E101" i="1"/>
  <c r="CP100" i="1"/>
  <c r="CC100" i="1"/>
  <c r="BW100" i="1"/>
  <c r="BT100" i="1"/>
  <c r="BI100" i="1"/>
  <c r="BF100" i="1"/>
  <c r="BA100" i="1"/>
  <c r="AF100" i="1"/>
  <c r="AE100" i="1"/>
  <c r="M100" i="1"/>
  <c r="J100" i="1"/>
  <c r="F100" i="1"/>
  <c r="E100" i="1"/>
  <c r="CP99" i="1"/>
  <c r="CC99" i="1"/>
  <c r="BW99" i="1"/>
  <c r="BT99" i="1"/>
  <c r="BI99" i="1"/>
  <c r="BF99" i="1"/>
  <c r="BA99" i="1"/>
  <c r="AE99" i="1"/>
  <c r="M99" i="1"/>
  <c r="J99" i="1"/>
  <c r="E99" i="1"/>
  <c r="CP98" i="1"/>
  <c r="CC98" i="1"/>
  <c r="BW98" i="1"/>
  <c r="BT98" i="1"/>
  <c r="BI98" i="1"/>
  <c r="BF98" i="1"/>
  <c r="BA98" i="1"/>
  <c r="AF98" i="1"/>
  <c r="Z98" i="1"/>
  <c r="Y98" i="1"/>
  <c r="M98" i="1"/>
  <c r="J98" i="1"/>
  <c r="F98" i="1"/>
  <c r="E98" i="1"/>
  <c r="CP97" i="1"/>
  <c r="CC97" i="1"/>
  <c r="BW97" i="1"/>
  <c r="BT97" i="1"/>
  <c r="BI97" i="1"/>
  <c r="BF97" i="1"/>
  <c r="BA97" i="1"/>
  <c r="AE97" i="1"/>
  <c r="M97" i="1"/>
  <c r="J97" i="1"/>
  <c r="E97" i="1"/>
  <c r="CP96" i="1"/>
  <c r="CC96" i="1"/>
  <c r="BW96" i="1"/>
  <c r="BT96" i="1"/>
  <c r="BI96" i="1"/>
  <c r="BF96" i="1"/>
  <c r="BA96" i="1"/>
  <c r="AF96" i="1"/>
  <c r="M96" i="1"/>
  <c r="J96" i="1"/>
  <c r="F96" i="1"/>
  <c r="E96" i="1"/>
  <c r="CR95" i="1"/>
  <c r="CP95" i="1"/>
  <c r="CC95" i="1"/>
  <c r="BW95" i="1"/>
  <c r="BT95" i="1"/>
  <c r="BI95" i="1"/>
  <c r="BF95" i="1"/>
  <c r="BA95" i="1"/>
  <c r="AF95" i="1"/>
  <c r="AC95" i="1"/>
  <c r="AB95" i="1"/>
  <c r="M95" i="1"/>
  <c r="I95" i="1"/>
  <c r="H95" i="1"/>
  <c r="F95" i="1"/>
  <c r="CP94" i="1"/>
  <c r="CC94" i="1"/>
  <c r="BW94" i="1"/>
  <c r="BT94" i="1"/>
  <c r="BI94" i="1"/>
  <c r="BF94" i="1"/>
  <c r="BA94" i="1"/>
  <c r="AE94" i="1"/>
  <c r="M94" i="1"/>
  <c r="J94" i="1"/>
  <c r="E94" i="1"/>
  <c r="AF94" i="1" s="1"/>
  <c r="CP93" i="1"/>
  <c r="CC93" i="1"/>
  <c r="BW93" i="1"/>
  <c r="BT93" i="1"/>
  <c r="BI93" i="1"/>
  <c r="BF93" i="1"/>
  <c r="BA93" i="1"/>
  <c r="AH93" i="1"/>
  <c r="AE93" i="1"/>
  <c r="M93" i="1"/>
  <c r="J93" i="1"/>
  <c r="E93" i="1"/>
  <c r="CP92" i="1"/>
  <c r="CC92" i="1"/>
  <c r="BW92" i="1"/>
  <c r="BT92" i="1"/>
  <c r="BI92" i="1"/>
  <c r="BF92" i="1"/>
  <c r="BA92" i="1"/>
  <c r="M92" i="1"/>
  <c r="CP91" i="1"/>
  <c r="CC91" i="1"/>
  <c r="BW91" i="1"/>
  <c r="BT91" i="1"/>
  <c r="BI91" i="1"/>
  <c r="BF91" i="1"/>
  <c r="BA91" i="1"/>
  <c r="AF91" i="1"/>
  <c r="M91" i="1"/>
  <c r="J91" i="1"/>
  <c r="F91" i="1"/>
  <c r="E91" i="1"/>
  <c r="CP90" i="1"/>
  <c r="CC90" i="1"/>
  <c r="BW90" i="1"/>
  <c r="BT90" i="1"/>
  <c r="BI90" i="1"/>
  <c r="BF90" i="1"/>
  <c r="BA90" i="1"/>
  <c r="AF90" i="1"/>
  <c r="M90" i="1"/>
  <c r="J90" i="1"/>
  <c r="F90" i="1"/>
  <c r="E90" i="1"/>
  <c r="CP89" i="1"/>
  <c r="CC89" i="1"/>
  <c r="BW89" i="1"/>
  <c r="BT89" i="1"/>
  <c r="BI89" i="1"/>
  <c r="BF89" i="1"/>
  <c r="BA89" i="1"/>
  <c r="M89" i="1"/>
  <c r="J89" i="1"/>
  <c r="E89" i="1"/>
  <c r="CP88" i="1"/>
  <c r="CC88" i="1"/>
  <c r="BW88" i="1"/>
  <c r="BT88" i="1"/>
  <c r="BI88" i="1"/>
  <c r="BF88" i="1"/>
  <c r="BA88" i="1"/>
  <c r="M88" i="1"/>
  <c r="J88" i="1"/>
  <c r="E88" i="1"/>
  <c r="CP87" i="1"/>
  <c r="CC87" i="1"/>
  <c r="BW87" i="1"/>
  <c r="BT87" i="1"/>
  <c r="BI87" i="1"/>
  <c r="BF87" i="1"/>
  <c r="BA87" i="1"/>
  <c r="AF87" i="1"/>
  <c r="M87" i="1"/>
  <c r="J87" i="1"/>
  <c r="F87" i="1"/>
  <c r="E87" i="1"/>
  <c r="CR86" i="1"/>
  <c r="CP86" i="1"/>
  <c r="CC86" i="1"/>
  <c r="BW86" i="1"/>
  <c r="BT86" i="1"/>
  <c r="BI86" i="1"/>
  <c r="BF86" i="1"/>
  <c r="BA86" i="1"/>
  <c r="AF86" i="1"/>
  <c r="AC86" i="1"/>
  <c r="AB86" i="1"/>
  <c r="M86" i="1"/>
  <c r="I86" i="1"/>
  <c r="J86" i="1" s="1"/>
  <c r="H86" i="1"/>
  <c r="F86" i="1"/>
  <c r="CP85" i="1"/>
  <c r="CC85" i="1"/>
  <c r="BZ85" i="1"/>
  <c r="BW85" i="1"/>
  <c r="BT85" i="1"/>
  <c r="BI85" i="1"/>
  <c r="BF85" i="1"/>
  <c r="BA85" i="1"/>
  <c r="AF85" i="1"/>
  <c r="M85" i="1"/>
  <c r="J85" i="1"/>
  <c r="F85" i="1"/>
  <c r="E85" i="1"/>
  <c r="CP84" i="1"/>
  <c r="CC84" i="1"/>
  <c r="BZ84" i="1"/>
  <c r="BW84" i="1"/>
  <c r="BT84" i="1"/>
  <c r="BI84" i="1"/>
  <c r="BF84" i="1"/>
  <c r="BA84" i="1"/>
  <c r="AF84" i="1"/>
  <c r="M84" i="1"/>
  <c r="J84" i="1"/>
  <c r="F84" i="1"/>
  <c r="E84" i="1"/>
  <c r="CP83" i="1"/>
  <c r="CC83" i="1"/>
  <c r="BZ83" i="1"/>
  <c r="BW83" i="1"/>
  <c r="BT83" i="1"/>
  <c r="BI83" i="1"/>
  <c r="BF83" i="1"/>
  <c r="BA83" i="1"/>
  <c r="AF83" i="1"/>
  <c r="Z83" i="1"/>
  <c r="Y83" i="1"/>
  <c r="M83" i="1"/>
  <c r="J83" i="1"/>
  <c r="E83" i="1"/>
  <c r="F83" i="1" s="1"/>
  <c r="CP82" i="1"/>
  <c r="CC82" i="1"/>
  <c r="BZ82" i="1"/>
  <c r="BW82" i="1"/>
  <c r="BT82" i="1"/>
  <c r="BI82" i="1"/>
  <c r="BF82" i="1"/>
  <c r="BA82" i="1"/>
  <c r="M82" i="1"/>
  <c r="J82" i="1"/>
  <c r="E82" i="1"/>
  <c r="CP81" i="1"/>
  <c r="CC81" i="1"/>
  <c r="BZ81" i="1"/>
  <c r="BW81" i="1"/>
  <c r="BT81" i="1"/>
  <c r="BI81" i="1"/>
  <c r="BF81" i="1"/>
  <c r="BA81" i="1"/>
  <c r="M81" i="1"/>
  <c r="J81" i="1"/>
  <c r="E81" i="1"/>
  <c r="CP80" i="1"/>
  <c r="CC80" i="1"/>
  <c r="BZ80" i="1"/>
  <c r="BW80" i="1"/>
  <c r="BT80" i="1"/>
  <c r="BI80" i="1"/>
  <c r="BF80" i="1"/>
  <c r="BA80" i="1"/>
  <c r="Z80" i="1"/>
  <c r="Y80" i="1"/>
  <c r="M80" i="1"/>
  <c r="J80" i="1"/>
  <c r="F80" i="1"/>
  <c r="E80" i="1"/>
  <c r="AF80" i="1" s="1"/>
  <c r="CP79" i="1"/>
  <c r="CC79" i="1"/>
  <c r="BZ79" i="1"/>
  <c r="BW79" i="1"/>
  <c r="BT79" i="1"/>
  <c r="BI79" i="1"/>
  <c r="BF79" i="1"/>
  <c r="BA79" i="1"/>
  <c r="M79" i="1"/>
  <c r="J79" i="1"/>
  <c r="E79" i="1"/>
  <c r="AF79" i="1" s="1"/>
  <c r="CP78" i="1"/>
  <c r="CC78" i="1"/>
  <c r="BZ78" i="1"/>
  <c r="BW78" i="1"/>
  <c r="BT78" i="1"/>
  <c r="BI78" i="1"/>
  <c r="BF78" i="1"/>
  <c r="BA78" i="1"/>
  <c r="AF78" i="1"/>
  <c r="Z78" i="1"/>
  <c r="Y78" i="1"/>
  <c r="M78" i="1"/>
  <c r="J78" i="1"/>
  <c r="E78" i="1"/>
  <c r="F78" i="1" s="1"/>
  <c r="CP77" i="1"/>
  <c r="CC77" i="1"/>
  <c r="BZ77" i="1"/>
  <c r="BW77" i="1"/>
  <c r="BT77" i="1"/>
  <c r="BI77" i="1"/>
  <c r="BF77" i="1"/>
  <c r="BA77" i="1"/>
  <c r="M77" i="1"/>
  <c r="J77" i="1"/>
  <c r="F77" i="1"/>
  <c r="E77" i="1"/>
  <c r="AF77" i="1" s="1"/>
  <c r="CP76" i="1"/>
  <c r="CC76" i="1"/>
  <c r="BZ76" i="1"/>
  <c r="BW76" i="1"/>
  <c r="BT76" i="1"/>
  <c r="BI76" i="1"/>
  <c r="BF76" i="1"/>
  <c r="BA76" i="1"/>
  <c r="AF76" i="1"/>
  <c r="M76" i="1"/>
  <c r="J76" i="1"/>
  <c r="F76" i="1"/>
  <c r="E76" i="1"/>
  <c r="CP75" i="1"/>
  <c r="CC75" i="1"/>
  <c r="BZ75" i="1"/>
  <c r="BW75" i="1"/>
  <c r="BT75" i="1"/>
  <c r="BI75" i="1"/>
  <c r="BF75" i="1"/>
  <c r="BA75" i="1"/>
  <c r="AF75" i="1"/>
  <c r="Z75" i="1"/>
  <c r="Y75" i="1"/>
  <c r="M75" i="1"/>
  <c r="J75" i="1"/>
  <c r="F75" i="1"/>
  <c r="E75" i="1"/>
  <c r="CP74" i="1"/>
  <c r="CC74" i="1"/>
  <c r="BZ74" i="1"/>
  <c r="BW74" i="1"/>
  <c r="BT74" i="1"/>
  <c r="BI74" i="1"/>
  <c r="BF74" i="1"/>
  <c r="BA74" i="1"/>
  <c r="AF74" i="1"/>
  <c r="M74" i="1"/>
  <c r="J74" i="1"/>
  <c r="F74" i="1"/>
  <c r="E74" i="1"/>
  <c r="CR73" i="1"/>
  <c r="CP73" i="1"/>
  <c r="CC73" i="1"/>
  <c r="BZ73" i="1"/>
  <c r="BW73" i="1"/>
  <c r="BT73" i="1"/>
  <c r="BI73" i="1"/>
  <c r="BF73" i="1"/>
  <c r="BA73" i="1"/>
  <c r="AF73" i="1"/>
  <c r="AE73" i="1"/>
  <c r="AC73" i="1"/>
  <c r="AB73" i="1"/>
  <c r="AE89" i="1" s="1"/>
  <c r="I73" i="1"/>
  <c r="J73" i="1" s="1"/>
  <c r="H73" i="1"/>
  <c r="F73" i="1"/>
  <c r="CP72" i="1"/>
  <c r="CC72" i="1"/>
  <c r="BZ72" i="1"/>
  <c r="BW72" i="1"/>
  <c r="BT72" i="1"/>
  <c r="BI72" i="1"/>
  <c r="BF72" i="1"/>
  <c r="BA72" i="1"/>
  <c r="M72" i="1"/>
  <c r="J72" i="1"/>
  <c r="E72" i="1"/>
  <c r="AF72" i="1" s="1"/>
  <c r="CP71" i="1"/>
  <c r="CC71" i="1"/>
  <c r="BZ71" i="1"/>
  <c r="BW71" i="1"/>
  <c r="BT71" i="1"/>
  <c r="BI71" i="1"/>
  <c r="BF71" i="1"/>
  <c r="BA71" i="1"/>
  <c r="M71" i="1"/>
  <c r="J71" i="1"/>
  <c r="E71" i="1"/>
  <c r="AF71" i="1" s="1"/>
  <c r="CP70" i="1"/>
  <c r="CC70" i="1"/>
  <c r="BZ70" i="1"/>
  <c r="BW70" i="1"/>
  <c r="BT70" i="1"/>
  <c r="BI70" i="1"/>
  <c r="BF70" i="1"/>
  <c r="BA70" i="1"/>
  <c r="M70" i="1"/>
  <c r="J70" i="1"/>
  <c r="E70" i="1"/>
  <c r="AF70" i="1" s="1"/>
  <c r="CP69" i="1"/>
  <c r="CC69" i="1"/>
  <c r="BZ69" i="1"/>
  <c r="BW69" i="1"/>
  <c r="BT69" i="1"/>
  <c r="BI69" i="1"/>
  <c r="BF69" i="1"/>
  <c r="BA69" i="1"/>
  <c r="M69" i="1"/>
  <c r="J69" i="1"/>
  <c r="E69" i="1"/>
  <c r="AF69" i="1" s="1"/>
  <c r="CP68" i="1"/>
  <c r="CC68" i="1"/>
  <c r="BZ68" i="1"/>
  <c r="BW68" i="1"/>
  <c r="BT68" i="1"/>
  <c r="BI68" i="1"/>
  <c r="BF68" i="1"/>
  <c r="BA68" i="1"/>
  <c r="M68" i="1"/>
  <c r="J68" i="1"/>
  <c r="E68" i="1"/>
  <c r="AF68" i="1" s="1"/>
  <c r="CP67" i="1"/>
  <c r="CC67" i="1"/>
  <c r="BZ67" i="1"/>
  <c r="BW67" i="1"/>
  <c r="BT67" i="1"/>
  <c r="BI67" i="1"/>
  <c r="BF67" i="1"/>
  <c r="BA67" i="1"/>
  <c r="M67" i="1"/>
  <c r="J67" i="1"/>
  <c r="E67" i="1"/>
  <c r="AF67" i="1" s="1"/>
  <c r="CP66" i="1"/>
  <c r="CC66" i="1"/>
  <c r="BZ66" i="1"/>
  <c r="BW66" i="1"/>
  <c r="BT66" i="1"/>
  <c r="BI66" i="1"/>
  <c r="BF66" i="1"/>
  <c r="BA66" i="1"/>
  <c r="M66" i="1"/>
  <c r="J66" i="1"/>
  <c r="E66" i="1"/>
  <c r="AF66" i="1" s="1"/>
  <c r="CP65" i="1"/>
  <c r="CC65" i="1"/>
  <c r="BZ65" i="1"/>
  <c r="BW65" i="1"/>
  <c r="BT65" i="1"/>
  <c r="BI65" i="1"/>
  <c r="BF65" i="1"/>
  <c r="BA65" i="1"/>
  <c r="Z65" i="1"/>
  <c r="Y65" i="1"/>
  <c r="M65" i="1"/>
  <c r="J65" i="1"/>
  <c r="E65" i="1"/>
  <c r="AF65" i="1" s="1"/>
  <c r="CP64" i="1"/>
  <c r="CC64" i="1"/>
  <c r="BZ64" i="1"/>
  <c r="BW64" i="1"/>
  <c r="BT64" i="1"/>
  <c r="BI64" i="1"/>
  <c r="BF64" i="1"/>
  <c r="BA64" i="1"/>
  <c r="AE64" i="1"/>
  <c r="M64" i="1"/>
  <c r="J64" i="1"/>
  <c r="E64" i="1"/>
  <c r="AF64" i="1" s="1"/>
  <c r="CR63" i="1"/>
  <c r="CP63" i="1"/>
  <c r="CC63" i="1"/>
  <c r="BZ63" i="1"/>
  <c r="BW63" i="1"/>
  <c r="BT63" i="1"/>
  <c r="BI63" i="1"/>
  <c r="BF63" i="1"/>
  <c r="BA63" i="1"/>
  <c r="AF63" i="1"/>
  <c r="AC63" i="1"/>
  <c r="AB63" i="1"/>
  <c r="AE72" i="1" s="1"/>
  <c r="M63" i="1"/>
  <c r="I63" i="1"/>
  <c r="J63" i="1" s="1"/>
  <c r="H63" i="1"/>
  <c r="F63" i="1"/>
  <c r="CP62" i="1"/>
  <c r="CC62" i="1"/>
  <c r="BZ62" i="1"/>
  <c r="BW62" i="1"/>
  <c r="BT62" i="1"/>
  <c r="BI62" i="1"/>
  <c r="BF62" i="1"/>
  <c r="BA62" i="1"/>
  <c r="AE62" i="1"/>
  <c r="M62" i="1"/>
  <c r="J62" i="1"/>
  <c r="E62" i="1"/>
  <c r="AF62" i="1" s="1"/>
  <c r="CP61" i="1"/>
  <c r="CC61" i="1"/>
  <c r="BZ61" i="1"/>
  <c r="BW61" i="1"/>
  <c r="BT61" i="1"/>
  <c r="BI61" i="1"/>
  <c r="BF61" i="1"/>
  <c r="BA61" i="1"/>
  <c r="AE61" i="1"/>
  <c r="Z61" i="1"/>
  <c r="Y61" i="1"/>
  <c r="M61" i="1"/>
  <c r="J61" i="1"/>
  <c r="E61" i="1"/>
  <c r="AF61" i="1" s="1"/>
  <c r="CP60" i="1"/>
  <c r="CC60" i="1"/>
  <c r="BZ60" i="1"/>
  <c r="BW60" i="1"/>
  <c r="BT60" i="1"/>
  <c r="BI60" i="1"/>
  <c r="BF60" i="1"/>
  <c r="BA60" i="1"/>
  <c r="AE60" i="1"/>
  <c r="Z60" i="1"/>
  <c r="Y60" i="1"/>
  <c r="M60" i="1"/>
  <c r="J60" i="1"/>
  <c r="E60" i="1"/>
  <c r="F60" i="1" s="1"/>
  <c r="CP59" i="1"/>
  <c r="CC59" i="1"/>
  <c r="BZ59" i="1"/>
  <c r="BW59" i="1"/>
  <c r="BT59" i="1"/>
  <c r="BI59" i="1"/>
  <c r="BF59" i="1"/>
  <c r="BA59" i="1"/>
  <c r="AE59" i="1"/>
  <c r="Z59" i="1"/>
  <c r="Y59" i="1"/>
  <c r="M59" i="1"/>
  <c r="J59" i="1"/>
  <c r="E59" i="1"/>
  <c r="AF59" i="1" s="1"/>
  <c r="CP58" i="1"/>
  <c r="CC58" i="1"/>
  <c r="BZ58" i="1"/>
  <c r="BW58" i="1"/>
  <c r="BT58" i="1"/>
  <c r="BI58" i="1"/>
  <c r="BF58" i="1"/>
  <c r="BA58" i="1"/>
  <c r="AE58" i="1"/>
  <c r="Z58" i="1"/>
  <c r="Y58" i="1"/>
  <c r="M58" i="1"/>
  <c r="J58" i="1"/>
  <c r="E58" i="1"/>
  <c r="F58" i="1" s="1"/>
  <c r="CP57" i="1"/>
  <c r="CC57" i="1"/>
  <c r="BZ57" i="1"/>
  <c r="BW57" i="1"/>
  <c r="BT57" i="1"/>
  <c r="BI57" i="1"/>
  <c r="BF57" i="1"/>
  <c r="BA57" i="1"/>
  <c r="AE57" i="1"/>
  <c r="Z57" i="1"/>
  <c r="Y57" i="1"/>
  <c r="M57" i="1"/>
  <c r="J57" i="1"/>
  <c r="E57" i="1"/>
  <c r="AF57" i="1" s="1"/>
  <c r="CP56" i="1"/>
  <c r="CC56" i="1"/>
  <c r="BZ56" i="1"/>
  <c r="BW56" i="1"/>
  <c r="BT56" i="1"/>
  <c r="BI56" i="1"/>
  <c r="BF56" i="1"/>
  <c r="BA56" i="1"/>
  <c r="AE56" i="1"/>
  <c r="Z56" i="1"/>
  <c r="Y56" i="1"/>
  <c r="M56" i="1"/>
  <c r="J56" i="1"/>
  <c r="E56" i="1"/>
  <c r="F56" i="1" s="1"/>
  <c r="CP55" i="1"/>
  <c r="CC55" i="1"/>
  <c r="BZ55" i="1"/>
  <c r="BW55" i="1"/>
  <c r="BT55" i="1"/>
  <c r="BI55" i="1"/>
  <c r="BF55" i="1"/>
  <c r="BA55" i="1"/>
  <c r="AE55" i="1"/>
  <c r="Z55" i="1"/>
  <c r="Y55" i="1"/>
  <c r="M55" i="1"/>
  <c r="J55" i="1"/>
  <c r="E55" i="1"/>
  <c r="AF55" i="1" s="1"/>
  <c r="CP54" i="1"/>
  <c r="CC54" i="1"/>
  <c r="BZ54" i="1"/>
  <c r="BW54" i="1"/>
  <c r="BT54" i="1"/>
  <c r="BI54" i="1"/>
  <c r="BF54" i="1"/>
  <c r="BA54" i="1"/>
  <c r="AE54" i="1"/>
  <c r="Z54" i="1"/>
  <c r="Y54" i="1"/>
  <c r="M54" i="1"/>
  <c r="J54" i="1"/>
  <c r="E54" i="1"/>
  <c r="F54" i="1" s="1"/>
  <c r="CP53" i="1"/>
  <c r="CC53" i="1"/>
  <c r="BZ53" i="1"/>
  <c r="BW53" i="1"/>
  <c r="BT53" i="1"/>
  <c r="BI53" i="1"/>
  <c r="BF53" i="1"/>
  <c r="BA53" i="1"/>
  <c r="AE53" i="1"/>
  <c r="M53" i="1"/>
  <c r="J53" i="1"/>
  <c r="E53" i="1"/>
  <c r="AF53" i="1" s="1"/>
  <c r="CR52" i="1"/>
  <c r="CP52" i="1"/>
  <c r="CC52" i="1"/>
  <c r="BZ52" i="1"/>
  <c r="BW52" i="1"/>
  <c r="BT52" i="1"/>
  <c r="BI52" i="1"/>
  <c r="BF52" i="1"/>
  <c r="BA52" i="1"/>
  <c r="AF52" i="1"/>
  <c r="AE52" i="1"/>
  <c r="AC52" i="1"/>
  <c r="AB52" i="1"/>
  <c r="M52" i="1"/>
  <c r="I52" i="1"/>
  <c r="J52" i="1" s="1"/>
  <c r="H52" i="1"/>
  <c r="F52" i="1"/>
  <c r="CP51" i="1"/>
  <c r="CC51" i="1"/>
  <c r="BZ51" i="1"/>
  <c r="BW51" i="1"/>
  <c r="BT51" i="1"/>
  <c r="BI51" i="1"/>
  <c r="BF51" i="1"/>
  <c r="BA51" i="1"/>
  <c r="AE51" i="1"/>
  <c r="M51" i="1"/>
  <c r="J51" i="1"/>
  <c r="E51" i="1"/>
  <c r="AF51" i="1" s="1"/>
  <c r="CP50" i="1"/>
  <c r="CC50" i="1"/>
  <c r="BZ50" i="1"/>
  <c r="BW50" i="1"/>
  <c r="BT50" i="1"/>
  <c r="BI50" i="1"/>
  <c r="BF50" i="1"/>
  <c r="BA50" i="1"/>
  <c r="AE50" i="1"/>
  <c r="Z50" i="1"/>
  <c r="Y50" i="1"/>
  <c r="M50" i="1"/>
  <c r="J50" i="1"/>
  <c r="E50" i="1"/>
  <c r="F50" i="1" s="1"/>
  <c r="CP49" i="1"/>
  <c r="CC49" i="1"/>
  <c r="BZ49" i="1"/>
  <c r="BW49" i="1"/>
  <c r="BT49" i="1"/>
  <c r="BI49" i="1"/>
  <c r="BF49" i="1"/>
  <c r="BA49" i="1"/>
  <c r="AE49" i="1"/>
  <c r="M49" i="1"/>
  <c r="J49" i="1"/>
  <c r="E49" i="1"/>
  <c r="AF49" i="1" s="1"/>
  <c r="CP48" i="1"/>
  <c r="CC48" i="1"/>
  <c r="BZ48" i="1"/>
  <c r="BW48" i="1"/>
  <c r="BT48" i="1"/>
  <c r="BI48" i="1"/>
  <c r="BF48" i="1"/>
  <c r="BA48" i="1"/>
  <c r="AE48" i="1"/>
  <c r="M48" i="1"/>
  <c r="J48" i="1"/>
  <c r="E48" i="1"/>
  <c r="AF48" i="1" s="1"/>
  <c r="CP47" i="1"/>
  <c r="CC47" i="1"/>
  <c r="BZ47" i="1"/>
  <c r="BW47" i="1"/>
  <c r="BT47" i="1"/>
  <c r="BI47" i="1"/>
  <c r="BF47" i="1"/>
  <c r="BA47" i="1"/>
  <c r="AE47" i="1"/>
  <c r="Z47" i="1"/>
  <c r="Y47" i="1"/>
  <c r="M47" i="1"/>
  <c r="J47" i="1"/>
  <c r="E47" i="1"/>
  <c r="AF47" i="1" s="1"/>
  <c r="CP46" i="1"/>
  <c r="CC46" i="1"/>
  <c r="BZ46" i="1"/>
  <c r="BW46" i="1"/>
  <c r="BT46" i="1"/>
  <c r="BI46" i="1"/>
  <c r="BF46" i="1"/>
  <c r="BA46" i="1"/>
  <c r="AE46" i="1"/>
  <c r="M46" i="1"/>
  <c r="J46" i="1"/>
  <c r="E46" i="1"/>
  <c r="AF46" i="1" s="1"/>
  <c r="CR45" i="1"/>
  <c r="CP45" i="1"/>
  <c r="CC45" i="1"/>
  <c r="BZ45" i="1"/>
  <c r="BW45" i="1"/>
  <c r="BT45" i="1"/>
  <c r="BI45" i="1"/>
  <c r="BF45" i="1"/>
  <c r="BA45" i="1"/>
  <c r="AF45" i="1"/>
  <c r="AE45" i="1"/>
  <c r="M45" i="1"/>
  <c r="I45" i="1"/>
  <c r="J45" i="1" s="1"/>
  <c r="H45" i="1"/>
  <c r="F45" i="1"/>
  <c r="E45" i="1"/>
  <c r="CP44" i="1"/>
  <c r="CC44" i="1"/>
  <c r="BZ44" i="1"/>
  <c r="BW44" i="1"/>
  <c r="BT44" i="1"/>
  <c r="BI44" i="1"/>
  <c r="BF44" i="1"/>
  <c r="BA44" i="1"/>
  <c r="AF44" i="1"/>
  <c r="M44" i="1"/>
  <c r="J44" i="1"/>
  <c r="F44" i="1"/>
  <c r="E44" i="1"/>
  <c r="CP43" i="1"/>
  <c r="CC43" i="1"/>
  <c r="BZ43" i="1"/>
  <c r="BW43" i="1"/>
  <c r="BT43" i="1"/>
  <c r="BI43" i="1"/>
  <c r="BF43" i="1"/>
  <c r="BA43" i="1"/>
  <c r="AF43" i="1"/>
  <c r="Z43" i="1"/>
  <c r="Y43" i="1"/>
  <c r="M43" i="1"/>
  <c r="J43" i="1"/>
  <c r="F43" i="1"/>
  <c r="E43" i="1"/>
  <c r="CP42" i="1"/>
  <c r="CC42" i="1"/>
  <c r="BZ42" i="1"/>
  <c r="BW42" i="1"/>
  <c r="BT42" i="1"/>
  <c r="BI42" i="1"/>
  <c r="BF42" i="1"/>
  <c r="BA42" i="1"/>
  <c r="AF42" i="1"/>
  <c r="M42" i="1"/>
  <c r="J42" i="1"/>
  <c r="F42" i="1"/>
  <c r="E42" i="1"/>
  <c r="CP41" i="1"/>
  <c r="CC41" i="1"/>
  <c r="BZ41" i="1"/>
  <c r="BW41" i="1"/>
  <c r="BT41" i="1"/>
  <c r="BI41" i="1"/>
  <c r="BF41" i="1"/>
  <c r="BA41" i="1"/>
  <c r="AF41" i="1"/>
  <c r="M41" i="1"/>
  <c r="J41" i="1"/>
  <c r="F41" i="1"/>
  <c r="E41" i="1"/>
  <c r="CP40" i="1"/>
  <c r="CC40" i="1"/>
  <c r="BZ40" i="1"/>
  <c r="BW40" i="1"/>
  <c r="BT40" i="1"/>
  <c r="BI40" i="1"/>
  <c r="BF40" i="1"/>
  <c r="BA40" i="1"/>
  <c r="AF40" i="1"/>
  <c r="M40" i="1"/>
  <c r="J40" i="1"/>
  <c r="F40" i="1"/>
  <c r="E40" i="1"/>
  <c r="CP39" i="1"/>
  <c r="CC39" i="1"/>
  <c r="BZ39" i="1"/>
  <c r="BW39" i="1"/>
  <c r="BT39" i="1"/>
  <c r="BI39" i="1"/>
  <c r="BF39" i="1"/>
  <c r="BA39" i="1"/>
  <c r="AF39" i="1"/>
  <c r="M39" i="1"/>
  <c r="J39" i="1"/>
  <c r="F39" i="1"/>
  <c r="E39" i="1"/>
  <c r="CP38" i="1"/>
  <c r="CC38" i="1"/>
  <c r="BZ38" i="1"/>
  <c r="BW38" i="1"/>
  <c r="BT38" i="1"/>
  <c r="BI38" i="1"/>
  <c r="BF38" i="1"/>
  <c r="BA38" i="1"/>
  <c r="AF38" i="1"/>
  <c r="Z38" i="1"/>
  <c r="Y38" i="1"/>
  <c r="M38" i="1"/>
  <c r="J38" i="1"/>
  <c r="F38" i="1"/>
  <c r="E38" i="1"/>
  <c r="CP37" i="1"/>
  <c r="CC37" i="1"/>
  <c r="BZ37" i="1"/>
  <c r="BW37" i="1"/>
  <c r="BT37" i="1"/>
  <c r="BI37" i="1"/>
  <c r="BF37" i="1"/>
  <c r="BA37" i="1"/>
  <c r="AF37" i="1"/>
  <c r="Z37" i="1"/>
  <c r="Y37" i="1"/>
  <c r="M37" i="1"/>
  <c r="J37" i="1"/>
  <c r="F37" i="1"/>
  <c r="E37" i="1"/>
  <c r="CP36" i="1"/>
  <c r="CC36" i="1"/>
  <c r="BZ36" i="1"/>
  <c r="BW36" i="1"/>
  <c r="BT36" i="1"/>
  <c r="BI36" i="1"/>
  <c r="BF36" i="1"/>
  <c r="BA36" i="1"/>
  <c r="Z36" i="1"/>
  <c r="Y36" i="1"/>
  <c r="M36" i="1"/>
  <c r="J36" i="1"/>
  <c r="F36" i="1"/>
  <c r="E36" i="1"/>
  <c r="AF36" i="1" s="1"/>
  <c r="CR35" i="1"/>
  <c r="CP35" i="1"/>
  <c r="CC35" i="1"/>
  <c r="BZ35" i="1"/>
  <c r="BW35" i="1"/>
  <c r="BT35" i="1"/>
  <c r="BI35" i="1"/>
  <c r="BF35" i="1"/>
  <c r="BA35" i="1"/>
  <c r="AF35" i="1"/>
  <c r="AC35" i="1"/>
  <c r="AB35" i="1"/>
  <c r="AE44" i="1" s="1"/>
  <c r="M35" i="1"/>
  <c r="H35" i="1"/>
  <c r="F35" i="1"/>
  <c r="CP34" i="1"/>
  <c r="CC34" i="1"/>
  <c r="BZ34" i="1"/>
  <c r="BW34" i="1"/>
  <c r="BT34" i="1"/>
  <c r="BI34" i="1"/>
  <c r="BF34" i="1"/>
  <c r="BA34" i="1"/>
  <c r="AF34" i="1"/>
  <c r="M34" i="1"/>
  <c r="I34" i="1"/>
  <c r="I35" i="1" s="1"/>
  <c r="H34" i="1"/>
  <c r="F34" i="1"/>
  <c r="E34" i="1"/>
  <c r="CP33" i="1"/>
  <c r="CC33" i="1"/>
  <c r="BZ33" i="1"/>
  <c r="BW33" i="1"/>
  <c r="BT33" i="1"/>
  <c r="BI33" i="1"/>
  <c r="BF33" i="1"/>
  <c r="BA33" i="1"/>
  <c r="M33" i="1"/>
  <c r="I33" i="1"/>
  <c r="J33" i="1" s="1"/>
  <c r="H33" i="1"/>
  <c r="F33" i="1"/>
  <c r="E33" i="1"/>
  <c r="AF33" i="1" s="1"/>
  <c r="CP32" i="1"/>
  <c r="CC32" i="1"/>
  <c r="BZ32" i="1"/>
  <c r="BW32" i="1"/>
  <c r="BT32" i="1"/>
  <c r="BI32" i="1"/>
  <c r="BF32" i="1"/>
  <c r="BA32" i="1"/>
  <c r="AF32" i="1"/>
  <c r="M32" i="1"/>
  <c r="I32" i="1"/>
  <c r="AH88" i="1" s="1"/>
  <c r="H32" i="1"/>
  <c r="F32" i="1"/>
  <c r="E32" i="1"/>
  <c r="CP31" i="1"/>
  <c r="CC31" i="1"/>
  <c r="BZ31" i="1"/>
  <c r="BW31" i="1"/>
  <c r="BT31" i="1"/>
  <c r="BI31" i="1"/>
  <c r="BF31" i="1"/>
  <c r="BA31" i="1"/>
  <c r="AF31" i="1"/>
  <c r="M31" i="1"/>
  <c r="J31" i="1"/>
  <c r="F31" i="1"/>
  <c r="E31" i="1"/>
  <c r="CP30" i="1"/>
  <c r="CC30" i="1"/>
  <c r="BZ30" i="1"/>
  <c r="BW30" i="1"/>
  <c r="BT30" i="1"/>
  <c r="BI30" i="1"/>
  <c r="BF30" i="1"/>
  <c r="BA30" i="1"/>
  <c r="CP29" i="1"/>
  <c r="CC29" i="1"/>
  <c r="BZ29" i="1"/>
  <c r="BW29" i="1"/>
  <c r="BT29" i="1"/>
  <c r="BI29" i="1"/>
  <c r="BF29" i="1"/>
  <c r="BA29" i="1"/>
  <c r="AF29" i="1"/>
  <c r="M29" i="1"/>
  <c r="J29" i="1"/>
  <c r="F29" i="1"/>
  <c r="E29" i="1"/>
  <c r="CP28" i="1"/>
  <c r="CC28" i="1"/>
  <c r="BZ28" i="1"/>
  <c r="BW28" i="1"/>
  <c r="BT28" i="1"/>
  <c r="BI28" i="1"/>
  <c r="BF28" i="1"/>
  <c r="BA28" i="1"/>
  <c r="M28" i="1"/>
  <c r="J28" i="1"/>
  <c r="I28" i="1"/>
  <c r="H28" i="1"/>
  <c r="F28" i="1"/>
  <c r="E28" i="1"/>
  <c r="AF28" i="1" s="1"/>
  <c r="CP27" i="1"/>
  <c r="CC27" i="1"/>
  <c r="BZ27" i="1"/>
  <c r="BW27" i="1"/>
  <c r="BT27" i="1"/>
  <c r="BI27" i="1"/>
  <c r="BF27" i="1"/>
  <c r="BA27" i="1"/>
  <c r="AF27" i="1"/>
  <c r="M27" i="1"/>
  <c r="J27" i="1"/>
  <c r="F27" i="1"/>
  <c r="E27" i="1"/>
  <c r="CP26" i="1"/>
  <c r="CC26" i="1"/>
  <c r="BZ26" i="1"/>
  <c r="BW26" i="1"/>
  <c r="BT26" i="1"/>
  <c r="BI26" i="1"/>
  <c r="BF26" i="1"/>
  <c r="BA26" i="1"/>
  <c r="AF26" i="1"/>
  <c r="M26" i="1"/>
  <c r="I26" i="1"/>
  <c r="J26" i="1" s="1"/>
  <c r="H26" i="1"/>
  <c r="F26" i="1"/>
  <c r="E26" i="1"/>
  <c r="CR25" i="1"/>
  <c r="CP25" i="1"/>
  <c r="CC25" i="1"/>
  <c r="BZ25" i="1"/>
  <c r="BW25" i="1"/>
  <c r="BT25" i="1"/>
  <c r="BI25" i="1"/>
  <c r="BF25" i="1"/>
  <c r="BA25" i="1"/>
  <c r="AF25" i="1"/>
  <c r="AE25" i="1"/>
  <c r="AC25" i="1"/>
  <c r="AB25" i="1"/>
  <c r="M25" i="1"/>
  <c r="H25" i="1"/>
  <c r="F25" i="1"/>
  <c r="CP24" i="1"/>
  <c r="CC24" i="1"/>
  <c r="BZ24" i="1"/>
  <c r="BW24" i="1"/>
  <c r="BT24" i="1"/>
  <c r="BI24" i="1"/>
  <c r="BF24" i="1"/>
  <c r="BA24" i="1"/>
  <c r="M24" i="1"/>
  <c r="J24" i="1"/>
  <c r="I24" i="1"/>
  <c r="I25" i="1" s="1"/>
  <c r="H24" i="1"/>
  <c r="F24" i="1"/>
  <c r="E24" i="1"/>
  <c r="AF24" i="1" s="1"/>
  <c r="CP23" i="1"/>
  <c r="CC23" i="1"/>
  <c r="BZ23" i="1"/>
  <c r="BW23" i="1"/>
  <c r="BT23" i="1"/>
  <c r="BI23" i="1"/>
  <c r="BF23" i="1"/>
  <c r="BA23" i="1"/>
  <c r="AF23" i="1"/>
  <c r="M23" i="1"/>
  <c r="I23" i="1"/>
  <c r="AH12" i="1" s="1"/>
  <c r="H23" i="1"/>
  <c r="F23" i="1"/>
  <c r="E23" i="1"/>
  <c r="CP22" i="1"/>
  <c r="CC22" i="1"/>
  <c r="BZ22" i="1"/>
  <c r="BW22" i="1"/>
  <c r="BT22" i="1"/>
  <c r="BI22" i="1"/>
  <c r="BF22" i="1"/>
  <c r="BA22" i="1"/>
  <c r="M22" i="1"/>
  <c r="J22" i="1"/>
  <c r="I22" i="1"/>
  <c r="AH25" i="1" s="1"/>
  <c r="H22" i="1"/>
  <c r="F22" i="1"/>
  <c r="E22" i="1"/>
  <c r="AF22" i="1" s="1"/>
  <c r="CP21" i="1"/>
  <c r="CC21" i="1"/>
  <c r="BZ21" i="1"/>
  <c r="BW21" i="1"/>
  <c r="BT21" i="1"/>
  <c r="BI21" i="1"/>
  <c r="BF21" i="1"/>
  <c r="BA21" i="1"/>
  <c r="AF21" i="1"/>
  <c r="M21" i="1"/>
  <c r="J21" i="1"/>
  <c r="F21" i="1"/>
  <c r="E21" i="1"/>
  <c r="CP20" i="1"/>
  <c r="CC20" i="1"/>
  <c r="BZ20" i="1"/>
  <c r="BW20" i="1"/>
  <c r="BT20" i="1"/>
  <c r="BI20" i="1"/>
  <c r="BF20" i="1"/>
  <c r="BA20" i="1"/>
  <c r="AF20" i="1"/>
  <c r="Z20" i="1"/>
  <c r="Y20" i="1"/>
  <c r="M20" i="1"/>
  <c r="J20" i="1"/>
  <c r="F20" i="1"/>
  <c r="E20" i="1"/>
  <c r="CP19" i="1"/>
  <c r="CC19" i="1"/>
  <c r="BZ19" i="1"/>
  <c r="BW19" i="1"/>
  <c r="BT19" i="1"/>
  <c r="BI19" i="1"/>
  <c r="BF19" i="1"/>
  <c r="BA19" i="1"/>
  <c r="Z19" i="1"/>
  <c r="Y19" i="1"/>
  <c r="M19" i="1"/>
  <c r="J19" i="1"/>
  <c r="F19" i="1"/>
  <c r="E19" i="1"/>
  <c r="AF19" i="1" s="1"/>
  <c r="CP18" i="1"/>
  <c r="CC18" i="1"/>
  <c r="BZ18" i="1"/>
  <c r="BW18" i="1"/>
  <c r="BT18" i="1"/>
  <c r="BI18" i="1"/>
  <c r="BF18" i="1"/>
  <c r="BA18" i="1"/>
  <c r="AF18" i="1"/>
  <c r="Z18" i="1"/>
  <c r="Y18" i="1"/>
  <c r="M18" i="1"/>
  <c r="J18" i="1"/>
  <c r="F18" i="1"/>
  <c r="E18" i="1"/>
  <c r="CP17" i="1"/>
  <c r="CC17" i="1"/>
  <c r="BZ17" i="1"/>
  <c r="BW17" i="1"/>
  <c r="BT17" i="1"/>
  <c r="BI17" i="1"/>
  <c r="BF17" i="1"/>
  <c r="BA17" i="1"/>
  <c r="Z17" i="1"/>
  <c r="Y17" i="1"/>
  <c r="M17" i="1"/>
  <c r="J17" i="1"/>
  <c r="F17" i="1"/>
  <c r="E17" i="1"/>
  <c r="AF17" i="1" s="1"/>
  <c r="CP16" i="1"/>
  <c r="CC16" i="1"/>
  <c r="BZ16" i="1"/>
  <c r="BW16" i="1"/>
  <c r="BT16" i="1"/>
  <c r="BI16" i="1"/>
  <c r="BF16" i="1"/>
  <c r="BA16" i="1"/>
  <c r="AF16" i="1"/>
  <c r="Z16" i="1"/>
  <c r="Y16" i="1"/>
  <c r="M16" i="1"/>
  <c r="J16" i="1"/>
  <c r="F16" i="1"/>
  <c r="E16" i="1"/>
  <c r="CP15" i="1"/>
  <c r="CC15" i="1"/>
  <c r="BZ15" i="1"/>
  <c r="BW15" i="1"/>
  <c r="BT15" i="1"/>
  <c r="BI15" i="1"/>
  <c r="BF15" i="1"/>
  <c r="BA15" i="1"/>
  <c r="Z15" i="1"/>
  <c r="Y15" i="1"/>
  <c r="M15" i="1"/>
  <c r="J15" i="1"/>
  <c r="F15" i="1"/>
  <c r="E15" i="1"/>
  <c r="AF15" i="1" s="1"/>
  <c r="CP14" i="1"/>
  <c r="CC14" i="1"/>
  <c r="BZ14" i="1"/>
  <c r="BW14" i="1"/>
  <c r="BT14" i="1"/>
  <c r="BI14" i="1"/>
  <c r="BF14" i="1"/>
  <c r="BA14" i="1"/>
  <c r="AF14" i="1"/>
  <c r="Z14" i="1"/>
  <c r="Y14" i="1"/>
  <c r="M14" i="1"/>
  <c r="J14" i="1"/>
  <c r="F14" i="1"/>
  <c r="E14" i="1"/>
  <c r="CP13" i="1"/>
  <c r="CC13" i="1"/>
  <c r="BZ13" i="1"/>
  <c r="BW13" i="1"/>
  <c r="BT13" i="1"/>
  <c r="BI13" i="1"/>
  <c r="BF13" i="1"/>
  <c r="BA13" i="1"/>
  <c r="AE13" i="1"/>
  <c r="Z13" i="1"/>
  <c r="Y13" i="1"/>
  <c r="M13" i="1"/>
  <c r="J13" i="1"/>
  <c r="F13" i="1"/>
  <c r="E13" i="1"/>
  <c r="AF13" i="1" s="1"/>
  <c r="CP12" i="1"/>
  <c r="CC12" i="1"/>
  <c r="BZ12" i="1"/>
  <c r="BW12" i="1"/>
  <c r="BT12" i="1"/>
  <c r="BI12" i="1"/>
  <c r="BF12" i="1"/>
  <c r="BA12" i="1"/>
  <c r="Z12" i="1"/>
  <c r="Y12" i="1"/>
  <c r="M12" i="1"/>
  <c r="J12" i="1"/>
  <c r="E12" i="1"/>
  <c r="AF12" i="1" s="1"/>
  <c r="CP11" i="1"/>
  <c r="CC11" i="1"/>
  <c r="BZ11" i="1"/>
  <c r="BW11" i="1"/>
  <c r="BT11" i="1"/>
  <c r="BI11" i="1"/>
  <c r="BF11" i="1"/>
  <c r="BA11" i="1"/>
  <c r="AF11" i="1"/>
  <c r="AG29" i="1" s="1"/>
  <c r="M11" i="1"/>
  <c r="J11" i="1"/>
  <c r="F11" i="1"/>
  <c r="E11" i="1"/>
  <c r="CP10" i="1"/>
  <c r="CC10" i="1"/>
  <c r="BZ10" i="1"/>
  <c r="BW10" i="1"/>
  <c r="BT10" i="1"/>
  <c r="BI10" i="1"/>
  <c r="BF10" i="1"/>
  <c r="BA10" i="1"/>
  <c r="M10" i="1"/>
  <c r="CP9" i="1"/>
  <c r="CC9" i="1"/>
  <c r="BZ9" i="1"/>
  <c r="BW9" i="1"/>
  <c r="BT9" i="1"/>
  <c r="BI9" i="1"/>
  <c r="BF9" i="1"/>
  <c r="BA9" i="1"/>
  <c r="AF9" i="1"/>
  <c r="AE9" i="1"/>
  <c r="M9" i="1"/>
  <c r="I9" i="1"/>
  <c r="J9" i="1" s="1"/>
  <c r="H9" i="1"/>
  <c r="E9" i="1"/>
  <c r="F9" i="1" s="1"/>
  <c r="CR8" i="1"/>
  <c r="CP8" i="1"/>
  <c r="CC8" i="1"/>
  <c r="BZ8" i="1"/>
  <c r="BW8" i="1"/>
  <c r="BT8" i="1"/>
  <c r="BI8" i="1"/>
  <c r="BF8" i="1"/>
  <c r="BA8" i="1"/>
  <c r="AF8" i="1"/>
  <c r="AE8" i="1"/>
  <c r="AC8" i="1"/>
  <c r="AB8" i="1"/>
  <c r="AE27" i="1" s="1"/>
  <c r="M8" i="1"/>
  <c r="J8" i="1"/>
  <c r="I8" i="1"/>
  <c r="H8" i="1"/>
  <c r="F8" i="1"/>
  <c r="CP7" i="1"/>
  <c r="CC7" i="1"/>
  <c r="BZ7" i="1"/>
  <c r="BW7" i="1"/>
  <c r="BT7" i="1"/>
  <c r="BI7" i="1"/>
  <c r="BF7" i="1"/>
  <c r="BA7" i="1"/>
  <c r="AF7" i="1"/>
  <c r="Z7" i="1"/>
  <c r="Y7" i="1"/>
  <c r="M7" i="1"/>
  <c r="J7" i="1"/>
  <c r="E7" i="1"/>
  <c r="F7" i="1" s="1"/>
  <c r="CP6" i="1"/>
  <c r="CC6" i="1"/>
  <c r="BZ6" i="1"/>
  <c r="BW6" i="1"/>
  <c r="BT6" i="1"/>
  <c r="BI6" i="1"/>
  <c r="BF6" i="1"/>
  <c r="BA6" i="1"/>
  <c r="AH6" i="1"/>
  <c r="Z6" i="1"/>
  <c r="Y6" i="1"/>
  <c r="M6" i="1"/>
  <c r="J6" i="1"/>
  <c r="F6" i="1"/>
  <c r="E6" i="1"/>
  <c r="AF6" i="1" s="1"/>
  <c r="CP5" i="1"/>
  <c r="CC5" i="1"/>
  <c r="BZ5" i="1"/>
  <c r="BW5" i="1"/>
  <c r="BT5" i="1"/>
  <c r="BI5" i="1"/>
  <c r="BF5" i="1"/>
  <c r="BA5" i="1"/>
  <c r="Z5" i="1"/>
  <c r="Y5" i="1"/>
  <c r="M5" i="1"/>
  <c r="J5" i="1"/>
  <c r="E5" i="1"/>
  <c r="AF5" i="1" s="1"/>
  <c r="CR4" i="1"/>
  <c r="CP4" i="1"/>
  <c r="CC4" i="1"/>
  <c r="BZ4" i="1"/>
  <c r="BW4" i="1"/>
  <c r="BT4" i="1"/>
  <c r="BI4" i="1"/>
  <c r="BF4" i="1"/>
  <c r="BA4" i="1"/>
  <c r="AH4" i="1"/>
  <c r="AF4" i="1"/>
  <c r="AC4" i="1"/>
  <c r="AB4" i="1"/>
  <c r="AE6" i="1" s="1"/>
  <c r="M4" i="1"/>
  <c r="I4" i="1"/>
  <c r="AH9" i="1" s="1"/>
  <c r="H4" i="1"/>
  <c r="F4" i="1"/>
  <c r="CC3" i="1"/>
  <c r="BZ3" i="1"/>
  <c r="BW3" i="1"/>
  <c r="BT3" i="1"/>
  <c r="BI3" i="1"/>
  <c r="AY3" i="1"/>
  <c r="AY4" i="1" s="1"/>
  <c r="AY5" i="1" s="1"/>
  <c r="AY6" i="1" s="1"/>
  <c r="AY7" i="1" s="1"/>
  <c r="AY8" i="1" s="1"/>
  <c r="AY9" i="1" s="1"/>
  <c r="AY10" i="1" s="1"/>
  <c r="AY11" i="1" s="1"/>
  <c r="AY12" i="1" s="1"/>
  <c r="AH3" i="1"/>
  <c r="AF3" i="1"/>
  <c r="AG6" i="1" s="1"/>
  <c r="Z3" i="1"/>
  <c r="Y3" i="1"/>
  <c r="M3" i="1"/>
  <c r="J3" i="1"/>
  <c r="F3" i="1"/>
  <c r="E3" i="1"/>
  <c r="CO2" i="1"/>
  <c r="CC2" i="1"/>
  <c r="BZ2" i="1"/>
  <c r="BW2" i="1"/>
  <c r="BT2" i="1"/>
  <c r="BI2" i="1"/>
  <c r="AF2" i="1"/>
  <c r="AF1" i="1"/>
  <c r="AG4" i="1" l="1"/>
  <c r="AG5" i="1"/>
  <c r="AH13" i="1"/>
  <c r="J25" i="1"/>
  <c r="AH17" i="1"/>
  <c r="AH22" i="1"/>
  <c r="AH19" i="1"/>
  <c r="AH15" i="1"/>
  <c r="AH31" i="1"/>
  <c r="J35" i="1"/>
  <c r="AH29" i="1"/>
  <c r="AH36" i="1"/>
  <c r="AH74" i="1"/>
  <c r="F111" i="1"/>
  <c r="AF111" i="1"/>
  <c r="AG14" i="1"/>
  <c r="AE15" i="1"/>
  <c r="AG16" i="1"/>
  <c r="AE17" i="1"/>
  <c r="AG18" i="1"/>
  <c r="AE19" i="1"/>
  <c r="AG20" i="1"/>
  <c r="AG21" i="1"/>
  <c r="AE22" i="1"/>
  <c r="J23" i="1"/>
  <c r="AG23" i="1"/>
  <c r="AE24" i="1"/>
  <c r="AG26" i="1"/>
  <c r="AG27" i="1"/>
  <c r="AE28" i="1"/>
  <c r="AE29" i="1"/>
  <c r="AE31" i="1"/>
  <c r="J32" i="1"/>
  <c r="AE33" i="1"/>
  <c r="J34" i="1"/>
  <c r="AH35" i="1"/>
  <c r="AE36" i="1"/>
  <c r="AE38" i="1"/>
  <c r="AE39" i="1"/>
  <c r="AE40" i="1"/>
  <c r="AE41" i="1"/>
  <c r="AE42" i="1"/>
  <c r="F46" i="1"/>
  <c r="F47" i="1"/>
  <c r="AH47" i="1"/>
  <c r="AH48" i="1"/>
  <c r="AH49" i="1"/>
  <c r="AF50" i="1"/>
  <c r="AG48" i="1" s="1"/>
  <c r="F51" i="1"/>
  <c r="AH53" i="1"/>
  <c r="AF54" i="1"/>
  <c r="AG75" i="1" s="1"/>
  <c r="F55" i="1"/>
  <c r="AH55" i="1"/>
  <c r="AF56" i="1"/>
  <c r="F57" i="1"/>
  <c r="AH57" i="1"/>
  <c r="AF58" i="1"/>
  <c r="F59" i="1"/>
  <c r="AH59" i="1"/>
  <c r="AF60" i="1"/>
  <c r="F61" i="1"/>
  <c r="AH61" i="1"/>
  <c r="AH62" i="1"/>
  <c r="AE63" i="1"/>
  <c r="F64" i="1"/>
  <c r="F65" i="1"/>
  <c r="AH65" i="1"/>
  <c r="AH66" i="1"/>
  <c r="AH67" i="1"/>
  <c r="AH68" i="1"/>
  <c r="AH69" i="1"/>
  <c r="AH70" i="1"/>
  <c r="AH71" i="1"/>
  <c r="AH72" i="1"/>
  <c r="AE74" i="1"/>
  <c r="AH77" i="1"/>
  <c r="AH80" i="1"/>
  <c r="AE81" i="1"/>
  <c r="AH131" i="1"/>
  <c r="AH129" i="1"/>
  <c r="AH128" i="1"/>
  <c r="AH127" i="1"/>
  <c r="AH125" i="1"/>
  <c r="AH123" i="1"/>
  <c r="AH111" i="1"/>
  <c r="AH107" i="1"/>
  <c r="AH105" i="1"/>
  <c r="AH103" i="1"/>
  <c r="J95" i="1"/>
  <c r="AH132" i="1"/>
  <c r="AH126" i="1"/>
  <c r="AH122" i="1"/>
  <c r="AH119" i="1"/>
  <c r="AH114" i="1"/>
  <c r="AH113" i="1"/>
  <c r="AH102" i="1"/>
  <c r="AH99" i="1"/>
  <c r="AH118" i="1"/>
  <c r="AH117" i="1"/>
  <c r="AH112" i="1"/>
  <c r="AH108" i="1"/>
  <c r="AH98" i="1"/>
  <c r="AH97" i="1"/>
  <c r="AH95" i="1"/>
  <c r="AH94" i="1"/>
  <c r="AH96" i="1"/>
  <c r="AF97" i="1"/>
  <c r="F97" i="1"/>
  <c r="AH100" i="1"/>
  <c r="AF101" i="1"/>
  <c r="F101" i="1"/>
  <c r="AE113" i="1"/>
  <c r="AE117" i="1"/>
  <c r="AH120" i="1"/>
  <c r="AF121" i="1"/>
  <c r="F121" i="1"/>
  <c r="AE125" i="1"/>
  <c r="AE129" i="1"/>
  <c r="AF134" i="1"/>
  <c r="F134" i="1"/>
  <c r="F135" i="1"/>
  <c r="F145" i="1"/>
  <c r="F160" i="1"/>
  <c r="AF160" i="1"/>
  <c r="AF173" i="1"/>
  <c r="F173" i="1"/>
  <c r="AF177" i="1"/>
  <c r="F177" i="1"/>
  <c r="AE180" i="1"/>
  <c r="AF283" i="1"/>
  <c r="F283" i="1"/>
  <c r="AE285" i="1"/>
  <c r="AE286" i="1"/>
  <c r="AE287" i="1"/>
  <c r="AE7" i="1"/>
  <c r="AH28" i="1"/>
  <c r="AH38" i="1"/>
  <c r="AE301" i="1"/>
  <c r="AE297" i="1"/>
  <c r="J4" i="1"/>
  <c r="AE4" i="1"/>
  <c r="AE5" i="1"/>
  <c r="AG7" i="1"/>
  <c r="AG8" i="1"/>
  <c r="AG9" i="1"/>
  <c r="AH11" i="1"/>
  <c r="AE12" i="1"/>
  <c r="AH14" i="1"/>
  <c r="AH16" i="1"/>
  <c r="AH18" i="1"/>
  <c r="AH20" i="1"/>
  <c r="AH21" i="1"/>
  <c r="AH23" i="1"/>
  <c r="AG25" i="1"/>
  <c r="AH26" i="1"/>
  <c r="AH27" i="1"/>
  <c r="AH32" i="1"/>
  <c r="AH34" i="1"/>
  <c r="AE35" i="1"/>
  <c r="AH37" i="1"/>
  <c r="AH43" i="1"/>
  <c r="AH44" i="1"/>
  <c r="AE65" i="1"/>
  <c r="AE66" i="1"/>
  <c r="AE67" i="1"/>
  <c r="AE68" i="1"/>
  <c r="AE69" i="1"/>
  <c r="AE70" i="1"/>
  <c r="AE71" i="1"/>
  <c r="AE91" i="1"/>
  <c r="AE87" i="1"/>
  <c r="AE86" i="1"/>
  <c r="AE90" i="1"/>
  <c r="AE88" i="1"/>
  <c r="AE84" i="1"/>
  <c r="AE85" i="1"/>
  <c r="AH75" i="1"/>
  <c r="AH76" i="1"/>
  <c r="AE79" i="1"/>
  <c r="AF81" i="1"/>
  <c r="F81" i="1"/>
  <c r="AE83" i="1"/>
  <c r="AH87" i="1"/>
  <c r="AF88" i="1"/>
  <c r="F88" i="1"/>
  <c r="AF89" i="1"/>
  <c r="F89" i="1"/>
  <c r="AF105" i="1"/>
  <c r="F105" i="1"/>
  <c r="AH115" i="1"/>
  <c r="AF117" i="1"/>
  <c r="F117" i="1"/>
  <c r="AE122" i="1"/>
  <c r="AH124" i="1"/>
  <c r="AF125" i="1"/>
  <c r="F125" i="1"/>
  <c r="AF129" i="1"/>
  <c r="F129" i="1"/>
  <c r="AE154" i="1"/>
  <c r="AE158" i="1"/>
  <c r="AF163" i="1"/>
  <c r="F163" i="1"/>
  <c r="AF167" i="1"/>
  <c r="F167" i="1"/>
  <c r="AE175" i="1"/>
  <c r="AE178" i="1"/>
  <c r="AE177" i="1"/>
  <c r="AE176" i="1"/>
  <c r="AE231" i="1"/>
  <c r="AE229" i="1"/>
  <c r="AE227" i="1"/>
  <c r="AE224" i="1"/>
  <c r="AE222" i="1"/>
  <c r="AE220" i="1"/>
  <c r="AE218" i="1"/>
  <c r="AE216" i="1"/>
  <c r="AE214" i="1"/>
  <c r="AE212" i="1"/>
  <c r="AE209" i="1"/>
  <c r="AE207" i="1"/>
  <c r="AE206" i="1"/>
  <c r="AE205" i="1"/>
  <c r="AE204" i="1"/>
  <c r="AE203" i="1"/>
  <c r="AE202" i="1"/>
  <c r="AE201" i="1"/>
  <c r="AE200" i="1"/>
  <c r="AE199" i="1"/>
  <c r="AE198" i="1"/>
  <c r="AE230" i="1"/>
  <c r="AE228" i="1"/>
  <c r="AE226" i="1"/>
  <c r="AE225" i="1"/>
  <c r="AE223" i="1"/>
  <c r="AE221" i="1"/>
  <c r="AE179" i="1"/>
  <c r="AE217" i="1"/>
  <c r="AE213" i="1"/>
  <c r="AE211" i="1"/>
  <c r="AE210" i="1"/>
  <c r="AE197" i="1"/>
  <c r="AE195" i="1"/>
  <c r="AE191" i="1"/>
  <c r="AE187" i="1"/>
  <c r="AE183" i="1"/>
  <c r="AE215" i="1"/>
  <c r="AE194" i="1"/>
  <c r="AE190" i="1"/>
  <c r="AE186" i="1"/>
  <c r="AE182" i="1"/>
  <c r="AE193" i="1"/>
  <c r="AE189" i="1"/>
  <c r="AE185" i="1"/>
  <c r="AE181" i="1"/>
  <c r="AE184" i="1"/>
  <c r="AF240" i="1"/>
  <c r="F240" i="1"/>
  <c r="AG12" i="1"/>
  <c r="AH24" i="1"/>
  <c r="AH90" i="1"/>
  <c r="AH85" i="1"/>
  <c r="AH84" i="1"/>
  <c r="AH83" i="1"/>
  <c r="AH91" i="1"/>
  <c r="AH89" i="1"/>
  <c r="AH82" i="1"/>
  <c r="AH79" i="1"/>
  <c r="AH78" i="1"/>
  <c r="AH33" i="1"/>
  <c r="AH39" i="1"/>
  <c r="AH40" i="1"/>
  <c r="AH41" i="1"/>
  <c r="AH42" i="1"/>
  <c r="AF82" i="1"/>
  <c r="AG72" i="1" s="1"/>
  <c r="F82" i="1"/>
  <c r="AH86" i="1"/>
  <c r="AF171" i="1"/>
  <c r="F171" i="1"/>
  <c r="AE3" i="1"/>
  <c r="F5" i="1"/>
  <c r="AH5" i="1"/>
  <c r="AG11" i="1"/>
  <c r="F12" i="1"/>
  <c r="AG3" i="1"/>
  <c r="AH7" i="1"/>
  <c r="AH8" i="1"/>
  <c r="AE11" i="1"/>
  <c r="AG13" i="1"/>
  <c r="AE14" i="1"/>
  <c r="AG15" i="1"/>
  <c r="AE16" i="1"/>
  <c r="AG17" i="1"/>
  <c r="AE18" i="1"/>
  <c r="AG19" i="1"/>
  <c r="AE20" i="1"/>
  <c r="AE21" i="1"/>
  <c r="AG22" i="1"/>
  <c r="AE23" i="1"/>
  <c r="AG24" i="1"/>
  <c r="AE26" i="1"/>
  <c r="AG28" i="1"/>
  <c r="AE32" i="1"/>
  <c r="AE34" i="1"/>
  <c r="AE37" i="1"/>
  <c r="AG41" i="1"/>
  <c r="AE43" i="1"/>
  <c r="AH46" i="1"/>
  <c r="F48" i="1"/>
  <c r="F49" i="1"/>
  <c r="AH50" i="1"/>
  <c r="AH51" i="1"/>
  <c r="F53" i="1"/>
  <c r="AH54" i="1"/>
  <c r="AH56" i="1"/>
  <c r="AH58" i="1"/>
  <c r="AH60" i="1"/>
  <c r="F62" i="1"/>
  <c r="AH64" i="1"/>
  <c r="F66" i="1"/>
  <c r="F67" i="1"/>
  <c r="F68" i="1"/>
  <c r="F69" i="1"/>
  <c r="F70" i="1"/>
  <c r="F71" i="1"/>
  <c r="F72" i="1"/>
  <c r="AH73" i="1"/>
  <c r="AE75" i="1"/>
  <c r="AE76" i="1"/>
  <c r="AE77" i="1"/>
  <c r="AE78" i="1"/>
  <c r="F79" i="1"/>
  <c r="AE80" i="1"/>
  <c r="AH81" i="1"/>
  <c r="AE82" i="1"/>
  <c r="AG85" i="1"/>
  <c r="F94" i="1"/>
  <c r="AF102" i="1"/>
  <c r="F102" i="1"/>
  <c r="F107" i="1"/>
  <c r="AF107" i="1"/>
  <c r="AE132" i="1"/>
  <c r="AE130" i="1"/>
  <c r="AE118" i="1"/>
  <c r="AE131" i="1"/>
  <c r="AE127" i="1"/>
  <c r="AE124" i="1"/>
  <c r="AE123" i="1"/>
  <c r="AE121" i="1"/>
  <c r="AE120" i="1"/>
  <c r="AE116" i="1"/>
  <c r="AE128" i="1"/>
  <c r="AE115" i="1"/>
  <c r="AE111" i="1"/>
  <c r="AF122" i="1"/>
  <c r="F122" i="1"/>
  <c r="AF126" i="1"/>
  <c r="F126" i="1"/>
  <c r="AE160" i="1"/>
  <c r="AE156" i="1"/>
  <c r="AE164" i="1"/>
  <c r="AE163" i="1"/>
  <c r="AE159" i="1"/>
  <c r="AE155" i="1"/>
  <c r="AE152" i="1"/>
  <c r="AE135" i="1"/>
  <c r="AE162" i="1"/>
  <c r="AE151" i="1"/>
  <c r="AE147" i="1"/>
  <c r="AE143" i="1"/>
  <c r="AE139" i="1"/>
  <c r="AE134" i="1"/>
  <c r="AE153" i="1"/>
  <c r="AE148" i="1"/>
  <c r="AE144" i="1"/>
  <c r="AE140" i="1"/>
  <c r="AE136" i="1"/>
  <c r="AE157" i="1"/>
  <c r="AE165" i="1"/>
  <c r="AE174" i="1"/>
  <c r="AE173" i="1"/>
  <c r="AE172" i="1"/>
  <c r="AE171" i="1"/>
  <c r="AE170" i="1"/>
  <c r="AE169" i="1"/>
  <c r="AE168" i="1"/>
  <c r="AE167" i="1"/>
  <c r="AE166" i="1"/>
  <c r="AF169" i="1"/>
  <c r="F169" i="1"/>
  <c r="AF205" i="1"/>
  <c r="AG218" i="1" s="1"/>
  <c r="F205" i="1"/>
  <c r="AE208" i="1"/>
  <c r="AF210" i="1"/>
  <c r="F210" i="1"/>
  <c r="AE108" i="1"/>
  <c r="AE106" i="1"/>
  <c r="AE98" i="1"/>
  <c r="AE96" i="1"/>
  <c r="AE95" i="1"/>
  <c r="AF99" i="1"/>
  <c r="F99" i="1"/>
  <c r="AE107" i="1"/>
  <c r="AF113" i="1"/>
  <c r="F113" i="1"/>
  <c r="AF119" i="1"/>
  <c r="F119" i="1"/>
  <c r="AH161" i="1"/>
  <c r="AH157" i="1"/>
  <c r="AH153" i="1"/>
  <c r="AH160" i="1"/>
  <c r="AH156" i="1"/>
  <c r="J152" i="1"/>
  <c r="AH155" i="1"/>
  <c r="AH158" i="1"/>
  <c r="AH164" i="1"/>
  <c r="AH166" i="1"/>
  <c r="AH168" i="1"/>
  <c r="AH170" i="1"/>
  <c r="AH172" i="1"/>
  <c r="AH174" i="1"/>
  <c r="AH176" i="1"/>
  <c r="AH178" i="1"/>
  <c r="AF208" i="1"/>
  <c r="AG215" i="1" s="1"/>
  <c r="F208" i="1"/>
  <c r="J253" i="1"/>
  <c r="AH231" i="1"/>
  <c r="AH229" i="1"/>
  <c r="AH227" i="1"/>
  <c r="AH224" i="1"/>
  <c r="AH222" i="1"/>
  <c r="AH220" i="1"/>
  <c r="AH255" i="1"/>
  <c r="AH248" i="1"/>
  <c r="AH244" i="1"/>
  <c r="AH239" i="1"/>
  <c r="AH234" i="1"/>
  <c r="AH233" i="1"/>
  <c r="AH226" i="1"/>
  <c r="AH257" i="1"/>
  <c r="AH225" i="1"/>
  <c r="AF254" i="1"/>
  <c r="F254" i="1"/>
  <c r="AF281" i="1"/>
  <c r="F281" i="1"/>
  <c r="AF93" i="1"/>
  <c r="F93" i="1"/>
  <c r="AE101" i="1"/>
  <c r="AE103" i="1"/>
  <c r="AE104" i="1"/>
  <c r="AE114" i="1"/>
  <c r="AF115" i="1"/>
  <c r="F115" i="1"/>
  <c r="AG161" i="1"/>
  <c r="AG157" i="1"/>
  <c r="AH154" i="1"/>
  <c r="AF156" i="1"/>
  <c r="AG163" i="1" s="1"/>
  <c r="F159" i="1"/>
  <c r="AG167" i="1"/>
  <c r="AG169" i="1"/>
  <c r="AG177" i="1"/>
  <c r="AH198" i="1"/>
  <c r="F199" i="1"/>
  <c r="F207" i="1"/>
  <c r="AF245" i="1"/>
  <c r="F245" i="1"/>
  <c r="F303" i="1"/>
  <c r="AF303" i="1"/>
  <c r="AG305" i="1" s="1"/>
  <c r="AE137" i="1"/>
  <c r="AE141" i="1"/>
  <c r="AE145" i="1"/>
  <c r="AE149" i="1"/>
  <c r="AH217" i="1"/>
  <c r="AH215" i="1"/>
  <c r="AH213" i="1"/>
  <c r="AH211" i="1"/>
  <c r="AH210" i="1"/>
  <c r="AH208" i="1"/>
  <c r="AH218" i="1"/>
  <c r="AH216" i="1"/>
  <c r="AH214" i="1"/>
  <c r="AH212" i="1"/>
  <c r="AH209" i="1"/>
  <c r="AH207" i="1"/>
  <c r="AH179" i="1"/>
  <c r="AF213" i="1"/>
  <c r="AG217" i="1" s="1"/>
  <c r="F213" i="1"/>
  <c r="AF215" i="1"/>
  <c r="F215" i="1"/>
  <c r="AF233" i="1"/>
  <c r="AG259" i="1" s="1"/>
  <c r="F233" i="1"/>
  <c r="AF249" i="1"/>
  <c r="F249" i="1"/>
  <c r="AF277" i="1"/>
  <c r="AG288" i="1" s="1"/>
  <c r="F277" i="1"/>
  <c r="AF279" i="1"/>
  <c r="AG287" i="1" s="1"/>
  <c r="F279" i="1"/>
  <c r="AE110" i="1"/>
  <c r="AE112" i="1"/>
  <c r="AH136" i="1"/>
  <c r="AE138" i="1"/>
  <c r="AH139" i="1"/>
  <c r="AE142" i="1"/>
  <c r="AH143" i="1"/>
  <c r="AE146" i="1"/>
  <c r="AH147" i="1"/>
  <c r="AG154" i="1"/>
  <c r="AG158" i="1"/>
  <c r="J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F198" i="1"/>
  <c r="AH199" i="1"/>
  <c r="F200" i="1"/>
  <c r="AH201" i="1"/>
  <c r="F202" i="1"/>
  <c r="AH203" i="1"/>
  <c r="F204" i="1"/>
  <c r="AH205" i="1"/>
  <c r="F206" i="1"/>
  <c r="AF217" i="1"/>
  <c r="F217" i="1"/>
  <c r="AF236" i="1"/>
  <c r="F236" i="1"/>
  <c r="AF244" i="1"/>
  <c r="AG244" i="1" s="1"/>
  <c r="F244" i="1"/>
  <c r="AF257" i="1"/>
  <c r="F257" i="1"/>
  <c r="J276" i="1"/>
  <c r="AH264" i="1"/>
  <c r="AH283" i="1"/>
  <c r="AH281" i="1"/>
  <c r="AH279" i="1"/>
  <c r="AH277" i="1"/>
  <c r="AH265" i="1"/>
  <c r="AH274" i="1"/>
  <c r="AH272" i="1"/>
  <c r="AH270" i="1"/>
  <c r="AH268" i="1"/>
  <c r="AH263" i="1"/>
  <c r="AH288" i="1"/>
  <c r="AH282" i="1"/>
  <c r="AH280" i="1"/>
  <c r="AH278" i="1"/>
  <c r="J305" i="1"/>
  <c r="AH301" i="1"/>
  <c r="AH297" i="1"/>
  <c r="AH292" i="1"/>
  <c r="F307" i="1"/>
  <c r="AF307" i="1"/>
  <c r="AF247" i="1"/>
  <c r="F247" i="1"/>
  <c r="AF250" i="1"/>
  <c r="F250" i="1"/>
  <c r="AF255" i="1"/>
  <c r="F255" i="1"/>
  <c r="AE308" i="1"/>
  <c r="AE307" i="1"/>
  <c r="AE306" i="1"/>
  <c r="AE305" i="1"/>
  <c r="AE304" i="1"/>
  <c r="AE303" i="1"/>
  <c r="AE284" i="1"/>
  <c r="AE302" i="1"/>
  <c r="AE288" i="1"/>
  <c r="AE290" i="1"/>
  <c r="AE293" i="1"/>
  <c r="AE295" i="1"/>
  <c r="AE298" i="1"/>
  <c r="F221" i="1"/>
  <c r="F223" i="1"/>
  <c r="F225" i="1"/>
  <c r="F228" i="1"/>
  <c r="F230" i="1"/>
  <c r="AE239" i="1"/>
  <c r="AE242" i="1"/>
  <c r="AH247" i="1"/>
  <c r="F248" i="1"/>
  <c r="AH250" i="1"/>
  <c r="F251" i="1"/>
  <c r="AF252" i="1"/>
  <c r="F252" i="1"/>
  <c r="AE258" i="1"/>
  <c r="AE256" i="1"/>
  <c r="AE259" i="1"/>
  <c r="AF261" i="1"/>
  <c r="F261" i="1"/>
  <c r="F264" i="1"/>
  <c r="F269" i="1"/>
  <c r="F271" i="1"/>
  <c r="F273" i="1"/>
  <c r="F275" i="1"/>
  <c r="AE276" i="1"/>
  <c r="AE283" i="1"/>
  <c r="AE282" i="1"/>
  <c r="AE281" i="1"/>
  <c r="AE280" i="1"/>
  <c r="AE279" i="1"/>
  <c r="AE278" i="1"/>
  <c r="AE277" i="1"/>
  <c r="AH290" i="1"/>
  <c r="AH293" i="1"/>
  <c r="AH295" i="1"/>
  <c r="AE299" i="1"/>
  <c r="AF304" i="1"/>
  <c r="AG307" i="1" s="1"/>
  <c r="AF308" i="1"/>
  <c r="AG301" i="1" s="1"/>
  <c r="F209" i="1"/>
  <c r="F212" i="1"/>
  <c r="F214" i="1"/>
  <c r="F218" i="1"/>
  <c r="AH260" i="1"/>
  <c r="AH258" i="1"/>
  <c r="AH256" i="1"/>
  <c r="AH254" i="1"/>
  <c r="AH251" i="1"/>
  <c r="AH249" i="1"/>
  <c r="AH245" i="1"/>
  <c r="AH243" i="1"/>
  <c r="AE235" i="1"/>
  <c r="AH236" i="1"/>
  <c r="AH237" i="1"/>
  <c r="AH238" i="1"/>
  <c r="F239" i="1"/>
  <c r="AH240" i="1"/>
  <c r="AH241" i="1"/>
  <c r="AE243" i="1"/>
  <c r="AH252" i="1"/>
  <c r="AE257" i="1"/>
  <c r="AF259" i="1"/>
  <c r="F259" i="1"/>
  <c r="AH259" i="1"/>
  <c r="AE266" i="1"/>
  <c r="AE275" i="1"/>
  <c r="AE274" i="1"/>
  <c r="AE273" i="1"/>
  <c r="AE272" i="1"/>
  <c r="AE271" i="1"/>
  <c r="AE270" i="1"/>
  <c r="AE269" i="1"/>
  <c r="AE268" i="1"/>
  <c r="AE267" i="1"/>
  <c r="AE265" i="1"/>
  <c r="AE263" i="1"/>
  <c r="F280" i="1"/>
  <c r="F282" i="1"/>
  <c r="J284" i="1"/>
  <c r="AH308" i="1"/>
  <c r="AH307" i="1"/>
  <c r="AH306" i="1"/>
  <c r="AH305" i="1"/>
  <c r="AH304" i="1"/>
  <c r="AH303" i="1"/>
  <c r="AG300" i="1"/>
  <c r="AG296" i="1"/>
  <c r="AG292" i="1"/>
  <c r="AE291" i="1"/>
  <c r="AE294" i="1"/>
  <c r="AE296" i="1"/>
  <c r="AH299" i="1"/>
  <c r="AE300" i="1"/>
  <c r="AG302" i="1"/>
  <c r="AF305" i="1"/>
  <c r="AE253" i="1"/>
  <c r="AH266" i="1"/>
  <c r="AH284" i="1"/>
  <c r="AG285" i="1"/>
  <c r="AH285" i="1"/>
  <c r="AH286" i="1"/>
  <c r="AG258" i="1" l="1"/>
  <c r="AG239" i="1"/>
  <c r="AG220" i="1"/>
  <c r="AG229" i="1"/>
  <c r="AG250" i="1"/>
  <c r="AG238" i="1"/>
  <c r="AG249" i="1"/>
  <c r="AG223" i="1"/>
  <c r="AG230" i="1"/>
  <c r="AG260" i="1"/>
  <c r="AG261" i="1"/>
  <c r="AG182" i="1"/>
  <c r="AG186" i="1"/>
  <c r="AG190" i="1"/>
  <c r="AG194" i="1"/>
  <c r="AG201" i="1"/>
  <c r="AG209" i="1"/>
  <c r="AG210" i="1"/>
  <c r="AG308" i="1"/>
  <c r="AG297" i="1"/>
  <c r="AG222" i="1"/>
  <c r="AG256" i="1"/>
  <c r="AG252" i="1"/>
  <c r="AG233" i="1"/>
  <c r="AG183" i="1"/>
  <c r="AG191" i="1"/>
  <c r="AG203" i="1"/>
  <c r="AG211" i="1"/>
  <c r="AG126" i="1"/>
  <c r="AG124" i="1"/>
  <c r="AG122" i="1"/>
  <c r="AG120" i="1"/>
  <c r="AG104" i="1"/>
  <c r="AG102" i="1"/>
  <c r="AG100" i="1"/>
  <c r="AG94" i="1"/>
  <c r="AG131" i="1"/>
  <c r="AG129" i="1"/>
  <c r="AG125" i="1"/>
  <c r="AG115" i="1"/>
  <c r="AG105" i="1"/>
  <c r="AG93" i="1"/>
  <c r="AG119" i="1"/>
  <c r="AG114" i="1"/>
  <c r="AG113" i="1"/>
  <c r="AG99" i="1"/>
  <c r="AG127" i="1"/>
  <c r="AG123" i="1"/>
  <c r="AG110" i="1"/>
  <c r="AG103" i="1"/>
  <c r="AG107" i="1"/>
  <c r="AG132" i="1"/>
  <c r="AG121" i="1"/>
  <c r="AG117" i="1"/>
  <c r="AG112" i="1"/>
  <c r="AG106" i="1"/>
  <c r="AG101" i="1"/>
  <c r="AG95" i="1"/>
  <c r="AG96" i="1"/>
  <c r="AG128" i="1"/>
  <c r="AG118" i="1"/>
  <c r="AG111" i="1"/>
  <c r="AG108" i="1"/>
  <c r="AG97" i="1"/>
  <c r="AG98" i="1"/>
  <c r="AG263" i="1"/>
  <c r="AG279" i="1"/>
  <c r="AG179" i="1"/>
  <c r="AG81" i="1"/>
  <c r="AG46" i="1"/>
  <c r="AG65" i="1"/>
  <c r="AG78" i="1"/>
  <c r="AG37" i="1"/>
  <c r="AG79" i="1"/>
  <c r="AG66" i="1"/>
  <c r="AG290" i="1"/>
  <c r="AG294" i="1"/>
  <c r="AG298" i="1"/>
  <c r="AG303" i="1"/>
  <c r="AG248" i="1"/>
  <c r="AG224" i="1"/>
  <c r="AG243" i="1"/>
  <c r="AG236" i="1"/>
  <c r="AG241" i="1"/>
  <c r="AG254" i="1"/>
  <c r="AG226" i="1"/>
  <c r="AG242" i="1"/>
  <c r="AG257" i="1"/>
  <c r="AG180" i="1"/>
  <c r="AG184" i="1"/>
  <c r="AG188" i="1"/>
  <c r="AG192" i="1"/>
  <c r="AG196" i="1"/>
  <c r="AG205" i="1"/>
  <c r="AG214" i="1"/>
  <c r="AG213" i="1"/>
  <c r="AG173" i="1"/>
  <c r="AG306" i="1"/>
  <c r="AG198" i="1"/>
  <c r="AG74" i="1"/>
  <c r="AG40" i="1"/>
  <c r="AG36" i="1"/>
  <c r="AG68" i="1"/>
  <c r="AG282" i="1"/>
  <c r="AG268" i="1"/>
  <c r="AG265" i="1"/>
  <c r="AG281" i="1"/>
  <c r="AG271" i="1"/>
  <c r="AG202" i="1"/>
  <c r="AG90" i="1"/>
  <c r="AG64" i="1"/>
  <c r="AG54" i="1"/>
  <c r="AG87" i="1"/>
  <c r="AG71" i="1"/>
  <c r="AG61" i="1"/>
  <c r="AG35" i="1"/>
  <c r="AG84" i="1"/>
  <c r="AG44" i="1"/>
  <c r="AG216" i="1"/>
  <c r="AG77" i="1"/>
  <c r="AG59" i="1"/>
  <c r="AG88" i="1"/>
  <c r="AG293" i="1"/>
  <c r="AG234" i="1"/>
  <c r="AG231" i="1"/>
  <c r="AG240" i="1"/>
  <c r="AG225" i="1"/>
  <c r="AG255" i="1"/>
  <c r="AG187" i="1"/>
  <c r="AG195" i="1"/>
  <c r="AG212" i="1"/>
  <c r="AG152" i="1"/>
  <c r="AG178" i="1"/>
  <c r="AG174" i="1"/>
  <c r="AG166" i="1"/>
  <c r="AG164" i="1"/>
  <c r="AG159" i="1"/>
  <c r="AG176" i="1"/>
  <c r="AG172" i="1"/>
  <c r="AG156" i="1"/>
  <c r="AG168" i="1"/>
  <c r="AG170" i="1"/>
  <c r="AG155" i="1"/>
  <c r="AG206" i="1"/>
  <c r="AG162" i="1"/>
  <c r="AG204" i="1"/>
  <c r="AG49" i="1"/>
  <c r="AG274" i="1"/>
  <c r="AG269" i="1"/>
  <c r="AG56" i="1"/>
  <c r="AG91" i="1"/>
  <c r="AG148" i="1"/>
  <c r="AG144" i="1"/>
  <c r="AG140" i="1"/>
  <c r="AG134" i="1"/>
  <c r="AG151" i="1"/>
  <c r="AG147" i="1"/>
  <c r="AG143" i="1"/>
  <c r="AG139" i="1"/>
  <c r="AG136" i="1"/>
  <c r="AG149" i="1"/>
  <c r="AG145" i="1"/>
  <c r="AG141" i="1"/>
  <c r="AG137" i="1"/>
  <c r="AG135" i="1"/>
  <c r="AG142" i="1"/>
  <c r="AG146" i="1"/>
  <c r="AG138" i="1"/>
  <c r="AG150" i="1"/>
  <c r="AG286" i="1"/>
  <c r="AG264" i="1"/>
  <c r="AG304" i="1"/>
  <c r="AG291" i="1"/>
  <c r="AG295" i="1"/>
  <c r="AG299" i="1"/>
  <c r="AG227" i="1"/>
  <c r="AG247" i="1"/>
  <c r="AG237" i="1"/>
  <c r="AG245" i="1"/>
  <c r="AG221" i="1"/>
  <c r="AG228" i="1"/>
  <c r="AG251" i="1"/>
  <c r="AG200" i="1"/>
  <c r="AG181" i="1"/>
  <c r="AG185" i="1"/>
  <c r="AG189" i="1"/>
  <c r="AG193" i="1"/>
  <c r="AG199" i="1"/>
  <c r="AG207" i="1"/>
  <c r="AG208" i="1"/>
  <c r="AG171" i="1"/>
  <c r="AG160" i="1"/>
  <c r="AG153" i="1"/>
  <c r="AG39" i="1"/>
  <c r="AG62" i="1"/>
  <c r="AG280" i="1"/>
  <c r="AG270" i="1"/>
  <c r="AG266" i="1"/>
  <c r="AG283" i="1"/>
  <c r="AG273" i="1"/>
  <c r="AG73" i="1"/>
  <c r="AG60" i="1"/>
  <c r="AG51" i="1"/>
  <c r="AG89" i="1"/>
  <c r="AG82" i="1"/>
  <c r="AG69" i="1"/>
  <c r="AG53" i="1"/>
  <c r="AG76" i="1"/>
  <c r="AG43" i="1"/>
  <c r="AG32" i="1"/>
  <c r="AG55" i="1"/>
  <c r="AG31" i="1"/>
  <c r="AG86" i="1"/>
  <c r="AG42" i="1"/>
  <c r="AG38" i="1"/>
  <c r="AG33" i="1"/>
  <c r="AG57" i="1"/>
  <c r="AG278" i="1"/>
  <c r="AG272" i="1"/>
  <c r="AG277" i="1"/>
  <c r="AG267" i="1"/>
  <c r="AG275" i="1"/>
  <c r="AG58" i="1"/>
  <c r="AG50" i="1"/>
  <c r="AG83" i="1"/>
  <c r="AG80" i="1"/>
  <c r="AG67" i="1"/>
  <c r="AG47" i="1"/>
  <c r="AG284" i="1"/>
  <c r="AG34" i="1"/>
  <c r="AG70" i="1"/>
</calcChain>
</file>

<file path=xl/sharedStrings.xml><?xml version="1.0" encoding="utf-8"?>
<sst xmlns="http://schemas.openxmlformats.org/spreadsheetml/2006/main" count="804" uniqueCount="401">
  <si>
    <t>Date</t>
  </si>
  <si>
    <t>N°LL</t>
  </si>
  <si>
    <t>position</t>
  </si>
  <si>
    <t>error</t>
  </si>
  <si>
    <t>U/Th age</t>
  </si>
  <si>
    <t>age error (2s)</t>
  </si>
  <si>
    <t>Vil-stm9 ∂18O PDB</t>
  </si>
  <si>
    <t>Vil-stm9 ∂13C PDB</t>
  </si>
  <si>
    <t>Port</t>
  </si>
  <si>
    <t>weight (µg)</t>
  </si>
  <si>
    <t>cm/base</t>
  </si>
  <si>
    <t>carotte</t>
  </si>
  <si>
    <t>foram</t>
  </si>
  <si>
    <t>poid (µg)</t>
  </si>
  <si>
    <t>ST.Ref</t>
  </si>
  <si>
    <t>Volts S</t>
  </si>
  <si>
    <t>∂18O Gif</t>
  </si>
  <si>
    <t>∂13C Gif</t>
  </si>
  <si>
    <t>∂18O cor St</t>
  </si>
  <si>
    <t>∂13C Cor St</t>
  </si>
  <si>
    <t>∂18O PDB</t>
  </si>
  <si>
    <t>∂13C PDB</t>
  </si>
  <si>
    <t>VG-OPT</t>
  </si>
  <si>
    <t>U/Th age yr</t>
  </si>
  <si>
    <t>age error yr (2s)</t>
  </si>
  <si>
    <t>U/Th samples</t>
  </si>
  <si>
    <t>Growth rate</t>
  </si>
  <si>
    <t>d13C</t>
  </si>
  <si>
    <t>D1inf</t>
  </si>
  <si>
    <t>D1sup</t>
  </si>
  <si>
    <t>D2inf</t>
  </si>
  <si>
    <t>D2sup</t>
  </si>
  <si>
    <t>d2-3inf</t>
  </si>
  <si>
    <t>d2-3sup</t>
  </si>
  <si>
    <t>D3inf</t>
  </si>
  <si>
    <t>D3sup</t>
  </si>
  <si>
    <t>D4inf</t>
  </si>
  <si>
    <t>D4sup</t>
  </si>
  <si>
    <t>D5inf</t>
  </si>
  <si>
    <t>D5sup</t>
  </si>
  <si>
    <t>D6inf</t>
  </si>
  <si>
    <t>D6sup</t>
  </si>
  <si>
    <t>D7inf</t>
  </si>
  <si>
    <t>D7sup</t>
  </si>
  <si>
    <t>ech. Stables</t>
  </si>
  <si>
    <t>Age (yrs BP)</t>
  </si>
  <si>
    <t>GRIP Age (yrs BP)</t>
  </si>
  <si>
    <t>GRIP del18O</t>
  </si>
  <si>
    <t>GRIP new age</t>
  </si>
  <si>
    <t>GRIP new delta</t>
  </si>
  <si>
    <t>Age</t>
  </si>
  <si>
    <t>GISP2 Age</t>
  </si>
  <si>
    <t>GISP2 d18O</t>
  </si>
  <si>
    <t>MD 95Age [kyr BP]</t>
  </si>
  <si>
    <t>MD 95 Age [yr BP]</t>
  </si>
  <si>
    <t>MD 95 Plankt, Foram, d18O [per mil PDB]</t>
  </si>
  <si>
    <t>Hulu MDS age</t>
  </si>
  <si>
    <t>Hulu MSD d18O</t>
  </si>
  <si>
    <t>Hulu MSL age</t>
  </si>
  <si>
    <t>Hulu MSL d18O</t>
  </si>
  <si>
    <t>GRIP ss09sea age</t>
  </si>
  <si>
    <t>GRIP ss09sea d18O</t>
  </si>
  <si>
    <t>VOSTOK Ice age (GT4)</t>
  </si>
  <si>
    <t>VOSTOK dD</t>
  </si>
  <si>
    <t>MD95 Age [kyr BP]</t>
  </si>
  <si>
    <t>MD95 Age [yr BP]</t>
  </si>
  <si>
    <t>MD95 Bent. C, wuellerstorfi d18O [per mil PDB]</t>
  </si>
  <si>
    <t>T</t>
  </si>
  <si>
    <t>waelbroeck yr/2000</t>
  </si>
  <si>
    <t>waelbroeck 18O</t>
  </si>
  <si>
    <t>Martinson yr/2000</t>
  </si>
  <si>
    <t>Martinson 18O</t>
  </si>
  <si>
    <t>Soreq age</t>
  </si>
  <si>
    <t xml:space="preserve">age yrs </t>
  </si>
  <si>
    <t>Soreq d18O</t>
  </si>
  <si>
    <t>Soreq d13C</t>
  </si>
  <si>
    <t>DSDP 609 GISP2 age (Bond, 1993, DG)</t>
  </si>
  <si>
    <t>DSDP 609, % N. Pachyderma (left coiling)</t>
  </si>
  <si>
    <t>Bond 609, age</t>
  </si>
  <si>
    <t>Bond, 609, %N.P.</t>
  </si>
  <si>
    <t>Laj. et al., Paléomag</t>
  </si>
  <si>
    <t>Laj. et al., a14C reconst.</t>
  </si>
  <si>
    <t>cstets</t>
  </si>
  <si>
    <t>Vil9, [U], ppm</t>
  </si>
  <si>
    <t>U error</t>
  </si>
  <si>
    <t>cm</t>
  </si>
  <si>
    <t>U/Th - yr/2000</t>
  </si>
  <si>
    <t>yr/1950</t>
  </si>
  <si>
    <t>yr</t>
  </si>
  <si>
    <t>Villars d13C temp., °C</t>
  </si>
  <si>
    <t>mm/yr</t>
  </si>
  <si>
    <t>mean</t>
  </si>
  <si>
    <t>Top</t>
  </si>
  <si>
    <t>(per mil)</t>
  </si>
  <si>
    <t>Top (yr BP)</t>
  </si>
  <si>
    <t>yr/2000</t>
  </si>
  <si>
    <t>age</t>
  </si>
  <si>
    <t>%pachy (s)</t>
  </si>
  <si>
    <t>GISP2 age</t>
  </si>
  <si>
    <t>v9-0,8</t>
  </si>
  <si>
    <t>oui</t>
  </si>
  <si>
    <t>Lucie</t>
  </si>
  <si>
    <t>del18O</t>
  </si>
  <si>
    <t>age (yr)</t>
  </si>
  <si>
    <t>VADM</t>
  </si>
  <si>
    <t>age GISP2 (yr)</t>
  </si>
  <si>
    <t>delta14C atmo model</t>
  </si>
  <si>
    <t>index figure pour 14C</t>
  </si>
  <si>
    <t>U-Th-A</t>
  </si>
  <si>
    <t>v9-2</t>
  </si>
  <si>
    <t>V9-3</t>
  </si>
  <si>
    <t>v9-4</t>
  </si>
  <si>
    <t>U-Th-M</t>
  </si>
  <si>
    <t>D1</t>
  </si>
  <si>
    <t>v9-7</t>
  </si>
  <si>
    <t>v9-8</t>
  </si>
  <si>
    <t>v9-9</t>
  </si>
  <si>
    <t>V9-9</t>
  </si>
  <si>
    <t>V9-10</t>
  </si>
  <si>
    <t>V9-11</t>
  </si>
  <si>
    <t>V9-12</t>
  </si>
  <si>
    <t>V9-13</t>
  </si>
  <si>
    <t>V9-14</t>
  </si>
  <si>
    <t>V9-15</t>
  </si>
  <si>
    <t>V9-15,2</t>
  </si>
  <si>
    <t>V9-15,4</t>
  </si>
  <si>
    <t>V9-15,6</t>
  </si>
  <si>
    <t>U-Th-G</t>
  </si>
  <si>
    <t>v9-15,8</t>
  </si>
  <si>
    <t>v9-16</t>
  </si>
  <si>
    <t>V16,2</t>
  </si>
  <si>
    <t>D2</t>
  </si>
  <si>
    <t>V9-16,5</t>
  </si>
  <si>
    <t>V-16,7</t>
  </si>
  <si>
    <t>V9-16,9</t>
  </si>
  <si>
    <t>U-Th-H</t>
  </si>
  <si>
    <t>V9-18</t>
  </si>
  <si>
    <t>V9-19</t>
  </si>
  <si>
    <t>V9-20</t>
  </si>
  <si>
    <t>V9-20,2</t>
  </si>
  <si>
    <t>V9-20,4</t>
  </si>
  <si>
    <t>V9-20,55</t>
  </si>
  <si>
    <t>v9-20,8</t>
  </si>
  <si>
    <t>V9-21</t>
  </si>
  <si>
    <t>v9-21,33</t>
  </si>
  <si>
    <t>U-Th-T</t>
  </si>
  <si>
    <t>v9-21,66</t>
  </si>
  <si>
    <t>V9-22</t>
  </si>
  <si>
    <t>v9-22,33</t>
  </si>
  <si>
    <t>v9-22,66</t>
  </si>
  <si>
    <t>V9-23</t>
  </si>
  <si>
    <t>v9-23,33</t>
  </si>
  <si>
    <t>U-Th-U</t>
  </si>
  <si>
    <t>v9-23,66</t>
  </si>
  <si>
    <t>V9-24</t>
  </si>
  <si>
    <t>V9-25</t>
  </si>
  <si>
    <t>V9-26</t>
  </si>
  <si>
    <t>V9-27</t>
  </si>
  <si>
    <t>V9-28</t>
  </si>
  <si>
    <t>V9-29</t>
  </si>
  <si>
    <t>V9-30</t>
  </si>
  <si>
    <t>V9-31</t>
  </si>
  <si>
    <t>v9-31,33</t>
  </si>
  <si>
    <t>U-Th-V</t>
  </si>
  <si>
    <t>v9-31,66</t>
  </si>
  <si>
    <t>V9-32</t>
  </si>
  <si>
    <t>v9-32,33</t>
  </si>
  <si>
    <t>v9-32,66</t>
  </si>
  <si>
    <t>v9-33,0</t>
  </si>
  <si>
    <t>v9-33,33</t>
  </si>
  <si>
    <t>v9-33,66</t>
  </si>
  <si>
    <t>v9-34,0</t>
  </si>
  <si>
    <t>v9-34,33</t>
  </si>
  <si>
    <t>U-Th-P</t>
  </si>
  <si>
    <t>v9-34,66</t>
  </si>
  <si>
    <t>V9-35</t>
  </si>
  <si>
    <t>V9-35,33</t>
  </si>
  <si>
    <t>V9-35,66</t>
  </si>
  <si>
    <t>V9-36</t>
  </si>
  <si>
    <t>v9-36,66</t>
  </si>
  <si>
    <t>V9-37</t>
  </si>
  <si>
    <t>v9-37,33</t>
  </si>
  <si>
    <t>v9-37,66</t>
  </si>
  <si>
    <t>V9-38</t>
  </si>
  <si>
    <t>v9-38,33</t>
  </si>
  <si>
    <t>v9-38,66</t>
  </si>
  <si>
    <t>U-Th-I</t>
  </si>
  <si>
    <t>v9-39</t>
  </si>
  <si>
    <t>v9-39,2</t>
  </si>
  <si>
    <t>v9-39,3</t>
  </si>
  <si>
    <t>v9-39,45</t>
  </si>
  <si>
    <t>D3</t>
  </si>
  <si>
    <t>v9-39,66</t>
  </si>
  <si>
    <t>U-Th-J</t>
  </si>
  <si>
    <t>v9-40,33</t>
  </si>
  <si>
    <t>v9-40,66</t>
  </si>
  <si>
    <t>V9-41</t>
  </si>
  <si>
    <t>V9-41,33</t>
  </si>
  <si>
    <t>V9-41,66</t>
  </si>
  <si>
    <t>V9-42</t>
  </si>
  <si>
    <t>V9-42,33</t>
  </si>
  <si>
    <t>v9-42,66</t>
  </si>
  <si>
    <t>V9-43</t>
  </si>
  <si>
    <t>v9-43,33</t>
  </si>
  <si>
    <t>v9-43,66</t>
  </si>
  <si>
    <t>V9-44</t>
  </si>
  <si>
    <t>v9-44,33</t>
  </si>
  <si>
    <t>U-Th-W</t>
  </si>
  <si>
    <t>v9-44,66</t>
  </si>
  <si>
    <t>V9-45</t>
  </si>
  <si>
    <t>v9-45,33</t>
  </si>
  <si>
    <t>v9-45,66</t>
  </si>
  <si>
    <t>V9-46</t>
  </si>
  <si>
    <t>v9-46,33</t>
  </si>
  <si>
    <t>U-Th-X</t>
  </si>
  <si>
    <t>v9-46,66</t>
  </si>
  <si>
    <t>V9-47</t>
  </si>
  <si>
    <t>v9-47,33</t>
  </si>
  <si>
    <t>v9-47,66</t>
  </si>
  <si>
    <t>V9-48</t>
  </si>
  <si>
    <t>v9-48,33</t>
  </si>
  <si>
    <t>v9-48,66</t>
  </si>
  <si>
    <t>V9-49</t>
  </si>
  <si>
    <t>v9-49,33</t>
  </si>
  <si>
    <t>v9-49,66</t>
  </si>
  <si>
    <t>V9-50</t>
  </si>
  <si>
    <t>U-Th-K</t>
  </si>
  <si>
    <t>V9-50,33</t>
  </si>
  <si>
    <t>V9-50,45</t>
  </si>
  <si>
    <t>V9-50,66</t>
  </si>
  <si>
    <t>D4</t>
  </si>
  <si>
    <t>V9-51</t>
  </si>
  <si>
    <t>U-Th-B</t>
  </si>
  <si>
    <t>V9-52</t>
  </si>
  <si>
    <t>V9-53</t>
  </si>
  <si>
    <t>V9-54</t>
  </si>
  <si>
    <t>V9-55</t>
  </si>
  <si>
    <t>V9-56</t>
  </si>
  <si>
    <t>V9-57</t>
  </si>
  <si>
    <t>V9-58</t>
  </si>
  <si>
    <t>V9-59</t>
  </si>
  <si>
    <t>V9-60</t>
  </si>
  <si>
    <t>V9-61</t>
  </si>
  <si>
    <t>V9-62</t>
  </si>
  <si>
    <t>V9-63</t>
  </si>
  <si>
    <t>V9-64</t>
  </si>
  <si>
    <t>V9-65</t>
  </si>
  <si>
    <t>V9-67</t>
  </si>
  <si>
    <t>U-Th-C</t>
  </si>
  <si>
    <t>V9-68</t>
  </si>
  <si>
    <t>V9-69</t>
  </si>
  <si>
    <t>v9-70</t>
  </si>
  <si>
    <t>V9-71</t>
  </si>
  <si>
    <t>V9-72</t>
  </si>
  <si>
    <t>V9-73</t>
  </si>
  <si>
    <t>V974</t>
  </si>
  <si>
    <t>V9-75</t>
  </si>
  <si>
    <t>V9-76</t>
  </si>
  <si>
    <t>V9-77</t>
  </si>
  <si>
    <t>V9-78</t>
  </si>
  <si>
    <t>V9-79</t>
  </si>
  <si>
    <t>U-Th-Z</t>
  </si>
  <si>
    <t>V9-80</t>
  </si>
  <si>
    <t>V9-81</t>
  </si>
  <si>
    <t>V9-82</t>
  </si>
  <si>
    <t>V9-83</t>
  </si>
  <si>
    <t>V9-84</t>
  </si>
  <si>
    <t>V9-85</t>
  </si>
  <si>
    <t>V9-86</t>
  </si>
  <si>
    <t>V9-87</t>
  </si>
  <si>
    <t>V9-88</t>
  </si>
  <si>
    <t>U-Th-A1</t>
  </si>
  <si>
    <t>V9-89</t>
  </si>
  <si>
    <t>V9-90</t>
  </si>
  <si>
    <t>V9-91</t>
  </si>
  <si>
    <t>U-Th-D</t>
  </si>
  <si>
    <t>V9-93</t>
  </si>
  <si>
    <t>V9-94</t>
  </si>
  <si>
    <t>V9-95</t>
  </si>
  <si>
    <t>V9-96</t>
  </si>
  <si>
    <t>V9-97</t>
  </si>
  <si>
    <t>V9-98</t>
  </si>
  <si>
    <t>V9-99</t>
  </si>
  <si>
    <t>V9-100</t>
  </si>
  <si>
    <t>V9-101</t>
  </si>
  <si>
    <t>V9-102</t>
  </si>
  <si>
    <t>V9-103</t>
  </si>
  <si>
    <t>V9-104</t>
  </si>
  <si>
    <t>V9-105</t>
  </si>
  <si>
    <t>V9-106</t>
  </si>
  <si>
    <t>V9-107</t>
  </si>
  <si>
    <t>V9-108</t>
  </si>
  <si>
    <t>V9-109</t>
  </si>
  <si>
    <t>U-Th-A3</t>
  </si>
  <si>
    <t>V9-110</t>
  </si>
  <si>
    <t>V9-111</t>
  </si>
  <si>
    <t>V9-112</t>
  </si>
  <si>
    <t>V9-113</t>
  </si>
  <si>
    <t>V9-114</t>
  </si>
  <si>
    <t>V9-115</t>
  </si>
  <si>
    <t>V9-116</t>
  </si>
  <si>
    <t>V9-117</t>
  </si>
  <si>
    <t>V9-118</t>
  </si>
  <si>
    <t>V9-119</t>
  </si>
  <si>
    <t>V9-120</t>
  </si>
  <si>
    <t>V9-120,33</t>
  </si>
  <si>
    <t>V9-120,66</t>
  </si>
  <si>
    <t>V9-121</t>
  </si>
  <si>
    <t>v9-121,33</t>
  </si>
  <si>
    <t>v9-121,66</t>
  </si>
  <si>
    <t>v9-122</t>
  </si>
  <si>
    <t>v9-122,33</t>
  </si>
  <si>
    <t>v9-122,66</t>
  </si>
  <si>
    <t>v9-123</t>
  </si>
  <si>
    <t>D5</t>
  </si>
  <si>
    <t>V9-123,33</t>
  </si>
  <si>
    <t>V9-123,66</t>
  </si>
  <si>
    <t>V9-124</t>
  </si>
  <si>
    <t>v9-124,33</t>
  </si>
  <si>
    <t>v9-124,66</t>
  </si>
  <si>
    <t>V9-125</t>
  </si>
  <si>
    <t>v9-125,33</t>
  </si>
  <si>
    <t>V9-125,66</t>
  </si>
  <si>
    <t>v9-126</t>
  </si>
  <si>
    <t>v9-126,33</t>
  </si>
  <si>
    <t>V9-126,66</t>
  </si>
  <si>
    <t>U-Th-A5</t>
  </si>
  <si>
    <t>V9-127</t>
  </si>
  <si>
    <t>V9-127,33</t>
  </si>
  <si>
    <t>U-Th-A4</t>
  </si>
  <si>
    <t>V9127,66</t>
  </si>
  <si>
    <t>V9-128</t>
  </si>
  <si>
    <t>V9-129</t>
  </si>
  <si>
    <t>V9-129,33</t>
  </si>
  <si>
    <t>V9-129,66</t>
  </si>
  <si>
    <t>V9-130</t>
  </si>
  <si>
    <t>v9-130,33</t>
  </si>
  <si>
    <t>v9-130,66</t>
  </si>
  <si>
    <t>v9-131,0</t>
  </si>
  <si>
    <t>v9-131,33</t>
  </si>
  <si>
    <t>U-Th-A6</t>
  </si>
  <si>
    <t>v9-131,66</t>
  </si>
  <si>
    <t>V9-132</t>
  </si>
  <si>
    <t>V9-132,33</t>
  </si>
  <si>
    <t>V9-132,66</t>
  </si>
  <si>
    <t>V9-133,0</t>
  </si>
  <si>
    <t>v9-133,33</t>
  </si>
  <si>
    <t>U-Th-A7</t>
  </si>
  <si>
    <t>v9-133,66</t>
  </si>
  <si>
    <t>v9-134,0</t>
  </si>
  <si>
    <t>V9-134,33</t>
  </si>
  <si>
    <t>v9-134,66</t>
  </si>
  <si>
    <t>v9-135,0</t>
  </si>
  <si>
    <t>V9-135,33</t>
  </si>
  <si>
    <t>V9-135,66</t>
  </si>
  <si>
    <t>D6</t>
  </si>
  <si>
    <t>V9-136,0</t>
  </si>
  <si>
    <t>v9-136,33</t>
  </si>
  <si>
    <t>U-Th-L</t>
  </si>
  <si>
    <t>v9-136,66</t>
  </si>
  <si>
    <t>V9-137,0</t>
  </si>
  <si>
    <t>V9-137,33</t>
  </si>
  <si>
    <t>V9-137,66</t>
  </si>
  <si>
    <t>v9-138,0</t>
  </si>
  <si>
    <t>v9-138,33</t>
  </si>
  <si>
    <t>v9-138,66</t>
  </si>
  <si>
    <t>v9-139</t>
  </si>
  <si>
    <t>v9-1V-139,33</t>
  </si>
  <si>
    <t>U-Th-A8</t>
  </si>
  <si>
    <t>v9-139,66</t>
  </si>
  <si>
    <t>V9-140</t>
  </si>
  <si>
    <t>V9-140,33</t>
  </si>
  <si>
    <t>V9-140,66</t>
  </si>
  <si>
    <t>v9-141</t>
  </si>
  <si>
    <t>v9-141,33</t>
  </si>
  <si>
    <t>v9-141,66</t>
  </si>
  <si>
    <t>U-Th-R</t>
  </si>
  <si>
    <t>V9-142</t>
  </si>
  <si>
    <t>v9-142,33</t>
  </si>
  <si>
    <t>v9-142,66</t>
  </si>
  <si>
    <t>D7</t>
  </si>
  <si>
    <t>V9-143</t>
  </si>
  <si>
    <t>V9-143,33</t>
  </si>
  <si>
    <t>V9-143,50</t>
  </si>
  <si>
    <t>v9-143,66</t>
  </si>
  <si>
    <t>v9-144</t>
  </si>
  <si>
    <t>V9-144,33</t>
  </si>
  <si>
    <t>V9-144,66</t>
  </si>
  <si>
    <t>v9-145,0</t>
  </si>
  <si>
    <t>v9-145,1</t>
  </si>
  <si>
    <t>v9-145,15</t>
  </si>
  <si>
    <t>v9-145,33</t>
  </si>
  <si>
    <t>v9-145,66</t>
  </si>
  <si>
    <t>U-Th-F</t>
  </si>
  <si>
    <t>v9-146</t>
  </si>
  <si>
    <t>V9-146,33</t>
  </si>
  <si>
    <t>V9-146,66</t>
  </si>
  <si>
    <t>V9-146,80</t>
  </si>
  <si>
    <t>v9-147</t>
  </si>
  <si>
    <t>v9-147,2</t>
  </si>
  <si>
    <t>v9-147,4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</si>
</sst>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E+0"/>
    <numFmt numFmtId="165" formatCode="0.0000"/>
  </numFmts>
  <fonts count="19">
    <font>
      <sz val="10"/>
      <name val="Geneva"/>
    </font>
    <font>
      <sz val="10"/>
      <name val="Geneva"/>
    </font>
    <font>
      <b/>
      <sz val="10"/>
      <name val="Geneva"/>
    </font>
    <font>
      <b/>
      <sz val="10"/>
      <color indexed="10"/>
      <name val="Geneva"/>
    </font>
    <font>
      <b/>
      <sz val="10"/>
      <color indexed="8"/>
      <name val="Geneva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Geneva"/>
    </font>
    <font>
      <sz val="10"/>
      <color indexed="8"/>
      <name val="Geneva"/>
    </font>
    <font>
      <b/>
      <i/>
      <sz val="10"/>
      <color indexed="10"/>
      <name val="Geneva"/>
    </font>
    <font>
      <b/>
      <sz val="10"/>
      <color indexed="61"/>
      <name val="Geneva"/>
    </font>
    <font>
      <sz val="10"/>
      <color indexed="61"/>
      <name val="Geneva"/>
    </font>
    <font>
      <sz val="9"/>
      <name val="Geneva"/>
    </font>
    <font>
      <b/>
      <sz val="9"/>
      <color indexed="8"/>
      <name val="Geneva"/>
    </font>
    <font>
      <b/>
      <sz val="9"/>
      <name val="Geneva"/>
    </font>
    <font>
      <b/>
      <sz val="9"/>
      <color indexed="12"/>
      <name val="Geneva"/>
    </font>
    <font>
      <b/>
      <sz val="10"/>
      <color indexed="12"/>
      <name val="Geneva"/>
    </font>
    <font>
      <sz val="9"/>
      <color indexed="8"/>
      <name val="Geneva"/>
    </font>
    <font>
      <sz val="10"/>
      <color indexed="12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9"/>
        <bgColor indexed="64"/>
      </patternFill>
    </fill>
  </fills>
  <borders count="2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4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 wrapText="1"/>
    </xf>
    <xf numFmtId="2" fontId="3" fillId="0" borderId="0" xfId="1" applyNumberFormat="1" applyFont="1" applyFill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164" fontId="2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165" fontId="3" fillId="0" borderId="0" xfId="1" applyNumberFormat="1" applyFont="1" applyAlignment="1">
      <alignment horizontal="center" vertical="center" wrapText="1"/>
    </xf>
    <xf numFmtId="0" fontId="2" fillId="0" borderId="0" xfId="1" applyFont="1"/>
    <xf numFmtId="1" fontId="2" fillId="0" borderId="0" xfId="1" applyNumberFormat="1" applyFont="1" applyFill="1" applyAlignment="1">
      <alignment horizontal="center" wrapText="1"/>
    </xf>
    <xf numFmtId="2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0" fontId="1" fillId="0" borderId="0" xfId="1"/>
    <xf numFmtId="0" fontId="5" fillId="0" borderId="0" xfId="2" applyFont="1"/>
    <xf numFmtId="2" fontId="1" fillId="0" borderId="0" xfId="1" applyNumberFormat="1"/>
    <xf numFmtId="0" fontId="1" fillId="0" borderId="0" xfId="1" applyFont="1"/>
    <xf numFmtId="0" fontId="2" fillId="0" borderId="0" xfId="1" applyFont="1" applyFill="1" applyAlignment="1">
      <alignment horizontal="center" wrapText="1"/>
    </xf>
    <xf numFmtId="2" fontId="2" fillId="0" borderId="0" xfId="1" applyNumberFormat="1" applyFont="1" applyFill="1" applyAlignment="1">
      <alignment horizontal="center" wrapText="1"/>
    </xf>
    <xf numFmtId="165" fontId="2" fillId="0" borderId="0" xfId="1" applyNumberFormat="1" applyFont="1" applyFill="1" applyAlignment="1">
      <alignment horizontal="center" wrapText="1"/>
    </xf>
    <xf numFmtId="1" fontId="1" fillId="0" borderId="0" xfId="1" applyNumberFormat="1"/>
    <xf numFmtId="0" fontId="5" fillId="0" borderId="0" xfId="2"/>
    <xf numFmtId="2" fontId="1" fillId="2" borderId="1" xfId="1" applyNumberFormat="1" applyFill="1" applyBorder="1" applyAlignment="1">
      <alignment wrapText="1"/>
    </xf>
    <xf numFmtId="0" fontId="6" fillId="0" borderId="0" xfId="1" applyFont="1"/>
    <xf numFmtId="1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Fill="1" applyAlignment="1">
      <alignment horizontal="center"/>
    </xf>
    <xf numFmtId="1" fontId="1" fillId="0" borderId="0" xfId="1" applyNumberFormat="1" applyAlignment="1">
      <alignment horizontal="center"/>
    </xf>
    <xf numFmtId="2" fontId="7" fillId="0" borderId="0" xfId="1" applyNumberFormat="1" applyFont="1" applyFill="1" applyAlignment="1">
      <alignment horizontal="center"/>
    </xf>
    <xf numFmtId="0" fontId="1" fillId="0" borderId="0" xfId="1" applyFill="1" applyAlignment="1">
      <alignment horizontal="center"/>
    </xf>
    <xf numFmtId="164" fontId="1" fillId="0" borderId="0" xfId="1" applyNumberFormat="1" applyAlignment="1">
      <alignment horizontal="center"/>
    </xf>
    <xf numFmtId="2" fontId="8" fillId="0" borderId="0" xfId="1" applyNumberFormat="1" applyFont="1" applyAlignment="1">
      <alignment horizontal="center"/>
    </xf>
    <xf numFmtId="2" fontId="3" fillId="0" borderId="0" xfId="1" applyNumberFormat="1" applyFont="1"/>
    <xf numFmtId="1" fontId="1" fillId="0" borderId="0" xfId="1" applyNumberFormat="1" applyFill="1" applyAlignment="1">
      <alignment horizontal="center"/>
    </xf>
    <xf numFmtId="2" fontId="1" fillId="0" borderId="0" xfId="1" applyNumberFormat="1" applyFill="1" applyAlignment="1">
      <alignment horizontal="center"/>
    </xf>
    <xf numFmtId="14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2" fontId="9" fillId="0" borderId="0" xfId="1" applyNumberFormat="1" applyFont="1" applyFill="1" applyAlignment="1">
      <alignment horizontal="center"/>
    </xf>
    <xf numFmtId="164" fontId="2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/>
    </xf>
    <xf numFmtId="2" fontId="2" fillId="0" borderId="0" xfId="1" applyNumberFormat="1" applyFont="1"/>
    <xf numFmtId="0" fontId="2" fillId="0" borderId="0" xfId="0" applyFont="1"/>
    <xf numFmtId="1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10" fillId="0" borderId="0" xfId="1" applyNumberFormat="1" applyFont="1"/>
    <xf numFmtId="0" fontId="10" fillId="0" borderId="0" xfId="1" applyFont="1"/>
    <xf numFmtId="1" fontId="11" fillId="0" borderId="0" xfId="1" applyNumberFormat="1" applyFont="1" applyFill="1" applyAlignment="1">
      <alignment horizontal="center"/>
    </xf>
    <xf numFmtId="1" fontId="10" fillId="0" borderId="0" xfId="1" applyNumberFormat="1" applyFont="1" applyFill="1" applyAlignment="1">
      <alignment horizontal="center"/>
    </xf>
    <xf numFmtId="2" fontId="10" fillId="0" borderId="0" xfId="1" applyNumberFormat="1" applyFont="1" applyFill="1" applyAlignment="1">
      <alignment horizontal="center"/>
    </xf>
    <xf numFmtId="1" fontId="10" fillId="0" borderId="0" xfId="1" applyNumberFormat="1" applyFont="1" applyAlignment="1">
      <alignment horizontal="center"/>
    </xf>
    <xf numFmtId="0" fontId="10" fillId="0" borderId="0" xfId="0" applyFont="1"/>
    <xf numFmtId="14" fontId="10" fillId="3" borderId="0" xfId="1" applyNumberFormat="1" applyFont="1" applyFill="1" applyAlignment="1">
      <alignment horizontal="center"/>
    </xf>
    <xf numFmtId="0" fontId="10" fillId="3" borderId="0" xfId="1" applyFont="1" applyFill="1" applyAlignment="1">
      <alignment horizontal="center"/>
    </xf>
    <xf numFmtId="0" fontId="2" fillId="3" borderId="0" xfId="1" applyFont="1" applyFill="1" applyAlignment="1">
      <alignment horizontal="center"/>
    </xf>
    <xf numFmtId="1" fontId="10" fillId="3" borderId="0" xfId="1" applyNumberFormat="1" applyFont="1" applyFill="1" applyAlignment="1">
      <alignment horizontal="center"/>
    </xf>
    <xf numFmtId="2" fontId="9" fillId="3" borderId="0" xfId="1" applyNumberFormat="1" applyFont="1" applyFill="1" applyAlignment="1">
      <alignment horizontal="center"/>
    </xf>
    <xf numFmtId="0" fontId="1" fillId="3" borderId="0" xfId="1" applyFill="1" applyAlignment="1">
      <alignment horizontal="center"/>
    </xf>
    <xf numFmtId="164" fontId="10" fillId="3" borderId="0" xfId="1" applyNumberFormat="1" applyFont="1" applyFill="1" applyAlignment="1">
      <alignment horizontal="center"/>
    </xf>
    <xf numFmtId="2" fontId="10" fillId="3" borderId="0" xfId="1" applyNumberFormat="1" applyFont="1" applyFill="1" applyAlignment="1">
      <alignment horizontal="center"/>
    </xf>
    <xf numFmtId="2" fontId="10" fillId="3" borderId="0" xfId="1" applyNumberFormat="1" applyFont="1" applyFill="1"/>
    <xf numFmtId="0" fontId="10" fillId="3" borderId="0" xfId="1" applyFont="1" applyFill="1"/>
    <xf numFmtId="165" fontId="2" fillId="3" borderId="0" xfId="1" applyNumberFormat="1" applyFont="1" applyFill="1" applyAlignment="1">
      <alignment horizontal="center"/>
    </xf>
    <xf numFmtId="1" fontId="2" fillId="3" borderId="0" xfId="1" applyNumberFormat="1" applyFont="1" applyFill="1" applyAlignment="1">
      <alignment horizontal="center"/>
    </xf>
    <xf numFmtId="2" fontId="2" fillId="3" borderId="0" xfId="1" applyNumberFormat="1" applyFont="1" applyFill="1" applyAlignment="1">
      <alignment horizontal="center"/>
    </xf>
    <xf numFmtId="1" fontId="1" fillId="3" borderId="0" xfId="1" applyNumberFormat="1" applyFill="1"/>
    <xf numFmtId="0" fontId="10" fillId="3" borderId="0" xfId="0" applyFont="1" applyFill="1"/>
    <xf numFmtId="14" fontId="1" fillId="4" borderId="0" xfId="1" applyNumberFormat="1" applyFill="1" applyAlignment="1">
      <alignment horizontal="center"/>
    </xf>
    <xf numFmtId="0" fontId="1" fillId="4" borderId="0" xfId="1" applyFill="1" applyAlignment="1">
      <alignment horizontal="center"/>
    </xf>
    <xf numFmtId="0" fontId="1" fillId="4" borderId="0" xfId="1" applyFill="1" applyAlignment="1"/>
    <xf numFmtId="2" fontId="7" fillId="4" borderId="0" xfId="1" applyNumberFormat="1" applyFont="1" applyFill="1" applyAlignment="1">
      <alignment horizontal="center"/>
    </xf>
    <xf numFmtId="2" fontId="1" fillId="4" borderId="0" xfId="1" applyNumberFormat="1" applyFill="1"/>
    <xf numFmtId="0" fontId="2" fillId="4" borderId="0" xfId="1" applyFont="1" applyFill="1"/>
    <xf numFmtId="0" fontId="1" fillId="4" borderId="0" xfId="1" applyFill="1"/>
    <xf numFmtId="0" fontId="0" fillId="4" borderId="0" xfId="0" applyFill="1"/>
    <xf numFmtId="2" fontId="4" fillId="0" borderId="0" xfId="1" applyNumberFormat="1" applyFont="1" applyFill="1" applyAlignment="1">
      <alignment horizontal="center"/>
    </xf>
    <xf numFmtId="0" fontId="9" fillId="0" borderId="0" xfId="1" applyFont="1" applyAlignment="1">
      <alignment horizontal="center"/>
    </xf>
    <xf numFmtId="14" fontId="12" fillId="4" borderId="0" xfId="1" applyNumberFormat="1" applyFont="1" applyFill="1" applyAlignment="1">
      <alignment horizontal="centerContinuous" vertical="justify"/>
    </xf>
    <xf numFmtId="0" fontId="1" fillId="4" borderId="0" xfId="1" applyFont="1" applyFill="1" applyAlignment="1">
      <alignment horizontal="left" vertical="justify"/>
    </xf>
    <xf numFmtId="0" fontId="1" fillId="0" borderId="0" xfId="1" applyFont="1" applyFill="1" applyAlignment="1">
      <alignment horizontal="center" vertical="justify"/>
    </xf>
    <xf numFmtId="0" fontId="8" fillId="4" borderId="0" xfId="1" applyFont="1" applyFill="1" applyAlignment="1">
      <alignment horizontal="center" vertical="justify"/>
    </xf>
    <xf numFmtId="2" fontId="13" fillId="0" borderId="0" xfId="1" applyNumberFormat="1" applyFont="1" applyFill="1" applyAlignment="1">
      <alignment horizontal="center" vertical="justify"/>
    </xf>
    <xf numFmtId="0" fontId="1" fillId="4" borderId="0" xfId="1" applyFont="1" applyFill="1" applyAlignment="1">
      <alignment horizontal="centerContinuous" vertical="justify"/>
    </xf>
    <xf numFmtId="0" fontId="1" fillId="4" borderId="0" xfId="1" applyFont="1" applyFill="1" applyAlignment="1">
      <alignment vertical="justify"/>
    </xf>
    <xf numFmtId="2" fontId="7" fillId="4" borderId="0" xfId="1" applyNumberFormat="1" applyFont="1" applyFill="1" applyAlignment="1">
      <alignment horizontal="centerContinuous" vertical="justify"/>
    </xf>
    <xf numFmtId="2" fontId="1" fillId="4" borderId="0" xfId="1" applyNumberFormat="1" applyFont="1" applyFill="1" applyAlignment="1">
      <alignment horizontal="centerContinuous" vertical="justify"/>
    </xf>
    <xf numFmtId="0" fontId="1" fillId="4" borderId="0" xfId="1" applyFont="1" applyFill="1" applyAlignment="1">
      <alignment horizontal="left"/>
    </xf>
    <xf numFmtId="0" fontId="1" fillId="4" borderId="0" xfId="1" applyFill="1" applyAlignment="1">
      <alignment horizontal="centerContinuous"/>
    </xf>
    <xf numFmtId="1" fontId="8" fillId="0" borderId="0" xfId="1" applyNumberFormat="1" applyFont="1" applyFill="1" applyAlignment="1">
      <alignment horizontal="center" vertical="justify"/>
    </xf>
    <xf numFmtId="2" fontId="1" fillId="0" borderId="0" xfId="1" applyNumberFormat="1" applyFont="1" applyFill="1" applyAlignment="1">
      <alignment horizontal="centerContinuous" vertical="justify"/>
    </xf>
    <xf numFmtId="0" fontId="0" fillId="4" borderId="0" xfId="0" applyFill="1" applyAlignment="1">
      <alignment horizontal="centerContinuous"/>
    </xf>
    <xf numFmtId="0" fontId="1" fillId="4" borderId="0" xfId="1" applyFont="1" applyFill="1" applyAlignment="1">
      <alignment horizontal="center" vertical="justify"/>
    </xf>
    <xf numFmtId="1" fontId="1" fillId="0" borderId="0" xfId="1" applyNumberFormat="1" applyFont="1" applyFill="1" applyAlignment="1">
      <alignment horizontal="center" vertical="justify"/>
    </xf>
    <xf numFmtId="0" fontId="12" fillId="4" borderId="0" xfId="1" applyFont="1" applyFill="1" applyAlignment="1">
      <alignment horizontal="centerContinuous" vertical="justify"/>
    </xf>
    <xf numFmtId="14" fontId="2" fillId="0" borderId="0" xfId="1" applyNumberFormat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justify"/>
    </xf>
    <xf numFmtId="0" fontId="2" fillId="0" borderId="0" xfId="1" applyFont="1" applyFill="1" applyAlignment="1">
      <alignment horizontal="centerContinuous" vertical="justify"/>
    </xf>
    <xf numFmtId="0" fontId="2" fillId="0" borderId="0" xfId="1" applyFont="1" applyFill="1" applyAlignment="1">
      <alignment vertical="justify"/>
    </xf>
    <xf numFmtId="2" fontId="3" fillId="0" borderId="0" xfId="1" applyNumberFormat="1" applyFont="1" applyFill="1" applyAlignment="1">
      <alignment horizontal="centerContinuous" vertical="justify"/>
    </xf>
    <xf numFmtId="2" fontId="2" fillId="0" borderId="0" xfId="1" applyNumberFormat="1" applyFont="1" applyFill="1" applyAlignment="1">
      <alignment horizontal="centerContinuous" vertical="justify"/>
    </xf>
    <xf numFmtId="0" fontId="14" fillId="0" borderId="0" xfId="1" applyFont="1" applyFill="1" applyAlignment="1">
      <alignment horizontal="centerContinuous" vertical="justify"/>
    </xf>
    <xf numFmtId="0" fontId="2" fillId="0" borderId="0" xfId="1" applyFont="1" applyFill="1"/>
    <xf numFmtId="0" fontId="1" fillId="0" borderId="0" xfId="1" applyFill="1"/>
    <xf numFmtId="0" fontId="5" fillId="0" borderId="0" xfId="2" applyFill="1"/>
    <xf numFmtId="2" fontId="1" fillId="0" borderId="0" xfId="1" applyNumberFormat="1" applyFill="1"/>
    <xf numFmtId="2" fontId="1" fillId="0" borderId="1" xfId="1" applyNumberFormat="1" applyFill="1" applyBorder="1" applyAlignment="1">
      <alignment wrapText="1"/>
    </xf>
    <xf numFmtId="0" fontId="2" fillId="4" borderId="0" xfId="0" applyFont="1" applyFill="1"/>
    <xf numFmtId="0" fontId="12" fillId="4" borderId="0" xfId="1" applyFont="1" applyFill="1" applyAlignment="1">
      <alignment horizontal="left" vertical="justify" wrapText="1"/>
    </xf>
    <xf numFmtId="14" fontId="15" fillId="4" borderId="0" xfId="1" applyNumberFormat="1" applyFont="1" applyFill="1" applyAlignment="1">
      <alignment horizontal="centerContinuous" vertical="justify"/>
    </xf>
    <xf numFmtId="0" fontId="16" fillId="4" borderId="0" xfId="1" applyFont="1" applyFill="1" applyAlignment="1">
      <alignment horizontal="left" vertical="justify"/>
    </xf>
    <xf numFmtId="0" fontId="16" fillId="0" borderId="0" xfId="1" applyFont="1" applyFill="1" applyAlignment="1">
      <alignment horizontal="center" vertical="justify"/>
    </xf>
    <xf numFmtId="0" fontId="16" fillId="0" borderId="0" xfId="1" applyFont="1" applyAlignment="1">
      <alignment horizontal="center"/>
    </xf>
    <xf numFmtId="1" fontId="16" fillId="0" borderId="0" xfId="1" applyNumberFormat="1" applyFont="1" applyAlignment="1">
      <alignment horizontal="center"/>
    </xf>
    <xf numFmtId="2" fontId="16" fillId="0" borderId="0" xfId="1" applyNumberFormat="1" applyFont="1" applyFill="1" applyAlignment="1">
      <alignment horizontal="center"/>
    </xf>
    <xf numFmtId="0" fontId="16" fillId="4" borderId="0" xfId="1" applyFont="1" applyFill="1" applyAlignment="1">
      <alignment horizontal="centerContinuous" vertical="justify"/>
    </xf>
    <xf numFmtId="0" fontId="16" fillId="4" borderId="0" xfId="1" applyFont="1" applyFill="1" applyAlignment="1">
      <alignment vertical="justify"/>
    </xf>
    <xf numFmtId="0" fontId="16" fillId="0" borderId="0" xfId="1" applyFont="1" applyFill="1" applyAlignment="1">
      <alignment horizontal="center"/>
    </xf>
    <xf numFmtId="2" fontId="16" fillId="4" borderId="0" xfId="1" applyNumberFormat="1" applyFont="1" applyFill="1" applyAlignment="1">
      <alignment horizontal="centerContinuous" vertical="justify"/>
    </xf>
    <xf numFmtId="0" fontId="15" fillId="4" borderId="0" xfId="1" applyFont="1" applyFill="1" applyAlignment="1">
      <alignment horizontal="centerContinuous" vertical="justify"/>
    </xf>
    <xf numFmtId="0" fontId="16" fillId="4" borderId="0" xfId="1" applyFont="1" applyFill="1"/>
    <xf numFmtId="1" fontId="16" fillId="0" borderId="0" xfId="1" applyNumberFormat="1" applyFont="1" applyFill="1" applyAlignment="1">
      <alignment horizontal="center"/>
    </xf>
    <xf numFmtId="0" fontId="8" fillId="0" borderId="0" xfId="1" applyFont="1" applyFill="1"/>
    <xf numFmtId="0" fontId="8" fillId="0" borderId="0" xfId="0" applyFont="1" applyFill="1"/>
    <xf numFmtId="14" fontId="17" fillId="4" borderId="0" xfId="1" applyNumberFormat="1" applyFont="1" applyFill="1" applyAlignment="1">
      <alignment horizontal="centerContinuous" vertical="justify"/>
    </xf>
    <xf numFmtId="0" fontId="8" fillId="4" borderId="0" xfId="1" applyFont="1" applyFill="1" applyAlignment="1">
      <alignment horizontal="left" vertical="justify"/>
    </xf>
    <xf numFmtId="0" fontId="8" fillId="4" borderId="0" xfId="1" applyFont="1" applyFill="1" applyAlignment="1">
      <alignment horizontal="centerContinuous" vertical="justify"/>
    </xf>
    <xf numFmtId="0" fontId="8" fillId="4" borderId="0" xfId="1" applyFont="1" applyFill="1" applyAlignment="1">
      <alignment vertical="justify"/>
    </xf>
    <xf numFmtId="2" fontId="8" fillId="4" borderId="0" xfId="1" applyNumberFormat="1" applyFont="1" applyFill="1" applyAlignment="1">
      <alignment horizontal="centerContinuous" vertical="justify"/>
    </xf>
    <xf numFmtId="0" fontId="17" fillId="4" borderId="0" xfId="1" applyFont="1" applyFill="1" applyAlignment="1">
      <alignment horizontal="centerContinuous" vertical="justify"/>
    </xf>
    <xf numFmtId="2" fontId="8" fillId="0" borderId="0" xfId="1" applyNumberFormat="1" applyFont="1" applyFill="1" applyAlignment="1">
      <alignment horizontal="centerContinuous" vertical="justify"/>
    </xf>
    <xf numFmtId="0" fontId="16" fillId="0" borderId="0" xfId="1" applyFont="1" applyFill="1"/>
    <xf numFmtId="0" fontId="18" fillId="4" borderId="0" xfId="1" applyFont="1" applyFill="1" applyAlignment="1">
      <alignment horizontal="center" vertical="justify"/>
    </xf>
    <xf numFmtId="1" fontId="18" fillId="0" borderId="0" xfId="1" applyNumberFormat="1" applyFont="1" applyFill="1" applyAlignment="1">
      <alignment horizontal="center" vertical="justify"/>
    </xf>
    <xf numFmtId="14" fontId="1" fillId="4" borderId="0" xfId="1" applyNumberFormat="1" applyFont="1" applyFill="1" applyAlignment="1">
      <alignment horizontal="justify" vertical="justify"/>
    </xf>
    <xf numFmtId="0" fontId="1" fillId="4" borderId="0" xfId="1" applyFont="1" applyFill="1" applyAlignment="1">
      <alignment horizontal="justify" vertical="justify"/>
    </xf>
    <xf numFmtId="2" fontId="2" fillId="0" borderId="0" xfId="1" applyNumberFormat="1" applyFont="1" applyFill="1" applyAlignment="1">
      <alignment horizontal="center" vertical="justify"/>
    </xf>
    <xf numFmtId="2" fontId="7" fillId="4" borderId="0" xfId="1" applyNumberFormat="1" applyFont="1" applyFill="1" applyAlignment="1">
      <alignment horizontal="justify" vertical="justify"/>
    </xf>
    <xf numFmtId="2" fontId="1" fillId="4" borderId="0" xfId="1" applyNumberFormat="1" applyFont="1" applyFill="1" applyAlignment="1">
      <alignment horizontal="justify" vertical="justify"/>
    </xf>
    <xf numFmtId="1" fontId="1" fillId="0" borderId="0" xfId="1" applyNumberFormat="1" applyFont="1" applyFill="1" applyAlignment="1">
      <alignment horizontal="center"/>
    </xf>
    <xf numFmtId="0" fontId="1" fillId="3" borderId="0" xfId="1" applyFill="1"/>
    <xf numFmtId="0" fontId="0" fillId="3" borderId="0" xfId="0" applyFill="1"/>
    <xf numFmtId="1" fontId="2" fillId="0" borderId="0" xfId="1" applyNumberFormat="1" applyFont="1" applyFill="1" applyAlignment="1">
      <alignment horizontal="center" vertical="justify"/>
    </xf>
    <xf numFmtId="2" fontId="4" fillId="0" borderId="0" xfId="1" applyNumberFormat="1" applyFont="1" applyFill="1" applyAlignment="1">
      <alignment horizontal="center" vertical="justify"/>
    </xf>
    <xf numFmtId="2" fontId="4" fillId="0" borderId="0" xfId="1" applyNumberFormat="1" applyFont="1"/>
    <xf numFmtId="1" fontId="16" fillId="0" borderId="0" xfId="1" applyNumberFormat="1" applyFont="1" applyFill="1" applyAlignment="1">
      <alignment horizontal="center" vertical="justify"/>
    </xf>
    <xf numFmtId="0" fontId="16" fillId="0" borderId="0" xfId="1" applyFont="1"/>
    <xf numFmtId="2" fontId="1" fillId="0" borderId="0" xfId="1" applyNumberFormat="1" applyAlignment="1">
      <alignment horizontal="center"/>
    </xf>
    <xf numFmtId="14" fontId="15" fillId="0" borderId="0" xfId="1" applyNumberFormat="1" applyFont="1" applyFill="1" applyAlignment="1">
      <alignment horizontal="centerContinuous" vertical="justify"/>
    </xf>
    <xf numFmtId="0" fontId="16" fillId="0" borderId="0" xfId="1" applyFont="1" applyFill="1" applyAlignment="1">
      <alignment horizontal="left" vertical="justify"/>
    </xf>
    <xf numFmtId="164" fontId="16" fillId="0" borderId="0" xfId="1" applyNumberFormat="1" applyFont="1" applyAlignment="1">
      <alignment horizontal="center"/>
    </xf>
    <xf numFmtId="2" fontId="16" fillId="0" borderId="0" xfId="1" applyNumberFormat="1" applyFont="1" applyAlignment="1">
      <alignment horizontal="center"/>
    </xf>
    <xf numFmtId="2" fontId="16" fillId="0" borderId="0" xfId="1" applyNumberFormat="1" applyFont="1"/>
    <xf numFmtId="14" fontId="12" fillId="4" borderId="0" xfId="1" applyNumberFormat="1" applyFont="1" applyFill="1" applyAlignment="1">
      <alignment horizontal="center"/>
    </xf>
    <xf numFmtId="0" fontId="1" fillId="4" borderId="0" xfId="1" applyFill="1" applyAlignment="1">
      <alignment horizontal="left"/>
    </xf>
    <xf numFmtId="0" fontId="1" fillId="4" borderId="0" xfId="1" applyFont="1" applyFill="1"/>
    <xf numFmtId="2" fontId="4" fillId="4" borderId="0" xfId="1" applyNumberFormat="1" applyFont="1" applyFill="1"/>
    <xf numFmtId="0" fontId="16" fillId="4" borderId="0" xfId="1" applyFont="1" applyFill="1" applyAlignment="1">
      <alignment horizontal="center"/>
    </xf>
    <xf numFmtId="0" fontId="16" fillId="4" borderId="0" xfId="1" applyFont="1" applyFill="1" applyAlignment="1"/>
    <xf numFmtId="2" fontId="16" fillId="4" borderId="0" xfId="1" applyNumberFormat="1" applyFont="1" applyFill="1" applyAlignment="1">
      <alignment horizontal="center"/>
    </xf>
    <xf numFmtId="2" fontId="16" fillId="4" borderId="0" xfId="1" applyNumberFormat="1" applyFont="1" applyFill="1"/>
    <xf numFmtId="1" fontId="1" fillId="3" borderId="0" xfId="1" applyNumberFormat="1" applyFill="1" applyAlignment="1">
      <alignment horizontal="center"/>
    </xf>
    <xf numFmtId="0" fontId="1" fillId="4" borderId="0" xfId="1" applyFont="1" applyFill="1" applyAlignment="1">
      <alignment horizontal="centerContinuous"/>
    </xf>
    <xf numFmtId="0" fontId="16" fillId="4" borderId="0" xfId="1" applyFont="1" applyFill="1" applyAlignment="1">
      <alignment horizontal="centerContinuous"/>
    </xf>
    <xf numFmtId="165" fontId="1" fillId="0" borderId="0" xfId="1" applyNumberFormat="1" applyFill="1"/>
    <xf numFmtId="1" fontId="1" fillId="0" borderId="0" xfId="1" applyNumberFormat="1" applyFill="1"/>
    <xf numFmtId="0" fontId="8" fillId="0" borderId="0" xfId="1" applyFont="1"/>
    <xf numFmtId="0" fontId="7" fillId="0" borderId="0" xfId="1" applyFont="1"/>
    <xf numFmtId="2" fontId="0" fillId="0" borderId="0" xfId="0" applyNumberFormat="1"/>
    <xf numFmtId="0" fontId="6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0" fillId="0" borderId="0" xfId="0" applyFill="1"/>
    <xf numFmtId="0" fontId="8" fillId="0" borderId="0" xfId="0" applyFont="1"/>
    <xf numFmtId="0" fontId="7" fillId="0" borderId="0" xfId="0" applyFont="1"/>
    <xf numFmtId="1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0" fillId="0" borderId="0" xfId="0" applyNumberFormat="1" applyFill="1"/>
    <xf numFmtId="1" fontId="0" fillId="0" borderId="0" xfId="0" applyNumberFormat="1" applyFill="1"/>
  </cellXfs>
  <cellStyles count="3">
    <cellStyle name="Normal" xfId="0" builtinId="0"/>
    <cellStyle name="Normal_jafna-ss09-sea1" xfId="2"/>
    <cellStyle name="Normal_Vil9-is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peleotheque%20Dominique%20Genty\ARBORESCENCE-SITE\FRANCE\VILLARS\SAMPLES\VIL-STM9\DATA\Vil9-i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Graph2"/>
      <sheetName val="Graph3"/>
      <sheetName val="DO-age"/>
      <sheetName val="Graph4"/>
      <sheetName val="Graph5"/>
      <sheetName val="Graph6"/>
      <sheetName val="Graph7"/>
      <sheetName val="Graph8"/>
      <sheetName val="Iso-GR-TOBA71ka"/>
      <sheetName val="Graph9"/>
      <sheetName val="Graph10"/>
      <sheetName val="Graph11"/>
      <sheetName val="Graph12"/>
      <sheetName val="Graph13"/>
      <sheetName val="data-final-last"/>
      <sheetName val="data-final-last_old"/>
      <sheetName val="Vil9SIMS-DO12"/>
      <sheetName val="data-final (P)"/>
      <sheetName val="Graph14"/>
      <sheetName val="Graph15"/>
      <sheetName val="Graph16"/>
      <sheetName val="Graph17"/>
      <sheetName val="Graph18"/>
      <sheetName val="Graph19"/>
      <sheetName val="Graph20"/>
      <sheetName val="Graph21"/>
      <sheetName val="Graph22"/>
      <sheetName val="data-final"/>
      <sheetName val="Fluo AB"/>
      <sheetName val="Graph23"/>
      <sheetName val="table calc T"/>
      <sheetName val="calc T"/>
      <sheetName val="Graph24"/>
      <sheetName val="Graph25"/>
      <sheetName val="Graph26"/>
      <sheetName val="Graph27"/>
      <sheetName val="Graph28"/>
      <sheetName val="Graph29"/>
      <sheetName val="data-final (d2-3)"/>
      <sheetName val="data-ordre"/>
      <sheetName val="Hulu"/>
      <sheetName val="MD95"/>
      <sheetName val="DSDP609"/>
      <sheetName val="SPECMAP"/>
      <sheetName val="GISP2+Blunier"/>
      <sheetName val="jafna-ss09-sea"/>
      <sheetName val="GRIP-d18O"/>
      <sheetName val="Vil1iso"/>
      <sheetName val="Vil4 (2)"/>
      <sheetName val="Vil#1B"/>
      <sheetName val="Vil#1A"/>
      <sheetName val="Vil1-top"/>
      <sheetName val="Vil4"/>
      <sheetName val="Vil5"/>
    </sheetNames>
    <sheetDataSet>
      <sheetData sheetId="3"/>
      <sheetData sheetId="15"/>
      <sheetData sheetId="16"/>
      <sheetData sheetId="17"/>
      <sheetData sheetId="18"/>
      <sheetData sheetId="28"/>
      <sheetData sheetId="29"/>
      <sheetData sheetId="31"/>
      <sheetData sheetId="32"/>
      <sheetData sheetId="39"/>
      <sheetData sheetId="40"/>
      <sheetData sheetId="41"/>
      <sheetData sheetId="42"/>
      <sheetData sheetId="43"/>
      <sheetData sheetId="44">
        <row r="7">
          <cell r="Z7" t="str">
            <v>T</v>
          </cell>
          <cell r="AA7" t="str">
            <v>yr/2000</v>
          </cell>
          <cell r="AB7" t="str">
            <v>∂18</v>
          </cell>
        </row>
        <row r="8">
          <cell r="A8">
            <v>4</v>
          </cell>
          <cell r="B8">
            <v>4000</v>
          </cell>
          <cell r="C8">
            <v>0</v>
          </cell>
          <cell r="F8">
            <v>4.5</v>
          </cell>
          <cell r="G8">
            <v>4500</v>
          </cell>
          <cell r="H8">
            <v>-5.5000000000000003E-4</v>
          </cell>
          <cell r="L8">
            <v>0</v>
          </cell>
          <cell r="N8">
            <v>3.12</v>
          </cell>
          <cell r="Q8">
            <v>0</v>
          </cell>
          <cell r="R8">
            <v>-2.0880000000000001</v>
          </cell>
          <cell r="U8">
            <v>0.21</v>
          </cell>
          <cell r="V8">
            <v>210</v>
          </cell>
          <cell r="W8">
            <v>0.92</v>
          </cell>
          <cell r="Z8">
            <v>0</v>
          </cell>
          <cell r="AB8">
            <v>0</v>
          </cell>
        </row>
        <row r="9">
          <cell r="A9">
            <v>4.5</v>
          </cell>
          <cell r="B9">
            <v>4500</v>
          </cell>
          <cell r="C9">
            <v>0</v>
          </cell>
          <cell r="F9">
            <v>5</v>
          </cell>
          <cell r="G9">
            <v>5000</v>
          </cell>
          <cell r="H9">
            <v>-7.0400000000000003E-3</v>
          </cell>
          <cell r="L9">
            <v>0.85714000000000001</v>
          </cell>
          <cell r="M9">
            <v>857.14</v>
          </cell>
          <cell r="N9">
            <v>3.21</v>
          </cell>
          <cell r="Q9">
            <v>1</v>
          </cell>
          <cell r="R9">
            <v>-2.036</v>
          </cell>
          <cell r="U9">
            <v>2.3199999999999998</v>
          </cell>
          <cell r="V9">
            <v>2320</v>
          </cell>
          <cell r="W9">
            <v>0.86</v>
          </cell>
          <cell r="Z9">
            <v>1</v>
          </cell>
          <cell r="AA9">
            <v>1000</v>
          </cell>
          <cell r="AB9">
            <v>0</v>
          </cell>
        </row>
        <row r="10">
          <cell r="A10">
            <v>5</v>
          </cell>
          <cell r="B10">
            <v>5000</v>
          </cell>
          <cell r="C10">
            <v>-0.01</v>
          </cell>
          <cell r="F10">
            <v>5.5</v>
          </cell>
          <cell r="G10">
            <v>5500</v>
          </cell>
          <cell r="H10">
            <v>-2.2360000000000001E-2</v>
          </cell>
          <cell r="L10">
            <v>1.2857099999999999</v>
          </cell>
          <cell r="M10">
            <v>1285.7099999999998</v>
          </cell>
          <cell r="N10">
            <v>3.05</v>
          </cell>
          <cell r="Q10">
            <v>2</v>
          </cell>
          <cell r="R10">
            <v>-1.909</v>
          </cell>
          <cell r="U10">
            <v>2.48</v>
          </cell>
          <cell r="V10">
            <v>2480</v>
          </cell>
          <cell r="W10">
            <v>0.86</v>
          </cell>
          <cell r="Z10">
            <v>2</v>
          </cell>
          <cell r="AA10">
            <v>2000</v>
          </cell>
          <cell r="AB10">
            <v>0</v>
          </cell>
        </row>
        <row r="11">
          <cell r="A11">
            <v>5.5</v>
          </cell>
          <cell r="B11">
            <v>5500</v>
          </cell>
          <cell r="C11">
            <v>-0.02</v>
          </cell>
          <cell r="F11">
            <v>6</v>
          </cell>
          <cell r="G11">
            <v>6000</v>
          </cell>
          <cell r="H11">
            <v>-2.3910000000000001E-2</v>
          </cell>
          <cell r="L11">
            <v>1.7142900000000001</v>
          </cell>
          <cell r="M11">
            <v>1714.2900000000002</v>
          </cell>
          <cell r="N11">
            <v>3.03</v>
          </cell>
          <cell r="Q11">
            <v>3</v>
          </cell>
          <cell r="R11">
            <v>-1.764</v>
          </cell>
          <cell r="U11">
            <v>4.2</v>
          </cell>
          <cell r="V11">
            <v>4200</v>
          </cell>
          <cell r="W11">
            <v>0.86</v>
          </cell>
          <cell r="Z11">
            <v>3</v>
          </cell>
          <cell r="AA11">
            <v>3000</v>
          </cell>
          <cell r="AB11">
            <v>-0.01</v>
          </cell>
        </row>
        <row r="12">
          <cell r="A12">
            <v>6</v>
          </cell>
          <cell r="B12">
            <v>6000</v>
          </cell>
          <cell r="C12">
            <v>-0.01</v>
          </cell>
          <cell r="F12">
            <v>6.5</v>
          </cell>
          <cell r="G12">
            <v>6500</v>
          </cell>
          <cell r="H12">
            <v>-7.9699999999999997E-3</v>
          </cell>
          <cell r="L12">
            <v>2.1428600000000002</v>
          </cell>
          <cell r="M12">
            <v>2142.86</v>
          </cell>
          <cell r="N12">
            <v>2.97</v>
          </cell>
          <cell r="Q12">
            <v>4</v>
          </cell>
          <cell r="R12">
            <v>-1.738</v>
          </cell>
          <cell r="U12">
            <v>6.27</v>
          </cell>
          <cell r="V12">
            <v>6270</v>
          </cell>
          <cell r="W12">
            <v>0.78</v>
          </cell>
          <cell r="Z12">
            <v>4</v>
          </cell>
          <cell r="AA12">
            <v>4000</v>
          </cell>
          <cell r="AB12">
            <v>-0.04</v>
          </cell>
        </row>
        <row r="13">
          <cell r="A13">
            <v>6.5</v>
          </cell>
          <cell r="B13">
            <v>6500</v>
          </cell>
          <cell r="C13">
            <v>-0.01</v>
          </cell>
          <cell r="F13">
            <v>7</v>
          </cell>
          <cell r="G13">
            <v>7000</v>
          </cell>
          <cell r="H13">
            <v>2.0320000000000001E-2</v>
          </cell>
          <cell r="L13">
            <v>2.5714299999999999</v>
          </cell>
          <cell r="M13">
            <v>2571.4299999999998</v>
          </cell>
          <cell r="N13">
            <v>3.07</v>
          </cell>
          <cell r="Q13">
            <v>5</v>
          </cell>
          <cell r="R13">
            <v>-1.782</v>
          </cell>
          <cell r="U13">
            <v>7.81</v>
          </cell>
          <cell r="V13">
            <v>7810</v>
          </cell>
          <cell r="W13">
            <v>0.82</v>
          </cell>
          <cell r="Z13">
            <v>5</v>
          </cell>
          <cell r="AA13">
            <v>5000</v>
          </cell>
          <cell r="AB13">
            <v>-0.04</v>
          </cell>
        </row>
        <row r="14">
          <cell r="A14">
            <v>7</v>
          </cell>
          <cell r="B14">
            <v>7000</v>
          </cell>
          <cell r="C14">
            <v>0</v>
          </cell>
          <cell r="F14">
            <v>7.5</v>
          </cell>
          <cell r="G14">
            <v>7500</v>
          </cell>
          <cell r="H14">
            <v>3.891E-2</v>
          </cell>
          <cell r="L14">
            <v>3</v>
          </cell>
          <cell r="M14">
            <v>3000</v>
          </cell>
          <cell r="N14">
            <v>2.9649999999999999</v>
          </cell>
          <cell r="Q14">
            <v>6</v>
          </cell>
          <cell r="R14">
            <v>-1.4450000000000001</v>
          </cell>
          <cell r="U14">
            <v>9.14</v>
          </cell>
          <cell r="V14">
            <v>9140</v>
          </cell>
          <cell r="W14">
            <v>0.53</v>
          </cell>
          <cell r="Z14">
            <v>6</v>
          </cell>
          <cell r="AA14">
            <v>6000</v>
          </cell>
          <cell r="AB14">
            <v>0.09</v>
          </cell>
        </row>
        <row r="15">
          <cell r="A15">
            <v>7.5</v>
          </cell>
          <cell r="B15">
            <v>7500</v>
          </cell>
          <cell r="C15">
            <v>0.01</v>
          </cell>
          <cell r="F15">
            <v>8</v>
          </cell>
          <cell r="G15">
            <v>8000</v>
          </cell>
          <cell r="H15">
            <v>4.7699999999999999E-2</v>
          </cell>
          <cell r="L15">
            <v>3.4285700000000001</v>
          </cell>
          <cell r="M15">
            <v>3428.57</v>
          </cell>
          <cell r="N15">
            <v>2.79</v>
          </cell>
          <cell r="Q15">
            <v>7</v>
          </cell>
          <cell r="R15">
            <v>-1.2470000000000001</v>
          </cell>
          <cell r="U15">
            <v>10.31</v>
          </cell>
          <cell r="V15">
            <v>10310</v>
          </cell>
          <cell r="W15">
            <v>0.31</v>
          </cell>
          <cell r="Z15">
            <v>7</v>
          </cell>
          <cell r="AA15">
            <v>7000</v>
          </cell>
          <cell r="AB15">
            <v>0.11</v>
          </cell>
        </row>
        <row r="16">
          <cell r="A16">
            <v>8</v>
          </cell>
          <cell r="B16">
            <v>8000</v>
          </cell>
          <cell r="C16">
            <v>0.01</v>
          </cell>
          <cell r="F16">
            <v>8.5</v>
          </cell>
          <cell r="G16">
            <v>8500</v>
          </cell>
          <cell r="H16">
            <v>4.9709999999999997E-2</v>
          </cell>
          <cell r="L16">
            <v>4.2857099999999999</v>
          </cell>
          <cell r="M16">
            <v>4285.71</v>
          </cell>
          <cell r="N16">
            <v>2.97</v>
          </cell>
          <cell r="Q16">
            <v>8</v>
          </cell>
          <cell r="R16">
            <v>-1.016</v>
          </cell>
          <cell r="U16">
            <v>11.44</v>
          </cell>
          <cell r="V16">
            <v>11440</v>
          </cell>
          <cell r="W16">
            <v>0</v>
          </cell>
          <cell r="Z16">
            <v>8</v>
          </cell>
          <cell r="AA16">
            <v>8000</v>
          </cell>
          <cell r="AB16">
            <v>0.12</v>
          </cell>
        </row>
        <row r="17">
          <cell r="A17">
            <v>8.5</v>
          </cell>
          <cell r="B17">
            <v>8500</v>
          </cell>
          <cell r="C17">
            <v>0.02</v>
          </cell>
          <cell r="F17">
            <v>9</v>
          </cell>
          <cell r="G17">
            <v>9000</v>
          </cell>
          <cell r="H17">
            <v>9.0770000000000003E-2</v>
          </cell>
          <cell r="L17">
            <v>6</v>
          </cell>
          <cell r="M17">
            <v>6000</v>
          </cell>
          <cell r="N17">
            <v>2.97</v>
          </cell>
          <cell r="Q17">
            <v>9</v>
          </cell>
          <cell r="R17">
            <v>-0.747</v>
          </cell>
          <cell r="U17">
            <v>12.05</v>
          </cell>
          <cell r="V17">
            <v>12050</v>
          </cell>
          <cell r="W17">
            <v>-0.06</v>
          </cell>
          <cell r="Z17">
            <v>9</v>
          </cell>
          <cell r="AA17">
            <v>9000</v>
          </cell>
          <cell r="AB17">
            <v>0.21</v>
          </cell>
        </row>
        <row r="18">
          <cell r="A18">
            <v>9</v>
          </cell>
          <cell r="B18">
            <v>9000</v>
          </cell>
          <cell r="C18">
            <v>0.05</v>
          </cell>
          <cell r="F18">
            <v>9.5</v>
          </cell>
          <cell r="G18">
            <v>9500</v>
          </cell>
          <cell r="H18">
            <v>0.18021000000000001</v>
          </cell>
          <cell r="L18">
            <v>6.8571400000000002</v>
          </cell>
          <cell r="M18">
            <v>6857.14</v>
          </cell>
          <cell r="N18">
            <v>2.97</v>
          </cell>
          <cell r="Q18">
            <v>10</v>
          </cell>
          <cell r="R18">
            <v>-0.434</v>
          </cell>
          <cell r="U18">
            <v>12.58</v>
          </cell>
          <cell r="V18">
            <v>12580</v>
          </cell>
          <cell r="W18">
            <v>-0.12</v>
          </cell>
          <cell r="Z18">
            <v>10</v>
          </cell>
          <cell r="AA18">
            <v>10000</v>
          </cell>
          <cell r="AB18">
            <v>0.23</v>
          </cell>
        </row>
        <row r="19">
          <cell r="A19">
            <v>9.5</v>
          </cell>
          <cell r="B19">
            <v>9500</v>
          </cell>
          <cell r="C19">
            <v>7.0000000000000007E-2</v>
          </cell>
          <cell r="F19">
            <v>10</v>
          </cell>
          <cell r="G19">
            <v>10000</v>
          </cell>
          <cell r="H19">
            <v>0.29877999999999999</v>
          </cell>
          <cell r="L19">
            <v>7.7142900000000001</v>
          </cell>
          <cell r="M19">
            <v>7714.29</v>
          </cell>
          <cell r="N19">
            <v>2.84</v>
          </cell>
          <cell r="Q19">
            <v>11</v>
          </cell>
          <cell r="R19">
            <v>-8.3000000000000004E-2</v>
          </cell>
          <cell r="U19">
            <v>13.7</v>
          </cell>
          <cell r="V19">
            <v>13700</v>
          </cell>
          <cell r="W19">
            <v>-0.42</v>
          </cell>
          <cell r="Z19">
            <v>11</v>
          </cell>
          <cell r="AA19">
            <v>11000</v>
          </cell>
          <cell r="AB19">
            <v>0.27</v>
          </cell>
        </row>
        <row r="20">
          <cell r="A20">
            <v>10</v>
          </cell>
          <cell r="B20">
            <v>10000</v>
          </cell>
          <cell r="C20">
            <v>0.1</v>
          </cell>
          <cell r="F20">
            <v>10.5</v>
          </cell>
          <cell r="G20">
            <v>10500</v>
          </cell>
          <cell r="H20">
            <v>0.39795999999999998</v>
          </cell>
          <cell r="L20">
            <v>8.5714299999999994</v>
          </cell>
          <cell r="M20">
            <v>8571.43</v>
          </cell>
          <cell r="N20">
            <v>2.95</v>
          </cell>
          <cell r="Q20">
            <v>12</v>
          </cell>
          <cell r="R20">
            <v>0.28799999999999998</v>
          </cell>
          <cell r="U20">
            <v>14.99</v>
          </cell>
          <cell r="V20">
            <v>14990</v>
          </cell>
          <cell r="W20">
            <v>-0.62</v>
          </cell>
          <cell r="Z20">
            <v>12</v>
          </cell>
          <cell r="AA20">
            <v>12000</v>
          </cell>
          <cell r="AB20">
            <v>0.37</v>
          </cell>
        </row>
        <row r="21">
          <cell r="A21">
            <v>10.5</v>
          </cell>
          <cell r="B21">
            <v>10500</v>
          </cell>
          <cell r="C21">
            <v>0.17</v>
          </cell>
          <cell r="F21">
            <v>11</v>
          </cell>
          <cell r="G21">
            <v>11000</v>
          </cell>
          <cell r="H21">
            <v>0.48115000000000002</v>
          </cell>
          <cell r="L21">
            <v>9.4285700000000006</v>
          </cell>
          <cell r="M21">
            <v>9428.57</v>
          </cell>
          <cell r="N21">
            <v>3.24</v>
          </cell>
          <cell r="Q21">
            <v>13</v>
          </cell>
          <cell r="R21">
            <v>-0.65600000000000003</v>
          </cell>
          <cell r="U21">
            <v>16.16</v>
          </cell>
          <cell r="V21">
            <v>16160</v>
          </cell>
          <cell r="W21">
            <v>-0.77</v>
          </cell>
          <cell r="Z21">
            <v>13</v>
          </cell>
          <cell r="AA21">
            <v>13000</v>
          </cell>
          <cell r="AB21">
            <v>0.48</v>
          </cell>
        </row>
        <row r="22">
          <cell r="A22">
            <v>11</v>
          </cell>
          <cell r="B22">
            <v>11000</v>
          </cell>
          <cell r="C22">
            <v>0.27</v>
          </cell>
          <cell r="F22">
            <v>11.5</v>
          </cell>
          <cell r="G22">
            <v>11500</v>
          </cell>
          <cell r="H22">
            <v>0.55508999999999997</v>
          </cell>
          <cell r="L22">
            <v>10.28571</v>
          </cell>
          <cell r="M22">
            <v>10285.709999999999</v>
          </cell>
          <cell r="N22">
            <v>3.97</v>
          </cell>
          <cell r="Q22">
            <v>14</v>
          </cell>
          <cell r="R22">
            <v>1.0029999999999999</v>
          </cell>
          <cell r="U22">
            <v>17.309999999999999</v>
          </cell>
          <cell r="V22">
            <v>17310</v>
          </cell>
          <cell r="W22">
            <v>-0.85</v>
          </cell>
          <cell r="Z22">
            <v>14</v>
          </cell>
          <cell r="AA22">
            <v>14000</v>
          </cell>
          <cell r="AB22">
            <v>0.59</v>
          </cell>
        </row>
        <row r="23">
          <cell r="A23">
            <v>11.5</v>
          </cell>
          <cell r="B23">
            <v>11500</v>
          </cell>
          <cell r="C23">
            <v>0.32</v>
          </cell>
          <cell r="F23">
            <v>12</v>
          </cell>
          <cell r="G23">
            <v>12000</v>
          </cell>
          <cell r="H23">
            <v>0.65202000000000004</v>
          </cell>
          <cell r="L23">
            <v>11.142860000000001</v>
          </cell>
          <cell r="M23">
            <v>11142.86</v>
          </cell>
          <cell r="N23">
            <v>3.69</v>
          </cell>
          <cell r="Q23">
            <v>15</v>
          </cell>
          <cell r="R23">
            <v>1.3109999999999999</v>
          </cell>
          <cell r="U23">
            <v>17.850000000000001</v>
          </cell>
          <cell r="V23">
            <v>17850</v>
          </cell>
          <cell r="W23">
            <v>-0.84</v>
          </cell>
          <cell r="Z23">
            <v>15</v>
          </cell>
          <cell r="AA23">
            <v>15000</v>
          </cell>
          <cell r="AB23">
            <v>0.96</v>
          </cell>
        </row>
        <row r="24">
          <cell r="A24">
            <v>12</v>
          </cell>
          <cell r="B24">
            <v>12000</v>
          </cell>
          <cell r="C24">
            <v>0.37</v>
          </cell>
          <cell r="F24">
            <v>12.5</v>
          </cell>
          <cell r="G24">
            <v>12500</v>
          </cell>
          <cell r="H24">
            <v>0.77585000000000004</v>
          </cell>
          <cell r="L24">
            <v>12</v>
          </cell>
          <cell r="M24">
            <v>12000</v>
          </cell>
          <cell r="N24">
            <v>3.58</v>
          </cell>
          <cell r="Q24">
            <v>16</v>
          </cell>
          <cell r="R24">
            <v>1.5569999999999999</v>
          </cell>
          <cell r="U24">
            <v>18.309999999999999</v>
          </cell>
          <cell r="V24">
            <v>18310</v>
          </cell>
          <cell r="W24">
            <v>-0.83</v>
          </cell>
          <cell r="Z24">
            <v>16</v>
          </cell>
          <cell r="AA24">
            <v>16000</v>
          </cell>
          <cell r="AB24">
            <v>1.05</v>
          </cell>
        </row>
        <row r="25">
          <cell r="A25">
            <v>12.5</v>
          </cell>
          <cell r="B25">
            <v>12500</v>
          </cell>
          <cell r="C25">
            <v>0.42</v>
          </cell>
          <cell r="F25">
            <v>13</v>
          </cell>
          <cell r="G25">
            <v>13000</v>
          </cell>
          <cell r="H25">
            <v>0.91157999999999995</v>
          </cell>
          <cell r="L25">
            <v>14.33333</v>
          </cell>
          <cell r="M25">
            <v>14333.33</v>
          </cell>
          <cell r="N25">
            <v>3.76</v>
          </cell>
          <cell r="Q25">
            <v>17</v>
          </cell>
          <cell r="R25">
            <v>1.7190000000000001</v>
          </cell>
          <cell r="U25">
            <v>19.13</v>
          </cell>
          <cell r="V25">
            <v>19130</v>
          </cell>
          <cell r="W25">
            <v>-0.76</v>
          </cell>
          <cell r="Z25">
            <v>17</v>
          </cell>
          <cell r="AA25">
            <v>17000</v>
          </cell>
          <cell r="AB25">
            <v>1.01</v>
          </cell>
        </row>
        <row r="26">
          <cell r="A26">
            <v>13</v>
          </cell>
          <cell r="B26">
            <v>13000</v>
          </cell>
          <cell r="C26">
            <v>0.48</v>
          </cell>
          <cell r="F26">
            <v>13.5</v>
          </cell>
          <cell r="G26">
            <v>13500</v>
          </cell>
          <cell r="H26">
            <v>1.02572</v>
          </cell>
          <cell r="L26">
            <v>16.66667</v>
          </cell>
          <cell r="M26">
            <v>16666.669999999998</v>
          </cell>
          <cell r="N26">
            <v>4.34</v>
          </cell>
          <cell r="Q26">
            <v>18</v>
          </cell>
          <cell r="R26">
            <v>1.7949999999999999</v>
          </cell>
          <cell r="U26">
            <v>19.22</v>
          </cell>
          <cell r="V26">
            <v>19220</v>
          </cell>
          <cell r="W26">
            <v>-0.76</v>
          </cell>
          <cell r="Z26">
            <v>18</v>
          </cell>
          <cell r="AA26">
            <v>18000</v>
          </cell>
          <cell r="AB26">
            <v>0.94</v>
          </cell>
        </row>
        <row r="27">
          <cell r="A27">
            <v>13.5</v>
          </cell>
          <cell r="B27">
            <v>13500</v>
          </cell>
          <cell r="C27">
            <v>0.48</v>
          </cell>
          <cell r="F27">
            <v>14</v>
          </cell>
          <cell r="G27">
            <v>14000</v>
          </cell>
          <cell r="H27">
            <v>1.1273899999999999</v>
          </cell>
          <cell r="L27">
            <v>19</v>
          </cell>
          <cell r="M27">
            <v>19000</v>
          </cell>
          <cell r="N27">
            <v>4.9400000000000004</v>
          </cell>
          <cell r="Q27">
            <v>19</v>
          </cell>
          <cell r="R27">
            <v>1.806</v>
          </cell>
          <cell r="U27">
            <v>19.690000000000001</v>
          </cell>
          <cell r="V27">
            <v>19690</v>
          </cell>
          <cell r="W27">
            <v>-0.76</v>
          </cell>
          <cell r="Z27">
            <v>19</v>
          </cell>
          <cell r="AA27">
            <v>19000</v>
          </cell>
          <cell r="AB27">
            <v>0.95</v>
          </cell>
        </row>
        <row r="28">
          <cell r="A28">
            <v>14</v>
          </cell>
          <cell r="B28">
            <v>14000</v>
          </cell>
          <cell r="C28">
            <v>0.72</v>
          </cell>
          <cell r="F28">
            <v>14.5</v>
          </cell>
          <cell r="G28">
            <v>14500</v>
          </cell>
          <cell r="H28">
            <v>1.17953</v>
          </cell>
          <cell r="L28">
            <v>20.2</v>
          </cell>
          <cell r="M28">
            <v>20200</v>
          </cell>
          <cell r="N28">
            <v>4.8</v>
          </cell>
          <cell r="Q28">
            <v>20</v>
          </cell>
          <cell r="R28">
            <v>1.778</v>
          </cell>
          <cell r="U28">
            <v>20.329999999999998</v>
          </cell>
          <cell r="V28">
            <v>20330</v>
          </cell>
          <cell r="W28">
            <v>-0.77</v>
          </cell>
          <cell r="Z28">
            <v>20</v>
          </cell>
          <cell r="AA28">
            <v>20000</v>
          </cell>
          <cell r="AB28">
            <v>1.01</v>
          </cell>
        </row>
        <row r="29">
          <cell r="A29">
            <v>14.5</v>
          </cell>
          <cell r="B29">
            <v>14500</v>
          </cell>
          <cell r="C29">
            <v>0.89</v>
          </cell>
          <cell r="F29">
            <v>15</v>
          </cell>
          <cell r="G29">
            <v>15000</v>
          </cell>
          <cell r="H29">
            <v>1.1845600000000001</v>
          </cell>
          <cell r="L29">
            <v>21.4</v>
          </cell>
          <cell r="M29">
            <v>21400</v>
          </cell>
          <cell r="N29">
            <v>4.9400000000000004</v>
          </cell>
          <cell r="Q29">
            <v>21</v>
          </cell>
          <cell r="R29">
            <v>1.722</v>
          </cell>
          <cell r="U29">
            <v>20.86</v>
          </cell>
          <cell r="V29">
            <v>20860</v>
          </cell>
          <cell r="W29">
            <v>-0.79</v>
          </cell>
          <cell r="Z29">
            <v>21</v>
          </cell>
          <cell r="AA29">
            <v>21000</v>
          </cell>
          <cell r="AB29">
            <v>1</v>
          </cell>
        </row>
        <row r="30">
          <cell r="A30">
            <v>15</v>
          </cell>
          <cell r="B30">
            <v>15000</v>
          </cell>
          <cell r="C30">
            <v>0.9</v>
          </cell>
          <cell r="F30">
            <v>15.5</v>
          </cell>
          <cell r="G30">
            <v>15500</v>
          </cell>
          <cell r="H30">
            <v>1.17841</v>
          </cell>
          <cell r="L30">
            <v>22.6</v>
          </cell>
          <cell r="M30">
            <v>22600</v>
          </cell>
          <cell r="N30">
            <v>4.91</v>
          </cell>
          <cell r="Q30">
            <v>22</v>
          </cell>
          <cell r="R30">
            <v>1.6359999999999999</v>
          </cell>
          <cell r="U30">
            <v>21.4</v>
          </cell>
          <cell r="V30">
            <v>21400</v>
          </cell>
          <cell r="W30">
            <v>-0.71</v>
          </cell>
          <cell r="Z30">
            <v>22</v>
          </cell>
          <cell r="AA30">
            <v>22000</v>
          </cell>
          <cell r="AB30">
            <v>0.95</v>
          </cell>
        </row>
        <row r="31">
          <cell r="A31">
            <v>15.5</v>
          </cell>
          <cell r="B31">
            <v>15500</v>
          </cell>
          <cell r="C31">
            <v>0.97</v>
          </cell>
          <cell r="F31">
            <v>16</v>
          </cell>
          <cell r="G31">
            <v>16000</v>
          </cell>
          <cell r="H31">
            <v>1.1676899999999999</v>
          </cell>
          <cell r="L31">
            <v>23.8</v>
          </cell>
          <cell r="M31">
            <v>23800</v>
          </cell>
          <cell r="N31">
            <v>4.79</v>
          </cell>
          <cell r="Q31">
            <v>23</v>
          </cell>
          <cell r="R31">
            <v>1.516</v>
          </cell>
          <cell r="U31">
            <v>21.94</v>
          </cell>
          <cell r="V31">
            <v>21940</v>
          </cell>
          <cell r="W31">
            <v>-0.79</v>
          </cell>
          <cell r="Z31">
            <v>23</v>
          </cell>
          <cell r="AA31">
            <v>23000</v>
          </cell>
          <cell r="AB31">
            <v>0.8</v>
          </cell>
        </row>
        <row r="32">
          <cell r="A32">
            <v>16</v>
          </cell>
          <cell r="B32">
            <v>16000</v>
          </cell>
          <cell r="C32">
            <v>1.05</v>
          </cell>
          <cell r="F32">
            <v>16.5</v>
          </cell>
          <cell r="G32">
            <v>16500</v>
          </cell>
          <cell r="H32">
            <v>1.1093200000000001</v>
          </cell>
          <cell r="L32">
            <v>25</v>
          </cell>
          <cell r="M32">
            <v>25000</v>
          </cell>
          <cell r="N32">
            <v>4.67</v>
          </cell>
          <cell r="Q32">
            <v>24</v>
          </cell>
          <cell r="R32">
            <v>1.379</v>
          </cell>
          <cell r="U32">
            <v>22.38</v>
          </cell>
          <cell r="V32">
            <v>22380</v>
          </cell>
          <cell r="W32">
            <v>-0.7</v>
          </cell>
          <cell r="Z32">
            <v>24</v>
          </cell>
          <cell r="AA32">
            <v>24000</v>
          </cell>
          <cell r="AB32">
            <v>0.7</v>
          </cell>
        </row>
        <row r="33">
          <cell r="A33">
            <v>16.5</v>
          </cell>
          <cell r="B33">
            <v>16500</v>
          </cell>
          <cell r="C33">
            <v>1.04</v>
          </cell>
          <cell r="F33">
            <v>17</v>
          </cell>
          <cell r="G33">
            <v>17000</v>
          </cell>
          <cell r="H33">
            <v>1.05931</v>
          </cell>
          <cell r="L33">
            <v>28.79888</v>
          </cell>
          <cell r="M33">
            <v>28798.880000000001</v>
          </cell>
          <cell r="N33">
            <v>4.7699999999999996</v>
          </cell>
          <cell r="Q33">
            <v>25</v>
          </cell>
          <cell r="R33">
            <v>1.25</v>
          </cell>
          <cell r="U33">
            <v>22.85</v>
          </cell>
          <cell r="V33">
            <v>22850</v>
          </cell>
          <cell r="W33">
            <v>-0.66</v>
          </cell>
          <cell r="Z33">
            <v>25</v>
          </cell>
          <cell r="AA33">
            <v>25000</v>
          </cell>
          <cell r="AB33">
            <v>0.51</v>
          </cell>
        </row>
        <row r="34">
          <cell r="A34">
            <v>17</v>
          </cell>
          <cell r="B34">
            <v>17000</v>
          </cell>
          <cell r="C34">
            <v>1.03</v>
          </cell>
          <cell r="F34">
            <v>17.5</v>
          </cell>
          <cell r="G34">
            <v>17500</v>
          </cell>
          <cell r="H34">
            <v>1.0863499999999999</v>
          </cell>
          <cell r="L34">
            <v>30.698319999999999</v>
          </cell>
          <cell r="M34">
            <v>30698.32</v>
          </cell>
          <cell r="N34">
            <v>4.22</v>
          </cell>
          <cell r="Q34">
            <v>26</v>
          </cell>
          <cell r="R34">
            <v>1.149</v>
          </cell>
          <cell r="U34">
            <v>23.17</v>
          </cell>
          <cell r="V34">
            <v>23170</v>
          </cell>
          <cell r="W34">
            <v>-0.65</v>
          </cell>
          <cell r="Z34">
            <v>26</v>
          </cell>
          <cell r="AA34">
            <v>26000</v>
          </cell>
          <cell r="AB34">
            <v>0.56000000000000005</v>
          </cell>
        </row>
        <row r="35">
          <cell r="A35">
            <v>17.5</v>
          </cell>
          <cell r="B35">
            <v>17500</v>
          </cell>
          <cell r="C35">
            <v>1.02</v>
          </cell>
          <cell r="F35">
            <v>18</v>
          </cell>
          <cell r="G35">
            <v>18000</v>
          </cell>
          <cell r="H35">
            <v>1.1297999999999999</v>
          </cell>
          <cell r="L35">
            <v>36.206699999999998</v>
          </cell>
          <cell r="M35">
            <v>36206.699999999997</v>
          </cell>
          <cell r="N35">
            <v>4.43</v>
          </cell>
          <cell r="Q35">
            <v>27</v>
          </cell>
          <cell r="R35">
            <v>1.077</v>
          </cell>
          <cell r="U35">
            <v>23.36</v>
          </cell>
          <cell r="V35">
            <v>23360</v>
          </cell>
          <cell r="W35">
            <v>-0.65</v>
          </cell>
          <cell r="Z35">
            <v>27</v>
          </cell>
          <cell r="AA35">
            <v>27000</v>
          </cell>
          <cell r="AB35">
            <v>0.59</v>
          </cell>
        </row>
        <row r="36">
          <cell r="A36">
            <v>18</v>
          </cell>
          <cell r="B36">
            <v>18000</v>
          </cell>
          <cell r="C36">
            <v>1.01</v>
          </cell>
          <cell r="F36">
            <v>18.5</v>
          </cell>
          <cell r="G36">
            <v>18500</v>
          </cell>
          <cell r="H36">
            <v>1.1573899999999999</v>
          </cell>
          <cell r="L36">
            <v>38.10615</v>
          </cell>
          <cell r="M36">
            <v>38106.15</v>
          </cell>
          <cell r="N36">
            <v>4.4400000000000004</v>
          </cell>
          <cell r="Q36">
            <v>28</v>
          </cell>
          <cell r="R36">
            <v>1.0249999999999999</v>
          </cell>
          <cell r="U36">
            <v>23.93</v>
          </cell>
          <cell r="V36">
            <v>23930</v>
          </cell>
          <cell r="W36">
            <v>-0.6</v>
          </cell>
          <cell r="Z36">
            <v>28</v>
          </cell>
          <cell r="AA36">
            <v>28000</v>
          </cell>
          <cell r="AB36">
            <v>0.6</v>
          </cell>
        </row>
        <row r="37">
          <cell r="A37">
            <v>18.5</v>
          </cell>
          <cell r="B37">
            <v>18500</v>
          </cell>
          <cell r="C37">
            <v>0.99</v>
          </cell>
          <cell r="F37">
            <v>19</v>
          </cell>
          <cell r="G37">
            <v>19000</v>
          </cell>
          <cell r="H37">
            <v>1.16553</v>
          </cell>
          <cell r="L37">
            <v>40.005589999999998</v>
          </cell>
          <cell r="M37">
            <v>40005.589999999997</v>
          </cell>
          <cell r="N37">
            <v>4.58</v>
          </cell>
          <cell r="Q37">
            <v>29</v>
          </cell>
          <cell r="R37">
            <v>0.98899999999999999</v>
          </cell>
          <cell r="U37">
            <v>24.11</v>
          </cell>
          <cell r="V37">
            <v>24110</v>
          </cell>
          <cell r="W37">
            <v>-0.6</v>
          </cell>
          <cell r="Z37">
            <v>29</v>
          </cell>
          <cell r="AA37">
            <v>29000</v>
          </cell>
          <cell r="AB37">
            <v>0.65</v>
          </cell>
        </row>
        <row r="38">
          <cell r="A38">
            <v>19</v>
          </cell>
          <cell r="B38">
            <v>19000</v>
          </cell>
          <cell r="C38">
            <v>0.97</v>
          </cell>
          <cell r="F38">
            <v>19.5</v>
          </cell>
          <cell r="G38">
            <v>19500</v>
          </cell>
          <cell r="H38">
            <v>1.1720999999999999</v>
          </cell>
          <cell r="L38">
            <v>41.905029999999996</v>
          </cell>
          <cell r="M38">
            <v>41905.03</v>
          </cell>
          <cell r="N38">
            <v>4.51</v>
          </cell>
          <cell r="Q38">
            <v>30</v>
          </cell>
          <cell r="R38">
            <v>0.98699999999999999</v>
          </cell>
          <cell r="U38">
            <v>24.46</v>
          </cell>
          <cell r="V38">
            <v>24460</v>
          </cell>
          <cell r="W38">
            <v>-0.59</v>
          </cell>
          <cell r="Z38">
            <v>30</v>
          </cell>
          <cell r="AA38">
            <v>30000</v>
          </cell>
          <cell r="AB38">
            <v>0.67</v>
          </cell>
        </row>
        <row r="39">
          <cell r="A39">
            <v>19.5</v>
          </cell>
          <cell r="B39">
            <v>19500</v>
          </cell>
          <cell r="C39">
            <v>0.95</v>
          </cell>
          <cell r="F39">
            <v>20</v>
          </cell>
          <cell r="G39">
            <v>20000</v>
          </cell>
          <cell r="H39">
            <v>1.1587099999999999</v>
          </cell>
          <cell r="L39">
            <v>43.804470000000002</v>
          </cell>
          <cell r="M39">
            <v>43804.47</v>
          </cell>
          <cell r="N39">
            <v>4.54</v>
          </cell>
          <cell r="Q39">
            <v>31</v>
          </cell>
          <cell r="R39">
            <v>0.95399999999999996</v>
          </cell>
          <cell r="U39">
            <v>24.86</v>
          </cell>
          <cell r="V39">
            <v>24860</v>
          </cell>
          <cell r="W39">
            <v>-0.49</v>
          </cell>
          <cell r="Z39">
            <v>31</v>
          </cell>
          <cell r="AA39">
            <v>31000</v>
          </cell>
          <cell r="AB39">
            <v>0.65</v>
          </cell>
        </row>
        <row r="40">
          <cell r="A40">
            <v>20</v>
          </cell>
          <cell r="B40">
            <v>20000</v>
          </cell>
          <cell r="C40">
            <v>0.94</v>
          </cell>
          <cell r="F40">
            <v>20.5</v>
          </cell>
          <cell r="G40">
            <v>20500</v>
          </cell>
          <cell r="H40">
            <v>1.15822</v>
          </cell>
          <cell r="L40">
            <v>45.70391</v>
          </cell>
          <cell r="M40">
            <v>45703.91</v>
          </cell>
          <cell r="N40">
            <v>4.41</v>
          </cell>
          <cell r="Q40">
            <v>32</v>
          </cell>
          <cell r="R40">
            <v>0.94599999999999995</v>
          </cell>
          <cell r="U40">
            <v>25.35</v>
          </cell>
          <cell r="V40">
            <v>25350</v>
          </cell>
          <cell r="W40">
            <v>-0.42</v>
          </cell>
          <cell r="Z40">
            <v>32</v>
          </cell>
          <cell r="AA40">
            <v>32000</v>
          </cell>
          <cell r="AB40">
            <v>0.63</v>
          </cell>
        </row>
        <row r="41">
          <cell r="A41">
            <v>20.5</v>
          </cell>
          <cell r="B41">
            <v>20500</v>
          </cell>
          <cell r="C41">
            <v>0.94</v>
          </cell>
          <cell r="F41">
            <v>21</v>
          </cell>
          <cell r="G41">
            <v>21000</v>
          </cell>
          <cell r="H41">
            <v>1.12446</v>
          </cell>
          <cell r="L41">
            <v>47.603349999999999</v>
          </cell>
          <cell r="M41">
            <v>47603.35</v>
          </cell>
          <cell r="N41">
            <v>4.3499999999999996</v>
          </cell>
          <cell r="Q41">
            <v>33</v>
          </cell>
          <cell r="R41">
            <v>0.94299999999999995</v>
          </cell>
          <cell r="U41">
            <v>25.42</v>
          </cell>
          <cell r="V41">
            <v>25420</v>
          </cell>
          <cell r="W41">
            <v>-0.42</v>
          </cell>
          <cell r="Z41">
            <v>33</v>
          </cell>
          <cell r="AA41">
            <v>33000</v>
          </cell>
          <cell r="AB41">
            <v>0.68</v>
          </cell>
        </row>
        <row r="42">
          <cell r="A42">
            <v>21</v>
          </cell>
          <cell r="B42">
            <v>21000</v>
          </cell>
          <cell r="C42">
            <v>0.95</v>
          </cell>
          <cell r="F42">
            <v>21.5</v>
          </cell>
          <cell r="G42">
            <v>21500</v>
          </cell>
          <cell r="H42">
            <v>1.0941099999999999</v>
          </cell>
          <cell r="L42">
            <v>49.502789999999997</v>
          </cell>
          <cell r="M42">
            <v>49502.79</v>
          </cell>
          <cell r="N42">
            <v>4.49</v>
          </cell>
          <cell r="Q42">
            <v>34</v>
          </cell>
          <cell r="R42">
            <v>0.94599999999999995</v>
          </cell>
          <cell r="U42">
            <v>26.5</v>
          </cell>
          <cell r="V42">
            <v>26500</v>
          </cell>
          <cell r="W42">
            <v>-0.42</v>
          </cell>
          <cell r="Z42">
            <v>34</v>
          </cell>
          <cell r="AA42">
            <v>34000</v>
          </cell>
          <cell r="AB42">
            <v>0.63</v>
          </cell>
        </row>
        <row r="43">
          <cell r="A43">
            <v>21.5</v>
          </cell>
          <cell r="B43">
            <v>21500</v>
          </cell>
          <cell r="C43">
            <v>0.95</v>
          </cell>
          <cell r="F43">
            <v>22</v>
          </cell>
          <cell r="G43">
            <v>22000</v>
          </cell>
          <cell r="H43">
            <v>1.08196</v>
          </cell>
          <cell r="L43">
            <v>51.402230000000003</v>
          </cell>
          <cell r="M43">
            <v>51402.23</v>
          </cell>
          <cell r="N43">
            <v>4.13</v>
          </cell>
          <cell r="Q43">
            <v>35</v>
          </cell>
          <cell r="R43">
            <v>0.95399999999999996</v>
          </cell>
          <cell r="U43">
            <v>27.95</v>
          </cell>
          <cell r="V43">
            <v>27950</v>
          </cell>
          <cell r="W43">
            <v>-0.48</v>
          </cell>
          <cell r="Z43">
            <v>35</v>
          </cell>
          <cell r="AA43">
            <v>35000</v>
          </cell>
          <cell r="AB43">
            <v>0.55000000000000004</v>
          </cell>
        </row>
        <row r="44">
          <cell r="A44">
            <v>22</v>
          </cell>
          <cell r="B44">
            <v>22000</v>
          </cell>
          <cell r="C44">
            <v>0.96</v>
          </cell>
          <cell r="F44">
            <v>22.5</v>
          </cell>
          <cell r="G44">
            <v>22500</v>
          </cell>
          <cell r="H44">
            <v>1.0920399999999999</v>
          </cell>
          <cell r="L44">
            <v>53.301679999999998</v>
          </cell>
          <cell r="M44">
            <v>53301.68</v>
          </cell>
          <cell r="N44">
            <v>4.3499999999999996</v>
          </cell>
          <cell r="Q44">
            <v>36</v>
          </cell>
          <cell r="R44">
            <v>0.96199999999999997</v>
          </cell>
          <cell r="U44">
            <v>29.73</v>
          </cell>
          <cell r="V44">
            <v>29730</v>
          </cell>
          <cell r="W44">
            <v>-0.42</v>
          </cell>
          <cell r="Z44">
            <v>36</v>
          </cell>
          <cell r="AA44">
            <v>36000</v>
          </cell>
          <cell r="AB44">
            <v>0.48</v>
          </cell>
        </row>
        <row r="45">
          <cell r="A45">
            <v>22.5</v>
          </cell>
          <cell r="B45">
            <v>22500</v>
          </cell>
          <cell r="C45">
            <v>0.97</v>
          </cell>
          <cell r="F45">
            <v>23</v>
          </cell>
          <cell r="G45">
            <v>23000</v>
          </cell>
          <cell r="H45">
            <v>1.0727599999999999</v>
          </cell>
          <cell r="L45">
            <v>55.201120000000003</v>
          </cell>
          <cell r="M45">
            <v>55201.120000000003</v>
          </cell>
          <cell r="N45">
            <v>4.5199999999999996</v>
          </cell>
          <cell r="Q45">
            <v>37</v>
          </cell>
          <cell r="R45">
            <v>0.95899999999999996</v>
          </cell>
          <cell r="U45">
            <v>31.45</v>
          </cell>
          <cell r="V45">
            <v>31450</v>
          </cell>
          <cell r="W45">
            <v>-0.44</v>
          </cell>
          <cell r="Z45">
            <v>37</v>
          </cell>
          <cell r="AA45">
            <v>37000</v>
          </cell>
          <cell r="AB45">
            <v>0.55000000000000004</v>
          </cell>
        </row>
        <row r="46">
          <cell r="A46">
            <v>23</v>
          </cell>
          <cell r="B46">
            <v>23000</v>
          </cell>
          <cell r="C46">
            <v>0.99</v>
          </cell>
          <cell r="F46">
            <v>23.5</v>
          </cell>
          <cell r="G46">
            <v>23500</v>
          </cell>
          <cell r="H46">
            <v>1.06403</v>
          </cell>
          <cell r="L46">
            <v>57.100560000000002</v>
          </cell>
          <cell r="M46">
            <v>57100.560000000005</v>
          </cell>
          <cell r="N46">
            <v>4.3499999999999996</v>
          </cell>
          <cell r="Q46">
            <v>38</v>
          </cell>
          <cell r="R46">
            <v>0.93700000000000006</v>
          </cell>
          <cell r="U46">
            <v>33.21</v>
          </cell>
          <cell r="V46">
            <v>33210</v>
          </cell>
          <cell r="W46">
            <v>-0.38</v>
          </cell>
          <cell r="Z46">
            <v>38</v>
          </cell>
          <cell r="AA46">
            <v>38000</v>
          </cell>
          <cell r="AB46">
            <v>0.61</v>
          </cell>
        </row>
        <row r="47">
          <cell r="A47">
            <v>23.5</v>
          </cell>
          <cell r="B47">
            <v>23500</v>
          </cell>
          <cell r="C47">
            <v>1</v>
          </cell>
          <cell r="F47">
            <v>24</v>
          </cell>
          <cell r="G47">
            <v>24000</v>
          </cell>
          <cell r="H47">
            <v>1.07751</v>
          </cell>
          <cell r="L47">
            <v>59</v>
          </cell>
          <cell r="M47">
            <v>59000</v>
          </cell>
          <cell r="N47">
            <v>4.21</v>
          </cell>
          <cell r="Q47">
            <v>39</v>
          </cell>
          <cell r="R47">
            <v>0.89800000000000002</v>
          </cell>
          <cell r="U47">
            <v>35.56</v>
          </cell>
          <cell r="V47">
            <v>35560</v>
          </cell>
          <cell r="W47">
            <v>-0.45</v>
          </cell>
          <cell r="Z47">
            <v>39</v>
          </cell>
          <cell r="AA47">
            <v>39000</v>
          </cell>
          <cell r="AB47">
            <v>0.67</v>
          </cell>
        </row>
        <row r="48">
          <cell r="A48">
            <v>24</v>
          </cell>
          <cell r="B48">
            <v>24000</v>
          </cell>
          <cell r="C48">
            <v>1.01</v>
          </cell>
          <cell r="F48">
            <v>24.5</v>
          </cell>
          <cell r="G48">
            <v>24500</v>
          </cell>
          <cell r="H48">
            <v>1.1009800000000001</v>
          </cell>
          <cell r="L48">
            <v>60.4</v>
          </cell>
          <cell r="M48">
            <v>60400</v>
          </cell>
          <cell r="N48">
            <v>4.32</v>
          </cell>
          <cell r="Q48">
            <v>40</v>
          </cell>
          <cell r="R48">
            <v>0.85199999999999998</v>
          </cell>
          <cell r="U48">
            <v>37.369999999999997</v>
          </cell>
          <cell r="V48">
            <v>37370</v>
          </cell>
          <cell r="W48">
            <v>-0.38</v>
          </cell>
          <cell r="Z48">
            <v>40</v>
          </cell>
          <cell r="AA48">
            <v>40000</v>
          </cell>
          <cell r="AB48">
            <v>0.67</v>
          </cell>
        </row>
        <row r="49">
          <cell r="A49">
            <v>24.5</v>
          </cell>
          <cell r="B49">
            <v>24500</v>
          </cell>
          <cell r="C49">
            <v>1.01</v>
          </cell>
          <cell r="F49">
            <v>25</v>
          </cell>
          <cell r="G49">
            <v>25000</v>
          </cell>
          <cell r="H49">
            <v>1.0726</v>
          </cell>
          <cell r="L49">
            <v>63.2</v>
          </cell>
          <cell r="M49">
            <v>63200</v>
          </cell>
          <cell r="N49">
            <v>4.29</v>
          </cell>
          <cell r="Q49">
            <v>41</v>
          </cell>
          <cell r="R49">
            <v>0.80900000000000005</v>
          </cell>
          <cell r="U49">
            <v>39.69</v>
          </cell>
          <cell r="V49">
            <v>39690</v>
          </cell>
          <cell r="W49">
            <v>-0.43</v>
          </cell>
          <cell r="Z49">
            <v>41</v>
          </cell>
          <cell r="AA49">
            <v>41000</v>
          </cell>
          <cell r="AB49">
            <v>0.64</v>
          </cell>
        </row>
        <row r="50">
          <cell r="A50">
            <v>25</v>
          </cell>
          <cell r="B50">
            <v>25000</v>
          </cell>
          <cell r="C50">
            <v>1</v>
          </cell>
          <cell r="F50">
            <v>25.5</v>
          </cell>
          <cell r="G50">
            <v>25500</v>
          </cell>
          <cell r="H50">
            <v>1.0470200000000001</v>
          </cell>
          <cell r="L50">
            <v>64.599999999999994</v>
          </cell>
          <cell r="M50">
            <v>64599.999999999993</v>
          </cell>
          <cell r="N50">
            <v>4.3</v>
          </cell>
          <cell r="Q50">
            <v>42</v>
          </cell>
          <cell r="R50">
            <v>0.76700000000000002</v>
          </cell>
          <cell r="U50">
            <v>41</v>
          </cell>
          <cell r="V50">
            <v>41000</v>
          </cell>
          <cell r="W50">
            <v>-0.31</v>
          </cell>
          <cell r="Z50">
            <v>42</v>
          </cell>
          <cell r="AA50">
            <v>42000</v>
          </cell>
          <cell r="AB50">
            <v>0.57999999999999996</v>
          </cell>
        </row>
        <row r="51">
          <cell r="A51">
            <v>25.5</v>
          </cell>
          <cell r="B51">
            <v>25500</v>
          </cell>
          <cell r="C51">
            <v>1</v>
          </cell>
          <cell r="F51">
            <v>26</v>
          </cell>
          <cell r="G51">
            <v>26000</v>
          </cell>
          <cell r="H51">
            <v>1.0479700000000001</v>
          </cell>
          <cell r="L51">
            <v>66</v>
          </cell>
          <cell r="M51">
            <v>66000</v>
          </cell>
          <cell r="N51">
            <v>4.3099999999999996</v>
          </cell>
          <cell r="Q51">
            <v>43</v>
          </cell>
          <cell r="R51">
            <v>0.72299999999999998</v>
          </cell>
          <cell r="U51">
            <v>42.93</v>
          </cell>
          <cell r="V51">
            <v>42930</v>
          </cell>
          <cell r="W51">
            <v>-0.31</v>
          </cell>
          <cell r="Z51">
            <v>43</v>
          </cell>
          <cell r="AA51">
            <v>43000</v>
          </cell>
          <cell r="AB51">
            <v>0.63</v>
          </cell>
        </row>
        <row r="52">
          <cell r="A52">
            <v>26</v>
          </cell>
          <cell r="B52">
            <v>26000</v>
          </cell>
          <cell r="C52">
            <v>0.99</v>
          </cell>
          <cell r="F52">
            <v>26.5</v>
          </cell>
          <cell r="G52">
            <v>26500</v>
          </cell>
          <cell r="H52">
            <v>1.04081</v>
          </cell>
          <cell r="L52">
            <v>67.400000000000006</v>
          </cell>
          <cell r="M52">
            <v>67400</v>
          </cell>
          <cell r="N52">
            <v>4.26</v>
          </cell>
          <cell r="Q52">
            <v>44</v>
          </cell>
          <cell r="R52">
            <v>0.67500000000000004</v>
          </cell>
          <cell r="U52">
            <v>43.88</v>
          </cell>
          <cell r="V52">
            <v>43880</v>
          </cell>
          <cell r="W52">
            <v>-0.34</v>
          </cell>
          <cell r="Z52">
            <v>44</v>
          </cell>
          <cell r="AA52">
            <v>44000</v>
          </cell>
          <cell r="AB52">
            <v>0.64</v>
          </cell>
        </row>
        <row r="53">
          <cell r="A53">
            <v>26.5</v>
          </cell>
          <cell r="B53">
            <v>26500</v>
          </cell>
          <cell r="C53">
            <v>0.98</v>
          </cell>
          <cell r="F53">
            <v>27</v>
          </cell>
          <cell r="G53">
            <v>27000</v>
          </cell>
          <cell r="H53">
            <v>0.99439</v>
          </cell>
          <cell r="L53">
            <v>68.8</v>
          </cell>
          <cell r="M53">
            <v>68800</v>
          </cell>
          <cell r="N53">
            <v>4.58</v>
          </cell>
          <cell r="Q53">
            <v>45</v>
          </cell>
          <cell r="R53">
            <v>0.63</v>
          </cell>
          <cell r="U53">
            <v>43.94</v>
          </cell>
          <cell r="V53">
            <v>43940</v>
          </cell>
          <cell r="W53">
            <v>-0.34</v>
          </cell>
          <cell r="Z53">
            <v>45</v>
          </cell>
          <cell r="AA53">
            <v>45000</v>
          </cell>
          <cell r="AB53">
            <v>0.61</v>
          </cell>
        </row>
        <row r="54">
          <cell r="A54">
            <v>27</v>
          </cell>
          <cell r="B54">
            <v>27000</v>
          </cell>
          <cell r="C54">
            <v>0.96</v>
          </cell>
          <cell r="F54">
            <v>27.5</v>
          </cell>
          <cell r="G54">
            <v>27500</v>
          </cell>
          <cell r="H54">
            <v>0.96879000000000004</v>
          </cell>
          <cell r="L54">
            <v>69.22</v>
          </cell>
          <cell r="M54">
            <v>69220</v>
          </cell>
          <cell r="N54">
            <v>4.32</v>
          </cell>
          <cell r="Q54">
            <v>46</v>
          </cell>
          <cell r="R54">
            <v>0.59599999999999997</v>
          </cell>
          <cell r="U54">
            <v>44.82</v>
          </cell>
          <cell r="V54">
            <v>44820</v>
          </cell>
          <cell r="W54">
            <v>-0.37</v>
          </cell>
          <cell r="Z54">
            <v>46</v>
          </cell>
          <cell r="AA54">
            <v>46000</v>
          </cell>
          <cell r="AB54">
            <v>0.59</v>
          </cell>
        </row>
        <row r="55">
          <cell r="A55">
            <v>27.5</v>
          </cell>
          <cell r="B55">
            <v>27500</v>
          </cell>
          <cell r="C55">
            <v>0.95</v>
          </cell>
          <cell r="F55">
            <v>28</v>
          </cell>
          <cell r="G55">
            <v>28000</v>
          </cell>
          <cell r="H55">
            <v>0.98295999999999994</v>
          </cell>
          <cell r="L55">
            <v>70.2</v>
          </cell>
          <cell r="M55">
            <v>70200</v>
          </cell>
          <cell r="N55">
            <v>4.2</v>
          </cell>
          <cell r="Q55">
            <v>47</v>
          </cell>
          <cell r="R55">
            <v>0.57399999999999995</v>
          </cell>
          <cell r="U55">
            <v>45.57</v>
          </cell>
          <cell r="V55">
            <v>45570</v>
          </cell>
          <cell r="W55">
            <v>-0.37</v>
          </cell>
          <cell r="Z55">
            <v>47</v>
          </cell>
          <cell r="AA55">
            <v>47000</v>
          </cell>
          <cell r="AB55">
            <v>0.56999999999999995</v>
          </cell>
        </row>
        <row r="56">
          <cell r="A56">
            <v>28</v>
          </cell>
          <cell r="B56">
            <v>28000</v>
          </cell>
          <cell r="C56">
            <v>0.86</v>
          </cell>
          <cell r="F56">
            <v>28.5</v>
          </cell>
          <cell r="G56">
            <v>28500</v>
          </cell>
          <cell r="H56">
            <v>1.0003500000000001</v>
          </cell>
          <cell r="L56">
            <v>71.599999999999994</v>
          </cell>
          <cell r="M56">
            <v>71600</v>
          </cell>
          <cell r="N56">
            <v>4.21</v>
          </cell>
          <cell r="Q56">
            <v>48</v>
          </cell>
          <cell r="R56">
            <v>0.55500000000000005</v>
          </cell>
          <cell r="U56">
            <v>47.3</v>
          </cell>
          <cell r="V56">
            <v>47300</v>
          </cell>
          <cell r="W56">
            <v>-0.26</v>
          </cell>
          <cell r="Z56">
            <v>48</v>
          </cell>
          <cell r="AA56">
            <v>48000</v>
          </cell>
          <cell r="AB56">
            <v>0.57999999999999996</v>
          </cell>
        </row>
        <row r="57">
          <cell r="A57">
            <v>28.5</v>
          </cell>
          <cell r="B57">
            <v>28500</v>
          </cell>
          <cell r="C57">
            <v>0.78</v>
          </cell>
          <cell r="F57">
            <v>29</v>
          </cell>
          <cell r="G57">
            <v>29000</v>
          </cell>
          <cell r="H57">
            <v>1.0169999999999999</v>
          </cell>
          <cell r="L57">
            <v>73</v>
          </cell>
          <cell r="M57">
            <v>73000</v>
          </cell>
          <cell r="N57">
            <v>3.95</v>
          </cell>
          <cell r="Q57">
            <v>49</v>
          </cell>
          <cell r="R57">
            <v>0.53</v>
          </cell>
          <cell r="U57">
            <v>48.9</v>
          </cell>
          <cell r="V57">
            <v>48900</v>
          </cell>
          <cell r="W57">
            <v>-0.21</v>
          </cell>
          <cell r="Z57">
            <v>49</v>
          </cell>
          <cell r="AA57">
            <v>49000</v>
          </cell>
          <cell r="AB57">
            <v>0.44</v>
          </cell>
        </row>
        <row r="58">
          <cell r="A58">
            <v>29</v>
          </cell>
          <cell r="B58">
            <v>29000</v>
          </cell>
          <cell r="C58">
            <v>0.72</v>
          </cell>
          <cell r="F58">
            <v>29.5</v>
          </cell>
          <cell r="G58">
            <v>29500</v>
          </cell>
          <cell r="H58">
            <v>1.03834</v>
          </cell>
          <cell r="L58">
            <v>77.230770000000007</v>
          </cell>
          <cell r="M58">
            <v>77230.77</v>
          </cell>
          <cell r="N58">
            <v>3.77</v>
          </cell>
          <cell r="Q58">
            <v>50</v>
          </cell>
          <cell r="R58">
            <v>0.49099999999999999</v>
          </cell>
          <cell r="U58">
            <v>50.21</v>
          </cell>
          <cell r="V58">
            <v>50210</v>
          </cell>
          <cell r="W58">
            <v>-0.17</v>
          </cell>
          <cell r="Z58">
            <v>50</v>
          </cell>
          <cell r="AA58">
            <v>50000</v>
          </cell>
          <cell r="AB58">
            <v>0.33</v>
          </cell>
        </row>
        <row r="59">
          <cell r="A59">
            <v>29.5</v>
          </cell>
          <cell r="B59">
            <v>29500</v>
          </cell>
          <cell r="C59">
            <v>0.62</v>
          </cell>
          <cell r="F59">
            <v>30</v>
          </cell>
          <cell r="G59">
            <v>30000</v>
          </cell>
          <cell r="H59">
            <v>1.0447299999999999</v>
          </cell>
          <cell r="L59">
            <v>81.038460000000001</v>
          </cell>
          <cell r="M59">
            <v>81038.460000000006</v>
          </cell>
          <cell r="N59">
            <v>3.61</v>
          </cell>
          <cell r="Q59">
            <v>51</v>
          </cell>
          <cell r="R59">
            <v>0.44</v>
          </cell>
          <cell r="U59">
            <v>50.39</v>
          </cell>
          <cell r="V59">
            <v>50390</v>
          </cell>
          <cell r="W59">
            <v>-0.16</v>
          </cell>
          <cell r="Z59">
            <v>51</v>
          </cell>
          <cell r="AA59">
            <v>51000</v>
          </cell>
          <cell r="AB59">
            <v>0.38</v>
          </cell>
        </row>
        <row r="60">
          <cell r="A60">
            <v>30</v>
          </cell>
          <cell r="B60">
            <v>30000</v>
          </cell>
          <cell r="C60">
            <v>0.51</v>
          </cell>
          <cell r="F60">
            <v>30.5</v>
          </cell>
          <cell r="G60">
            <v>30500</v>
          </cell>
          <cell r="H60">
            <v>0.99546999999999997</v>
          </cell>
          <cell r="L60">
            <v>86.538460000000001</v>
          </cell>
          <cell r="M60">
            <v>86538.46</v>
          </cell>
          <cell r="N60">
            <v>3.98</v>
          </cell>
          <cell r="Q60">
            <v>52</v>
          </cell>
          <cell r="R60">
            <v>0.39200000000000002</v>
          </cell>
          <cell r="U60">
            <v>51.57</v>
          </cell>
          <cell r="V60">
            <v>51570</v>
          </cell>
          <cell r="W60">
            <v>-0.36</v>
          </cell>
          <cell r="Z60">
            <v>52</v>
          </cell>
          <cell r="AA60">
            <v>52000</v>
          </cell>
          <cell r="AB60">
            <v>0.45</v>
          </cell>
        </row>
        <row r="61">
          <cell r="A61">
            <v>30.5</v>
          </cell>
          <cell r="B61">
            <v>30500</v>
          </cell>
          <cell r="C61">
            <v>0.57999999999999996</v>
          </cell>
          <cell r="F61">
            <v>31</v>
          </cell>
          <cell r="G61">
            <v>31000</v>
          </cell>
          <cell r="H61">
            <v>0.93111999999999995</v>
          </cell>
          <cell r="L61">
            <v>90.769229999999993</v>
          </cell>
          <cell r="M61">
            <v>90769.23</v>
          </cell>
          <cell r="N61">
            <v>4.0999999999999996</v>
          </cell>
          <cell r="Q61">
            <v>53</v>
          </cell>
          <cell r="R61">
            <v>0.36699999999999999</v>
          </cell>
          <cell r="U61">
            <v>52.67</v>
          </cell>
          <cell r="V61">
            <v>52670</v>
          </cell>
          <cell r="W61">
            <v>-0.28999999999999998</v>
          </cell>
          <cell r="Z61">
            <v>53</v>
          </cell>
          <cell r="AA61">
            <v>53000</v>
          </cell>
          <cell r="AB61">
            <v>0.53</v>
          </cell>
        </row>
        <row r="62">
          <cell r="A62">
            <v>31</v>
          </cell>
          <cell r="B62">
            <v>31000</v>
          </cell>
          <cell r="C62">
            <v>0.61</v>
          </cell>
          <cell r="F62">
            <v>31.5</v>
          </cell>
          <cell r="G62">
            <v>31500</v>
          </cell>
          <cell r="H62">
            <v>0.89734999999999998</v>
          </cell>
          <cell r="L62">
            <v>95</v>
          </cell>
          <cell r="M62">
            <v>95000</v>
          </cell>
          <cell r="N62">
            <v>3.89011</v>
          </cell>
          <cell r="Q62">
            <v>54</v>
          </cell>
          <cell r="R62">
            <v>0.37</v>
          </cell>
          <cell r="U62">
            <v>53.69</v>
          </cell>
          <cell r="V62">
            <v>53690</v>
          </cell>
          <cell r="W62">
            <v>-0.28000000000000003</v>
          </cell>
          <cell r="Z62">
            <v>54</v>
          </cell>
          <cell r="AA62">
            <v>54000</v>
          </cell>
          <cell r="AB62">
            <v>0.56000000000000005</v>
          </cell>
        </row>
        <row r="63">
          <cell r="A63">
            <v>31.5</v>
          </cell>
          <cell r="B63">
            <v>31500</v>
          </cell>
          <cell r="C63">
            <v>0.67</v>
          </cell>
          <cell r="F63">
            <v>32</v>
          </cell>
          <cell r="G63">
            <v>32000</v>
          </cell>
          <cell r="H63">
            <v>0.90266999999999997</v>
          </cell>
          <cell r="L63">
            <v>99.44444</v>
          </cell>
          <cell r="M63">
            <v>99444.44</v>
          </cell>
          <cell r="N63">
            <v>3.9142600000000001</v>
          </cell>
          <cell r="Q63">
            <v>55</v>
          </cell>
          <cell r="R63">
            <v>0.38800000000000001</v>
          </cell>
          <cell r="U63">
            <v>54.84</v>
          </cell>
          <cell r="V63">
            <v>54840</v>
          </cell>
          <cell r="W63">
            <v>-0.16</v>
          </cell>
          <cell r="Z63">
            <v>55</v>
          </cell>
          <cell r="AA63">
            <v>55000</v>
          </cell>
          <cell r="AB63">
            <v>0.56999999999999995</v>
          </cell>
        </row>
        <row r="64">
          <cell r="A64">
            <v>32</v>
          </cell>
          <cell r="B64">
            <v>32000</v>
          </cell>
          <cell r="C64">
            <v>0.64</v>
          </cell>
          <cell r="F64">
            <v>32.5</v>
          </cell>
          <cell r="G64">
            <v>32500</v>
          </cell>
          <cell r="H64">
            <v>0.90964999999999996</v>
          </cell>
          <cell r="L64">
            <v>103.88889</v>
          </cell>
          <cell r="M64">
            <v>103888.89</v>
          </cell>
          <cell r="N64">
            <v>3.8645999999999998</v>
          </cell>
          <cell r="Q64">
            <v>56</v>
          </cell>
          <cell r="R64">
            <v>0.41299999999999998</v>
          </cell>
          <cell r="U64">
            <v>55.45</v>
          </cell>
          <cell r="V64">
            <v>55450</v>
          </cell>
          <cell r="W64">
            <v>-0.17</v>
          </cell>
          <cell r="Z64">
            <v>56</v>
          </cell>
          <cell r="AA64">
            <v>56000</v>
          </cell>
          <cell r="AB64">
            <v>0.57999999999999996</v>
          </cell>
        </row>
        <row r="65">
          <cell r="A65">
            <v>32.5</v>
          </cell>
          <cell r="B65">
            <v>32500</v>
          </cell>
          <cell r="C65">
            <v>0.68</v>
          </cell>
          <cell r="F65">
            <v>33</v>
          </cell>
          <cell r="G65">
            <v>33000</v>
          </cell>
          <cell r="H65">
            <v>0.92200000000000004</v>
          </cell>
          <cell r="L65">
            <v>105</v>
          </cell>
          <cell r="M65">
            <v>105000</v>
          </cell>
          <cell r="N65">
            <v>3.99</v>
          </cell>
          <cell r="Q65">
            <v>57</v>
          </cell>
          <cell r="R65">
            <v>0.44900000000000001</v>
          </cell>
          <cell r="U65">
            <v>56.05</v>
          </cell>
          <cell r="V65">
            <v>56050</v>
          </cell>
          <cell r="W65">
            <v>-0.17</v>
          </cell>
          <cell r="Z65">
            <v>57</v>
          </cell>
          <cell r="AA65">
            <v>57000</v>
          </cell>
          <cell r="AB65">
            <v>0.56999999999999995</v>
          </cell>
        </row>
        <row r="66">
          <cell r="A66">
            <v>33</v>
          </cell>
          <cell r="B66">
            <v>33000</v>
          </cell>
          <cell r="C66">
            <v>0.66</v>
          </cell>
          <cell r="F66">
            <v>33.5</v>
          </cell>
          <cell r="G66">
            <v>33500</v>
          </cell>
          <cell r="H66">
            <v>0.93018999999999996</v>
          </cell>
          <cell r="L66">
            <v>105.73469</v>
          </cell>
          <cell r="M66">
            <v>105734.69</v>
          </cell>
          <cell r="N66">
            <v>3.99</v>
          </cell>
          <cell r="Q66">
            <v>58</v>
          </cell>
          <cell r="R66">
            <v>0.50600000000000001</v>
          </cell>
          <cell r="U66">
            <v>57.6</v>
          </cell>
          <cell r="V66">
            <v>57600</v>
          </cell>
          <cell r="W66">
            <v>-0.2</v>
          </cell>
          <cell r="Z66">
            <v>58</v>
          </cell>
          <cell r="AA66">
            <v>58000</v>
          </cell>
          <cell r="AB66">
            <v>0.43</v>
          </cell>
        </row>
        <row r="67">
          <cell r="A67">
            <v>33.5</v>
          </cell>
          <cell r="B67">
            <v>33500</v>
          </cell>
          <cell r="C67">
            <v>0.64</v>
          </cell>
          <cell r="F67">
            <v>34</v>
          </cell>
          <cell r="G67">
            <v>34000</v>
          </cell>
          <cell r="H67">
            <v>0.93001999999999996</v>
          </cell>
          <cell r="L67">
            <v>106.22449</v>
          </cell>
          <cell r="M67">
            <v>106224.49</v>
          </cell>
          <cell r="N67">
            <v>3.7</v>
          </cell>
          <cell r="Q67">
            <v>59</v>
          </cell>
          <cell r="R67">
            <v>0.58599999999999997</v>
          </cell>
          <cell r="U67">
            <v>58.93</v>
          </cell>
          <cell r="V67">
            <v>58930</v>
          </cell>
          <cell r="W67">
            <v>-0.32</v>
          </cell>
          <cell r="Z67">
            <v>59</v>
          </cell>
          <cell r="AA67">
            <v>59000</v>
          </cell>
          <cell r="AB67">
            <v>0.2</v>
          </cell>
        </row>
        <row r="68">
          <cell r="A68">
            <v>34</v>
          </cell>
          <cell r="B68">
            <v>34000</v>
          </cell>
          <cell r="C68">
            <v>0.61</v>
          </cell>
          <cell r="F68">
            <v>34.5</v>
          </cell>
          <cell r="G68">
            <v>34500</v>
          </cell>
          <cell r="H68">
            <v>0.93589999999999995</v>
          </cell>
          <cell r="L68">
            <v>106.55101999999999</v>
          </cell>
          <cell r="M68">
            <v>106551.01999999999</v>
          </cell>
          <cell r="N68">
            <v>3.87</v>
          </cell>
          <cell r="Q68">
            <v>60</v>
          </cell>
          <cell r="R68">
            <v>0.68300000000000005</v>
          </cell>
          <cell r="U68">
            <v>58.96</v>
          </cell>
          <cell r="V68">
            <v>58960</v>
          </cell>
          <cell r="W68">
            <v>-0.32</v>
          </cell>
          <cell r="Z68">
            <v>60</v>
          </cell>
          <cell r="AA68">
            <v>60000</v>
          </cell>
          <cell r="AB68">
            <v>0.35</v>
          </cell>
        </row>
        <row r="69">
          <cell r="A69">
            <v>34.5</v>
          </cell>
          <cell r="B69">
            <v>34500</v>
          </cell>
          <cell r="C69">
            <v>0.56999999999999995</v>
          </cell>
          <cell r="F69">
            <v>35</v>
          </cell>
          <cell r="G69">
            <v>35000</v>
          </cell>
          <cell r="H69">
            <v>0.91918999999999995</v>
          </cell>
          <cell r="L69">
            <v>107.28570999999999</v>
          </cell>
          <cell r="M69">
            <v>107285.70999999999</v>
          </cell>
          <cell r="N69">
            <v>4.09</v>
          </cell>
          <cell r="Q69">
            <v>61</v>
          </cell>
          <cell r="R69">
            <v>0.78600000000000003</v>
          </cell>
          <cell r="U69">
            <v>60.44</v>
          </cell>
          <cell r="V69">
            <v>60440</v>
          </cell>
          <cell r="W69">
            <v>-0.41</v>
          </cell>
          <cell r="Z69">
            <v>61</v>
          </cell>
          <cell r="AA69">
            <v>61000</v>
          </cell>
          <cell r="AB69">
            <v>0.45</v>
          </cell>
        </row>
        <row r="70">
          <cell r="A70">
            <v>35</v>
          </cell>
          <cell r="B70">
            <v>35000</v>
          </cell>
          <cell r="C70">
            <v>0.54</v>
          </cell>
          <cell r="F70">
            <v>35.5</v>
          </cell>
          <cell r="G70">
            <v>35500</v>
          </cell>
          <cell r="H70">
            <v>0.89644999999999997</v>
          </cell>
          <cell r="L70">
            <v>107.85714</v>
          </cell>
          <cell r="M70">
            <v>107857.14</v>
          </cell>
          <cell r="N70">
            <v>4.0199999999999996</v>
          </cell>
          <cell r="Q70">
            <v>62</v>
          </cell>
          <cell r="R70">
            <v>0.88</v>
          </cell>
          <cell r="U70">
            <v>62.97</v>
          </cell>
          <cell r="V70">
            <v>62970</v>
          </cell>
          <cell r="W70">
            <v>-0.39</v>
          </cell>
          <cell r="Z70">
            <v>62</v>
          </cell>
          <cell r="AA70">
            <v>62000</v>
          </cell>
          <cell r="AB70">
            <v>0.48</v>
          </cell>
        </row>
        <row r="71">
          <cell r="A71">
            <v>35.5</v>
          </cell>
          <cell r="B71">
            <v>35500</v>
          </cell>
          <cell r="C71">
            <v>0.51</v>
          </cell>
          <cell r="F71">
            <v>36</v>
          </cell>
          <cell r="G71">
            <v>36000</v>
          </cell>
          <cell r="H71">
            <v>0.88421000000000005</v>
          </cell>
          <cell r="L71">
            <v>108.10204</v>
          </cell>
          <cell r="M71">
            <v>108102.04000000001</v>
          </cell>
          <cell r="N71">
            <v>4.04352</v>
          </cell>
          <cell r="Q71">
            <v>63</v>
          </cell>
          <cell r="R71">
            <v>0.95099999999999996</v>
          </cell>
          <cell r="U71">
            <v>64.09</v>
          </cell>
          <cell r="V71">
            <v>64090</v>
          </cell>
          <cell r="W71">
            <v>-0.43</v>
          </cell>
          <cell r="Z71">
            <v>63</v>
          </cell>
          <cell r="AA71">
            <v>63000</v>
          </cell>
          <cell r="AB71">
            <v>0.69</v>
          </cell>
        </row>
        <row r="72">
          <cell r="A72">
            <v>36</v>
          </cell>
          <cell r="B72">
            <v>36000</v>
          </cell>
          <cell r="C72">
            <v>0.48</v>
          </cell>
          <cell r="F72">
            <v>36.5</v>
          </cell>
          <cell r="G72">
            <v>36500</v>
          </cell>
          <cell r="H72">
            <v>0.89380999999999999</v>
          </cell>
          <cell r="L72">
            <v>108.91837</v>
          </cell>
          <cell r="M72">
            <v>108918.37</v>
          </cell>
          <cell r="N72">
            <v>3.72</v>
          </cell>
          <cell r="Q72">
            <v>64</v>
          </cell>
          <cell r="R72">
            <v>0.98799999999999999</v>
          </cell>
          <cell r="U72">
            <v>65.22</v>
          </cell>
          <cell r="V72">
            <v>65220</v>
          </cell>
          <cell r="W72">
            <v>-0.48</v>
          </cell>
          <cell r="Z72">
            <v>64</v>
          </cell>
          <cell r="AA72">
            <v>64000</v>
          </cell>
          <cell r="AB72">
            <v>0.7</v>
          </cell>
        </row>
        <row r="73">
          <cell r="A73">
            <v>36.5</v>
          </cell>
          <cell r="B73">
            <v>36500</v>
          </cell>
          <cell r="C73">
            <v>0.51</v>
          </cell>
          <cell r="F73">
            <v>37</v>
          </cell>
          <cell r="G73">
            <v>37000</v>
          </cell>
          <cell r="H73">
            <v>0.89671000000000001</v>
          </cell>
          <cell r="L73">
            <v>109.4898</v>
          </cell>
          <cell r="M73">
            <v>109489.8</v>
          </cell>
          <cell r="N73">
            <v>3.85453</v>
          </cell>
          <cell r="Q73">
            <v>65</v>
          </cell>
          <cell r="R73">
            <v>0.97899999999999998</v>
          </cell>
          <cell r="U73">
            <v>66.97</v>
          </cell>
          <cell r="V73">
            <v>66970</v>
          </cell>
          <cell r="W73">
            <v>-0.45</v>
          </cell>
          <cell r="Z73">
            <v>65</v>
          </cell>
          <cell r="AA73">
            <v>65000</v>
          </cell>
          <cell r="AB73">
            <v>0.71</v>
          </cell>
        </row>
        <row r="74">
          <cell r="A74">
            <v>37</v>
          </cell>
          <cell r="B74">
            <v>37000</v>
          </cell>
          <cell r="C74">
            <v>0.54</v>
          </cell>
          <cell r="F74">
            <v>37.5</v>
          </cell>
          <cell r="G74">
            <v>37500</v>
          </cell>
          <cell r="H74">
            <v>0.89442999999999995</v>
          </cell>
          <cell r="L74">
            <v>109.73469</v>
          </cell>
          <cell r="M74">
            <v>109734.69</v>
          </cell>
          <cell r="N74">
            <v>3.91</v>
          </cell>
          <cell r="Q74">
            <v>66</v>
          </cell>
          <cell r="R74">
            <v>0.91900000000000004</v>
          </cell>
          <cell r="U74">
            <v>68.25</v>
          </cell>
          <cell r="V74">
            <v>68250</v>
          </cell>
          <cell r="W74">
            <v>-0.39</v>
          </cell>
          <cell r="Z74">
            <v>66</v>
          </cell>
          <cell r="AA74">
            <v>66000</v>
          </cell>
          <cell r="AB74">
            <v>0.67</v>
          </cell>
        </row>
        <row r="75">
          <cell r="A75">
            <v>37.5</v>
          </cell>
          <cell r="B75">
            <v>37500</v>
          </cell>
          <cell r="C75">
            <v>0.56000000000000005</v>
          </cell>
          <cell r="F75">
            <v>38</v>
          </cell>
          <cell r="G75">
            <v>38000</v>
          </cell>
          <cell r="H75">
            <v>0.87622999999999995</v>
          </cell>
          <cell r="L75">
            <v>110.55101999999999</v>
          </cell>
          <cell r="M75">
            <v>110551.01999999999</v>
          </cell>
          <cell r="N75">
            <v>3.6265900000000002</v>
          </cell>
          <cell r="Q75">
            <v>67</v>
          </cell>
          <cell r="R75">
            <v>0.80800000000000005</v>
          </cell>
          <cell r="U75">
            <v>68.83</v>
          </cell>
          <cell r="V75">
            <v>68830</v>
          </cell>
          <cell r="W75">
            <v>-0.35</v>
          </cell>
          <cell r="Z75">
            <v>67</v>
          </cell>
          <cell r="AA75">
            <v>67000</v>
          </cell>
          <cell r="AB75">
            <v>0.63</v>
          </cell>
        </row>
        <row r="76">
          <cell r="A76">
            <v>38</v>
          </cell>
          <cell r="B76">
            <v>38000</v>
          </cell>
          <cell r="C76">
            <v>0.59</v>
          </cell>
          <cell r="F76">
            <v>38.5</v>
          </cell>
          <cell r="G76">
            <v>38500</v>
          </cell>
          <cell r="H76">
            <v>0.84508000000000005</v>
          </cell>
          <cell r="L76">
            <v>111.12245</v>
          </cell>
          <cell r="M76">
            <v>111122.45</v>
          </cell>
          <cell r="N76">
            <v>3.74</v>
          </cell>
          <cell r="Q76">
            <v>68</v>
          </cell>
          <cell r="R76">
            <v>0.65</v>
          </cell>
          <cell r="U76">
            <v>69.19</v>
          </cell>
          <cell r="V76">
            <v>69190</v>
          </cell>
          <cell r="W76">
            <v>-0.33</v>
          </cell>
          <cell r="Z76">
            <v>68</v>
          </cell>
          <cell r="AA76">
            <v>68000</v>
          </cell>
          <cell r="AB76">
            <v>0.55000000000000004</v>
          </cell>
        </row>
        <row r="77">
          <cell r="A77">
            <v>38.5</v>
          </cell>
          <cell r="B77">
            <v>38500</v>
          </cell>
          <cell r="C77">
            <v>0.61</v>
          </cell>
          <cell r="F77">
            <v>39</v>
          </cell>
          <cell r="G77">
            <v>39000</v>
          </cell>
          <cell r="H77">
            <v>0.82825000000000004</v>
          </cell>
          <cell r="L77">
            <v>111.36735</v>
          </cell>
          <cell r="M77">
            <v>111367.35</v>
          </cell>
          <cell r="N77">
            <v>3.63</v>
          </cell>
          <cell r="Q77">
            <v>69</v>
          </cell>
          <cell r="R77">
            <v>0.44900000000000001</v>
          </cell>
          <cell r="U77">
            <v>70.239999999999995</v>
          </cell>
          <cell r="V77">
            <v>70240</v>
          </cell>
          <cell r="W77">
            <v>-0.37</v>
          </cell>
          <cell r="Z77">
            <v>69</v>
          </cell>
          <cell r="AA77">
            <v>69000</v>
          </cell>
          <cell r="AB77">
            <v>0.56000000000000005</v>
          </cell>
        </row>
        <row r="78">
          <cell r="A78">
            <v>39</v>
          </cell>
          <cell r="B78">
            <v>39000</v>
          </cell>
          <cell r="C78">
            <v>0.63</v>
          </cell>
          <cell r="F78">
            <v>39.5</v>
          </cell>
          <cell r="G78">
            <v>39500</v>
          </cell>
          <cell r="H78">
            <v>0.83509999999999995</v>
          </cell>
          <cell r="L78">
            <v>112.18367000000001</v>
          </cell>
          <cell r="M78">
            <v>112183.67000000001</v>
          </cell>
          <cell r="N78">
            <v>3.4784799999999998</v>
          </cell>
          <cell r="Q78">
            <v>70</v>
          </cell>
          <cell r="R78">
            <v>0.219</v>
          </cell>
          <cell r="U78">
            <v>70.819999999999993</v>
          </cell>
          <cell r="V78">
            <v>70820</v>
          </cell>
          <cell r="W78">
            <v>-0.4</v>
          </cell>
          <cell r="Z78">
            <v>70</v>
          </cell>
          <cell r="AA78">
            <v>70000</v>
          </cell>
          <cell r="AB78">
            <v>0.49</v>
          </cell>
        </row>
        <row r="79">
          <cell r="A79">
            <v>39.5</v>
          </cell>
          <cell r="B79">
            <v>39500</v>
          </cell>
          <cell r="C79">
            <v>0.66</v>
          </cell>
          <cell r="F79">
            <v>40</v>
          </cell>
          <cell r="G79">
            <v>40000</v>
          </cell>
          <cell r="H79">
            <v>0.85980000000000001</v>
          </cell>
          <cell r="L79">
            <v>113</v>
          </cell>
          <cell r="M79">
            <v>113000</v>
          </cell>
          <cell r="N79">
            <v>3.4456899999999999</v>
          </cell>
          <cell r="Q79">
            <v>71</v>
          </cell>
          <cell r="R79">
            <v>-1.6E-2</v>
          </cell>
          <cell r="U79">
            <v>71.12</v>
          </cell>
          <cell r="V79">
            <v>71120</v>
          </cell>
          <cell r="W79">
            <v>-0.42</v>
          </cell>
          <cell r="Z79">
            <v>71</v>
          </cell>
          <cell r="AA79">
            <v>71000</v>
          </cell>
          <cell r="AB79">
            <v>0.45</v>
          </cell>
        </row>
        <row r="80">
          <cell r="A80">
            <v>40</v>
          </cell>
          <cell r="B80">
            <v>40000</v>
          </cell>
          <cell r="C80">
            <v>0.67</v>
          </cell>
          <cell r="F80">
            <v>40.5</v>
          </cell>
          <cell r="G80">
            <v>40500</v>
          </cell>
          <cell r="H80">
            <v>0.89727000000000001</v>
          </cell>
          <cell r="L80">
            <v>114.02186</v>
          </cell>
          <cell r="M80">
            <v>114021.86</v>
          </cell>
          <cell r="N80">
            <v>3.3471199999999999</v>
          </cell>
          <cell r="Q80">
            <v>72</v>
          </cell>
          <cell r="R80">
            <v>-0.22700000000000001</v>
          </cell>
          <cell r="U80">
            <v>72.23</v>
          </cell>
          <cell r="V80">
            <v>72230</v>
          </cell>
          <cell r="W80">
            <v>-0.25</v>
          </cell>
          <cell r="Z80">
            <v>72</v>
          </cell>
          <cell r="AA80">
            <v>72000</v>
          </cell>
          <cell r="AB80">
            <v>0.4</v>
          </cell>
        </row>
        <row r="81">
          <cell r="A81">
            <v>40.5</v>
          </cell>
          <cell r="B81">
            <v>40500</v>
          </cell>
          <cell r="C81">
            <v>0.67</v>
          </cell>
          <cell r="F81">
            <v>41</v>
          </cell>
          <cell r="G81">
            <v>41000</v>
          </cell>
          <cell r="H81">
            <v>0.93545</v>
          </cell>
          <cell r="L81">
            <v>114.20219</v>
          </cell>
          <cell r="M81">
            <v>114202.19</v>
          </cell>
          <cell r="N81">
            <v>3.50251</v>
          </cell>
          <cell r="Q81">
            <v>73</v>
          </cell>
          <cell r="R81">
            <v>-0.39600000000000002</v>
          </cell>
          <cell r="U81">
            <v>73.25</v>
          </cell>
          <cell r="V81">
            <v>73250</v>
          </cell>
          <cell r="W81">
            <v>-0.25</v>
          </cell>
          <cell r="Z81">
            <v>73</v>
          </cell>
          <cell r="AA81">
            <v>73000</v>
          </cell>
          <cell r="AB81">
            <v>0.4</v>
          </cell>
        </row>
        <row r="82">
          <cell r="A82">
            <v>41</v>
          </cell>
          <cell r="B82">
            <v>41000</v>
          </cell>
          <cell r="C82">
            <v>0.67</v>
          </cell>
          <cell r="F82">
            <v>41.5</v>
          </cell>
          <cell r="G82">
            <v>41500</v>
          </cell>
          <cell r="H82">
            <v>0.94472999999999996</v>
          </cell>
          <cell r="L82">
            <v>114.80328</v>
          </cell>
          <cell r="M82">
            <v>114803.28</v>
          </cell>
          <cell r="N82">
            <v>3.36917</v>
          </cell>
          <cell r="Q82">
            <v>74</v>
          </cell>
          <cell r="R82">
            <v>-0.51900000000000002</v>
          </cell>
          <cell r="U82">
            <v>73.91</v>
          </cell>
          <cell r="V82">
            <v>73910</v>
          </cell>
          <cell r="W82">
            <v>-0.18</v>
          </cell>
          <cell r="Z82">
            <v>74</v>
          </cell>
          <cell r="AA82">
            <v>74000</v>
          </cell>
          <cell r="AB82">
            <v>0.44</v>
          </cell>
        </row>
        <row r="83">
          <cell r="A83">
            <v>41.5</v>
          </cell>
          <cell r="B83">
            <v>41500</v>
          </cell>
          <cell r="C83">
            <v>0.66</v>
          </cell>
          <cell r="F83">
            <v>42</v>
          </cell>
          <cell r="G83">
            <v>42000</v>
          </cell>
          <cell r="H83">
            <v>0.92471999999999999</v>
          </cell>
          <cell r="L83">
            <v>115.22404</v>
          </cell>
          <cell r="M83">
            <v>115224.04000000001</v>
          </cell>
          <cell r="N83">
            <v>3.35975</v>
          </cell>
          <cell r="Q83">
            <v>75</v>
          </cell>
          <cell r="R83">
            <v>-0.61199999999999999</v>
          </cell>
          <cell r="U83">
            <v>74.34</v>
          </cell>
          <cell r="V83">
            <v>74340</v>
          </cell>
          <cell r="W83">
            <v>-0.14000000000000001</v>
          </cell>
          <cell r="Z83">
            <v>75</v>
          </cell>
          <cell r="AA83">
            <v>75000</v>
          </cell>
          <cell r="AB83">
            <v>0.47</v>
          </cell>
        </row>
        <row r="84">
          <cell r="A84">
            <v>42</v>
          </cell>
          <cell r="B84">
            <v>42000</v>
          </cell>
          <cell r="C84">
            <v>0.65</v>
          </cell>
          <cell r="F84">
            <v>42.5</v>
          </cell>
          <cell r="G84">
            <v>42500</v>
          </cell>
          <cell r="H84">
            <v>0.89866999999999997</v>
          </cell>
          <cell r="L84">
            <v>115.34426000000001</v>
          </cell>
          <cell r="M84">
            <v>115344.26000000001</v>
          </cell>
          <cell r="N84">
            <v>3.4226299999999998</v>
          </cell>
          <cell r="Q84">
            <v>76</v>
          </cell>
          <cell r="R84">
            <v>-0.69799999999999995</v>
          </cell>
          <cell r="U84">
            <v>75.319999999999993</v>
          </cell>
          <cell r="V84">
            <v>75320</v>
          </cell>
          <cell r="W84">
            <v>0</v>
          </cell>
          <cell r="Z84">
            <v>76</v>
          </cell>
          <cell r="AA84">
            <v>76000</v>
          </cell>
          <cell r="AB84">
            <v>0.39</v>
          </cell>
        </row>
        <row r="85">
          <cell r="A85">
            <v>42.5</v>
          </cell>
          <cell r="B85">
            <v>42500</v>
          </cell>
          <cell r="C85">
            <v>0.63</v>
          </cell>
          <cell r="F85">
            <v>43</v>
          </cell>
          <cell r="G85">
            <v>43000</v>
          </cell>
          <cell r="H85">
            <v>0.8841</v>
          </cell>
          <cell r="L85">
            <v>116.42623</v>
          </cell>
          <cell r="M85">
            <v>116426.23000000001</v>
          </cell>
          <cell r="N85">
            <v>3.2290100000000002</v>
          </cell>
          <cell r="Q85">
            <v>77</v>
          </cell>
          <cell r="R85">
            <v>-0.78900000000000003</v>
          </cell>
          <cell r="U85">
            <v>76.37</v>
          </cell>
          <cell r="V85">
            <v>76370</v>
          </cell>
          <cell r="W85">
            <v>0.04</v>
          </cell>
          <cell r="Z85">
            <v>77</v>
          </cell>
          <cell r="AA85">
            <v>77000</v>
          </cell>
          <cell r="AB85">
            <v>0.26</v>
          </cell>
        </row>
        <row r="86">
          <cell r="A86">
            <v>43</v>
          </cell>
          <cell r="B86">
            <v>43000</v>
          </cell>
          <cell r="C86">
            <v>0.6</v>
          </cell>
          <cell r="F86">
            <v>43.5</v>
          </cell>
          <cell r="G86">
            <v>43500</v>
          </cell>
          <cell r="H86">
            <v>0.87653000000000003</v>
          </cell>
          <cell r="L86">
            <v>116.72678000000001</v>
          </cell>
          <cell r="M86">
            <v>116726.78</v>
          </cell>
          <cell r="N86">
            <v>3.2405499999999998</v>
          </cell>
          <cell r="Q86">
            <v>78</v>
          </cell>
          <cell r="R86">
            <v>-0.88</v>
          </cell>
          <cell r="U86">
            <v>77.31</v>
          </cell>
          <cell r="V86">
            <v>77310</v>
          </cell>
          <cell r="W86">
            <v>0.1</v>
          </cell>
          <cell r="Z86">
            <v>78</v>
          </cell>
          <cell r="AA86">
            <v>78000</v>
          </cell>
          <cell r="AB86">
            <v>0.17</v>
          </cell>
        </row>
        <row r="87">
          <cell r="A87">
            <v>43.5</v>
          </cell>
          <cell r="B87">
            <v>43500</v>
          </cell>
          <cell r="C87">
            <v>0.57999999999999996</v>
          </cell>
          <cell r="F87">
            <v>44</v>
          </cell>
          <cell r="G87">
            <v>44000</v>
          </cell>
          <cell r="H87">
            <v>0.86943000000000004</v>
          </cell>
          <cell r="L87">
            <v>117.32787</v>
          </cell>
          <cell r="M87">
            <v>117327.87000000001</v>
          </cell>
          <cell r="N87">
            <v>3.21</v>
          </cell>
          <cell r="Q87">
            <v>79</v>
          </cell>
          <cell r="R87">
            <v>-0.94699999999999995</v>
          </cell>
          <cell r="U87">
            <v>78.3</v>
          </cell>
          <cell r="V87">
            <v>78300</v>
          </cell>
          <cell r="W87">
            <v>0.21</v>
          </cell>
          <cell r="Z87">
            <v>79</v>
          </cell>
          <cell r="AA87">
            <v>79000</v>
          </cell>
          <cell r="AB87">
            <v>0.08</v>
          </cell>
        </row>
        <row r="88">
          <cell r="A88">
            <v>44</v>
          </cell>
          <cell r="B88">
            <v>44000</v>
          </cell>
          <cell r="C88">
            <v>0.6</v>
          </cell>
          <cell r="F88">
            <v>44.5</v>
          </cell>
          <cell r="G88">
            <v>44500</v>
          </cell>
          <cell r="H88">
            <v>0.86333000000000004</v>
          </cell>
          <cell r="L88">
            <v>117.62842000000001</v>
          </cell>
          <cell r="M88">
            <v>117628.42000000001</v>
          </cell>
          <cell r="N88">
            <v>3.2479</v>
          </cell>
          <cell r="Q88">
            <v>80</v>
          </cell>
          <cell r="R88">
            <v>-0.96099999999999997</v>
          </cell>
          <cell r="U88">
            <v>79.25</v>
          </cell>
          <cell r="V88">
            <v>79250</v>
          </cell>
          <cell r="W88">
            <v>0.22</v>
          </cell>
          <cell r="Z88">
            <v>80</v>
          </cell>
          <cell r="AA88">
            <v>80000</v>
          </cell>
          <cell r="AB88">
            <v>0.08</v>
          </cell>
        </row>
        <row r="89">
          <cell r="A89">
            <v>44.5</v>
          </cell>
          <cell r="B89">
            <v>44500</v>
          </cell>
          <cell r="C89">
            <v>0.63</v>
          </cell>
          <cell r="F89">
            <v>45</v>
          </cell>
          <cell r="G89">
            <v>45000</v>
          </cell>
          <cell r="H89">
            <v>0.85141999999999995</v>
          </cell>
          <cell r="L89">
            <v>117.92896</v>
          </cell>
          <cell r="M89">
            <v>117928.96000000001</v>
          </cell>
          <cell r="N89">
            <v>3.21</v>
          </cell>
          <cell r="Q89">
            <v>81</v>
          </cell>
          <cell r="R89">
            <v>-0.89700000000000002</v>
          </cell>
          <cell r="U89">
            <v>79.66</v>
          </cell>
          <cell r="V89">
            <v>79660</v>
          </cell>
          <cell r="W89">
            <v>0.22</v>
          </cell>
          <cell r="Z89">
            <v>81</v>
          </cell>
          <cell r="AA89">
            <v>81000</v>
          </cell>
          <cell r="AB89">
            <v>0.15</v>
          </cell>
        </row>
        <row r="90">
          <cell r="A90">
            <v>45</v>
          </cell>
          <cell r="B90">
            <v>45000</v>
          </cell>
          <cell r="C90">
            <v>0.63</v>
          </cell>
          <cell r="F90">
            <v>45.5</v>
          </cell>
          <cell r="G90">
            <v>45500</v>
          </cell>
          <cell r="H90">
            <v>0.82830999999999999</v>
          </cell>
          <cell r="L90">
            <v>118.53005</v>
          </cell>
          <cell r="M90">
            <v>118530.05</v>
          </cell>
          <cell r="N90">
            <v>3.1</v>
          </cell>
          <cell r="Q90">
            <v>82</v>
          </cell>
          <cell r="R90">
            <v>-0.76400000000000001</v>
          </cell>
          <cell r="U90">
            <v>81.790000000000006</v>
          </cell>
          <cell r="V90">
            <v>81790</v>
          </cell>
          <cell r="W90">
            <v>7.0000000000000007E-2</v>
          </cell>
          <cell r="Z90">
            <v>82</v>
          </cell>
          <cell r="AA90">
            <v>82000</v>
          </cell>
          <cell r="AB90">
            <v>0.25</v>
          </cell>
        </row>
        <row r="91">
          <cell r="A91">
            <v>45.5</v>
          </cell>
          <cell r="B91">
            <v>45500</v>
          </cell>
          <cell r="C91">
            <v>0.64</v>
          </cell>
          <cell r="F91">
            <v>46</v>
          </cell>
          <cell r="G91">
            <v>46000</v>
          </cell>
          <cell r="H91">
            <v>0.81803000000000003</v>
          </cell>
          <cell r="L91">
            <v>118.8306</v>
          </cell>
          <cell r="M91">
            <v>118830.6</v>
          </cell>
          <cell r="N91">
            <v>3.0813100000000002</v>
          </cell>
          <cell r="Q91">
            <v>83</v>
          </cell>
          <cell r="R91">
            <v>-0.61</v>
          </cell>
          <cell r="U91">
            <v>84.13</v>
          </cell>
          <cell r="V91">
            <v>84130</v>
          </cell>
          <cell r="W91">
            <v>0.09</v>
          </cell>
          <cell r="Z91">
            <v>83</v>
          </cell>
          <cell r="AA91">
            <v>83000</v>
          </cell>
          <cell r="AB91">
            <v>0.18</v>
          </cell>
        </row>
        <row r="92">
          <cell r="A92">
            <v>46</v>
          </cell>
          <cell r="B92">
            <v>46000</v>
          </cell>
          <cell r="C92">
            <v>0.63</v>
          </cell>
          <cell r="F92">
            <v>46.5</v>
          </cell>
          <cell r="G92">
            <v>46500</v>
          </cell>
          <cell r="H92">
            <v>0.82684000000000002</v>
          </cell>
          <cell r="L92">
            <v>119.07104</v>
          </cell>
          <cell r="M92">
            <v>119071.03999999999</v>
          </cell>
          <cell r="N92">
            <v>3.15</v>
          </cell>
          <cell r="Q92">
            <v>84</v>
          </cell>
          <cell r="R92">
            <v>-0.496</v>
          </cell>
          <cell r="U92">
            <v>86.31</v>
          </cell>
          <cell r="V92">
            <v>86310</v>
          </cell>
          <cell r="W92">
            <v>0.01</v>
          </cell>
          <cell r="Z92">
            <v>84</v>
          </cell>
          <cell r="AA92">
            <v>84000</v>
          </cell>
          <cell r="AB92">
            <v>0.09</v>
          </cell>
        </row>
        <row r="93">
          <cell r="A93">
            <v>46.5</v>
          </cell>
          <cell r="B93">
            <v>46500</v>
          </cell>
          <cell r="C93">
            <v>0.62</v>
          </cell>
          <cell r="F93">
            <v>47</v>
          </cell>
          <cell r="G93">
            <v>47000</v>
          </cell>
          <cell r="H93">
            <v>0.84038000000000002</v>
          </cell>
          <cell r="L93">
            <v>119.67213</v>
          </cell>
          <cell r="M93">
            <v>119672.12999999999</v>
          </cell>
          <cell r="N93">
            <v>2.94</v>
          </cell>
          <cell r="Q93">
            <v>85</v>
          </cell>
          <cell r="R93">
            <v>-0.45</v>
          </cell>
          <cell r="U93">
            <v>90.1</v>
          </cell>
          <cell r="V93">
            <v>90100</v>
          </cell>
          <cell r="W93">
            <v>-0.12</v>
          </cell>
          <cell r="Z93">
            <v>85</v>
          </cell>
          <cell r="AA93">
            <v>85000</v>
          </cell>
          <cell r="AB93">
            <v>0.15</v>
          </cell>
        </row>
        <row r="94">
          <cell r="A94">
            <v>47</v>
          </cell>
          <cell r="B94">
            <v>47000</v>
          </cell>
          <cell r="C94">
            <v>0.6</v>
          </cell>
          <cell r="F94">
            <v>47.5</v>
          </cell>
          <cell r="G94">
            <v>47500</v>
          </cell>
          <cell r="H94">
            <v>0.84167000000000003</v>
          </cell>
          <cell r="L94">
            <v>120.03279000000001</v>
          </cell>
          <cell r="M94">
            <v>120032.79000000001</v>
          </cell>
          <cell r="N94">
            <v>3.12094</v>
          </cell>
          <cell r="Q94">
            <v>86</v>
          </cell>
          <cell r="R94">
            <v>-0.45100000000000001</v>
          </cell>
          <cell r="U94">
            <v>90.95</v>
          </cell>
          <cell r="V94">
            <v>90950</v>
          </cell>
          <cell r="W94">
            <v>-0.11</v>
          </cell>
          <cell r="Z94">
            <v>86</v>
          </cell>
          <cell r="AA94">
            <v>86000</v>
          </cell>
          <cell r="AB94">
            <v>0.28999999999999998</v>
          </cell>
        </row>
        <row r="95">
          <cell r="A95">
            <v>47.5</v>
          </cell>
          <cell r="B95">
            <v>47500</v>
          </cell>
          <cell r="C95">
            <v>0.59</v>
          </cell>
          <cell r="F95">
            <v>48</v>
          </cell>
          <cell r="G95">
            <v>48000</v>
          </cell>
          <cell r="H95">
            <v>0.83801000000000003</v>
          </cell>
          <cell r="L95">
            <v>120.27321999999999</v>
          </cell>
          <cell r="M95">
            <v>120273.22</v>
          </cell>
          <cell r="N95">
            <v>3.06</v>
          </cell>
          <cell r="Q95">
            <v>87</v>
          </cell>
          <cell r="R95">
            <v>-0.46400000000000002</v>
          </cell>
          <cell r="U95">
            <v>92.23</v>
          </cell>
          <cell r="V95">
            <v>92230</v>
          </cell>
          <cell r="W95">
            <v>-0.09</v>
          </cell>
          <cell r="Z95">
            <v>87</v>
          </cell>
          <cell r="AA95">
            <v>87000</v>
          </cell>
          <cell r="AB95">
            <v>0.4</v>
          </cell>
        </row>
        <row r="96">
          <cell r="A96">
            <v>48</v>
          </cell>
          <cell r="B96">
            <v>48000</v>
          </cell>
          <cell r="C96">
            <v>0.59</v>
          </cell>
          <cell r="F96">
            <v>48.5</v>
          </cell>
          <cell r="G96">
            <v>48500</v>
          </cell>
          <cell r="H96">
            <v>0.82794999999999996</v>
          </cell>
          <cell r="L96">
            <v>120.87432</v>
          </cell>
          <cell r="M96">
            <v>120874.31999999999</v>
          </cell>
          <cell r="N96">
            <v>2.9609899999999998</v>
          </cell>
          <cell r="Q96">
            <v>88</v>
          </cell>
          <cell r="R96">
            <v>-0.47</v>
          </cell>
          <cell r="U96">
            <v>94.06</v>
          </cell>
          <cell r="V96">
            <v>94060</v>
          </cell>
          <cell r="W96">
            <v>0.02</v>
          </cell>
          <cell r="Z96">
            <v>88</v>
          </cell>
          <cell r="AA96">
            <v>88000</v>
          </cell>
          <cell r="AB96">
            <v>0.43</v>
          </cell>
        </row>
        <row r="97">
          <cell r="A97">
            <v>48.5</v>
          </cell>
          <cell r="B97">
            <v>48500</v>
          </cell>
          <cell r="C97">
            <v>0.57999999999999996</v>
          </cell>
          <cell r="F97">
            <v>49</v>
          </cell>
          <cell r="G97">
            <v>49000</v>
          </cell>
          <cell r="H97">
            <v>0.81238999999999995</v>
          </cell>
          <cell r="L97">
            <v>121.23497</v>
          </cell>
          <cell r="M97">
            <v>121234.97</v>
          </cell>
          <cell r="N97">
            <v>3</v>
          </cell>
          <cell r="Q97">
            <v>89</v>
          </cell>
          <cell r="R97">
            <v>-0.46600000000000003</v>
          </cell>
          <cell r="U97">
            <v>96.21</v>
          </cell>
          <cell r="V97">
            <v>96210</v>
          </cell>
          <cell r="W97">
            <v>0.18</v>
          </cell>
          <cell r="Z97">
            <v>89</v>
          </cell>
          <cell r="AA97">
            <v>89000</v>
          </cell>
          <cell r="AB97">
            <v>0.37</v>
          </cell>
        </row>
        <row r="98">
          <cell r="A98">
            <v>49</v>
          </cell>
          <cell r="B98">
            <v>49000</v>
          </cell>
          <cell r="C98">
            <v>0.56999999999999995</v>
          </cell>
          <cell r="F98">
            <v>49.5</v>
          </cell>
          <cell r="G98">
            <v>49500</v>
          </cell>
          <cell r="H98">
            <v>0.79513</v>
          </cell>
          <cell r="L98">
            <v>121.47541</v>
          </cell>
          <cell r="M98">
            <v>121475.41</v>
          </cell>
          <cell r="N98">
            <v>3.14</v>
          </cell>
          <cell r="Q98">
            <v>90</v>
          </cell>
          <cell r="R98">
            <v>-0.46500000000000002</v>
          </cell>
          <cell r="U98">
            <v>96.38</v>
          </cell>
          <cell r="V98">
            <v>96380</v>
          </cell>
          <cell r="W98">
            <v>0.19</v>
          </cell>
          <cell r="Z98">
            <v>90</v>
          </cell>
          <cell r="AA98">
            <v>90000</v>
          </cell>
          <cell r="AB98">
            <v>0.28000000000000003</v>
          </cell>
        </row>
        <row r="99">
          <cell r="A99">
            <v>49.5</v>
          </cell>
          <cell r="B99">
            <v>49500</v>
          </cell>
          <cell r="C99">
            <v>0.57999999999999996</v>
          </cell>
          <cell r="F99">
            <v>50</v>
          </cell>
          <cell r="G99">
            <v>50000</v>
          </cell>
          <cell r="H99">
            <v>0.78629000000000004</v>
          </cell>
          <cell r="L99">
            <v>122.13661</v>
          </cell>
          <cell r="M99">
            <v>122136.61</v>
          </cell>
          <cell r="N99">
            <v>3.04</v>
          </cell>
          <cell r="Q99">
            <v>91</v>
          </cell>
          <cell r="R99">
            <v>-0.48299999999999998</v>
          </cell>
          <cell r="U99">
            <v>99.38</v>
          </cell>
          <cell r="V99">
            <v>99380</v>
          </cell>
          <cell r="W99">
            <v>0.14000000000000001</v>
          </cell>
          <cell r="Z99">
            <v>91</v>
          </cell>
          <cell r="AA99">
            <v>91000</v>
          </cell>
          <cell r="AB99">
            <v>0.2</v>
          </cell>
        </row>
        <row r="100">
          <cell r="A100">
            <v>50</v>
          </cell>
          <cell r="B100">
            <v>50000</v>
          </cell>
          <cell r="C100">
            <v>0.56000000000000005</v>
          </cell>
          <cell r="F100">
            <v>50.5</v>
          </cell>
          <cell r="G100">
            <v>50500</v>
          </cell>
          <cell r="H100">
            <v>0.79029000000000005</v>
          </cell>
          <cell r="L100">
            <v>122.43716000000001</v>
          </cell>
          <cell r="M100">
            <v>122437.16</v>
          </cell>
          <cell r="N100">
            <v>2.97</v>
          </cell>
          <cell r="Q100">
            <v>92</v>
          </cell>
          <cell r="R100">
            <v>-0.53400000000000003</v>
          </cell>
          <cell r="U100">
            <v>99.96</v>
          </cell>
          <cell r="V100">
            <v>99960</v>
          </cell>
          <cell r="W100">
            <v>0.13</v>
          </cell>
          <cell r="Z100">
            <v>92</v>
          </cell>
          <cell r="AA100">
            <v>92000</v>
          </cell>
          <cell r="AB100">
            <v>0.23</v>
          </cell>
        </row>
        <row r="101">
          <cell r="A101">
            <v>50.5</v>
          </cell>
          <cell r="B101">
            <v>50500</v>
          </cell>
          <cell r="C101">
            <v>0.5</v>
          </cell>
          <cell r="F101">
            <v>51</v>
          </cell>
          <cell r="G101">
            <v>51000</v>
          </cell>
          <cell r="H101">
            <v>0.78744000000000003</v>
          </cell>
          <cell r="L101">
            <v>122.7377</v>
          </cell>
          <cell r="M101">
            <v>122737.7</v>
          </cell>
          <cell r="N101">
            <v>2.97</v>
          </cell>
          <cell r="Q101">
            <v>93</v>
          </cell>
          <cell r="R101">
            <v>-0.61399999999999999</v>
          </cell>
          <cell r="U101">
            <v>103.29</v>
          </cell>
          <cell r="V101">
            <v>103290</v>
          </cell>
          <cell r="W101">
            <v>0.21</v>
          </cell>
          <cell r="Z101">
            <v>93</v>
          </cell>
          <cell r="AA101">
            <v>93000</v>
          </cell>
          <cell r="AB101">
            <v>0.28999999999999998</v>
          </cell>
        </row>
        <row r="102">
          <cell r="A102">
            <v>51</v>
          </cell>
          <cell r="B102">
            <v>51000</v>
          </cell>
          <cell r="C102">
            <v>0.43</v>
          </cell>
          <cell r="F102">
            <v>51.5</v>
          </cell>
          <cell r="G102">
            <v>51500</v>
          </cell>
          <cell r="H102">
            <v>0.77922999999999998</v>
          </cell>
          <cell r="L102">
            <v>123.21858</v>
          </cell>
          <cell r="M102">
            <v>123218.58</v>
          </cell>
          <cell r="N102">
            <v>2.99</v>
          </cell>
          <cell r="Q102">
            <v>94</v>
          </cell>
          <cell r="R102">
            <v>-0.69899999999999995</v>
          </cell>
          <cell r="U102">
            <v>103.8</v>
          </cell>
          <cell r="V102">
            <v>103800</v>
          </cell>
          <cell r="W102">
            <v>0.22</v>
          </cell>
          <cell r="Z102">
            <v>94</v>
          </cell>
          <cell r="AA102">
            <v>94000</v>
          </cell>
          <cell r="AB102">
            <v>0.28000000000000003</v>
          </cell>
        </row>
        <row r="103">
          <cell r="A103">
            <v>51.5</v>
          </cell>
          <cell r="B103">
            <v>51500</v>
          </cell>
          <cell r="C103">
            <v>0.38</v>
          </cell>
          <cell r="F103">
            <v>52</v>
          </cell>
          <cell r="G103">
            <v>52000</v>
          </cell>
          <cell r="H103">
            <v>0.77830999999999995</v>
          </cell>
          <cell r="L103">
            <v>123.63934</v>
          </cell>
          <cell r="M103">
            <v>123639.34000000001</v>
          </cell>
          <cell r="N103">
            <v>3.16</v>
          </cell>
          <cell r="Q103">
            <v>95</v>
          </cell>
          <cell r="R103">
            <v>-0.76300000000000001</v>
          </cell>
          <cell r="U103">
            <v>105.08</v>
          </cell>
          <cell r="V103">
            <v>105080</v>
          </cell>
          <cell r="W103">
            <v>0.1</v>
          </cell>
          <cell r="Z103">
            <v>95</v>
          </cell>
          <cell r="AA103">
            <v>95000</v>
          </cell>
          <cell r="AB103">
            <v>0.17</v>
          </cell>
        </row>
        <row r="104">
          <cell r="A104">
            <v>52</v>
          </cell>
          <cell r="B104">
            <v>52000</v>
          </cell>
          <cell r="C104">
            <v>0.33</v>
          </cell>
          <cell r="F104">
            <v>52.5</v>
          </cell>
          <cell r="G104">
            <v>52500</v>
          </cell>
          <cell r="H104">
            <v>0.79220000000000002</v>
          </cell>
          <cell r="L104">
            <v>124</v>
          </cell>
          <cell r="M104">
            <v>124000</v>
          </cell>
          <cell r="N104">
            <v>3.0404200000000001</v>
          </cell>
          <cell r="Q104">
            <v>96</v>
          </cell>
          <cell r="R104">
            <v>-0.80600000000000005</v>
          </cell>
          <cell r="U104">
            <v>106.05</v>
          </cell>
          <cell r="V104">
            <v>106050</v>
          </cell>
          <cell r="W104">
            <v>0.04</v>
          </cell>
          <cell r="Z104">
            <v>96</v>
          </cell>
          <cell r="AA104">
            <v>96000</v>
          </cell>
          <cell r="AB104">
            <v>0.1</v>
          </cell>
        </row>
        <row r="105">
          <cell r="A105">
            <v>52.5</v>
          </cell>
          <cell r="B105">
            <v>52500</v>
          </cell>
          <cell r="C105">
            <v>0.37</v>
          </cell>
          <cell r="F105">
            <v>53</v>
          </cell>
          <cell r="G105">
            <v>53000</v>
          </cell>
          <cell r="H105">
            <v>0.80303000000000002</v>
          </cell>
          <cell r="L105">
            <v>124.81967</v>
          </cell>
          <cell r="M105">
            <v>124819.67</v>
          </cell>
          <cell r="N105">
            <v>3.0770200000000001</v>
          </cell>
          <cell r="Q105">
            <v>97</v>
          </cell>
          <cell r="R105">
            <v>-0.85199999999999998</v>
          </cell>
          <cell r="U105">
            <v>107.55</v>
          </cell>
          <cell r="V105">
            <v>107550</v>
          </cell>
          <cell r="W105">
            <v>-0.02</v>
          </cell>
          <cell r="Z105">
            <v>97</v>
          </cell>
          <cell r="AA105">
            <v>97000</v>
          </cell>
          <cell r="AB105">
            <v>0.1</v>
          </cell>
        </row>
        <row r="106">
          <cell r="A106">
            <v>53</v>
          </cell>
          <cell r="B106">
            <v>53000</v>
          </cell>
          <cell r="C106">
            <v>0.41</v>
          </cell>
          <cell r="F106">
            <v>53.5</v>
          </cell>
          <cell r="G106">
            <v>53500</v>
          </cell>
          <cell r="H106">
            <v>0.81384999999999996</v>
          </cell>
          <cell r="L106">
            <v>125.14754000000001</v>
          </cell>
          <cell r="M106">
            <v>125147.54000000001</v>
          </cell>
          <cell r="N106">
            <v>2.9739499999999999</v>
          </cell>
          <cell r="Q106">
            <v>98</v>
          </cell>
          <cell r="R106">
            <v>-0.90900000000000003</v>
          </cell>
          <cell r="U106">
            <v>110.79</v>
          </cell>
          <cell r="V106">
            <v>110790</v>
          </cell>
          <cell r="W106">
            <v>-0.02</v>
          </cell>
          <cell r="Z106">
            <v>98</v>
          </cell>
          <cell r="AA106">
            <v>98000</v>
          </cell>
          <cell r="AB106">
            <v>0.08</v>
          </cell>
        </row>
        <row r="107">
          <cell r="A107">
            <v>53.5</v>
          </cell>
          <cell r="B107">
            <v>53500</v>
          </cell>
          <cell r="C107">
            <v>0.46</v>
          </cell>
          <cell r="F107">
            <v>54</v>
          </cell>
          <cell r="G107">
            <v>54000</v>
          </cell>
          <cell r="H107">
            <v>0.82467999999999997</v>
          </cell>
          <cell r="L107">
            <v>125.63934</v>
          </cell>
          <cell r="M107">
            <v>125639.34000000001</v>
          </cell>
          <cell r="N107">
            <v>3.0429200000000001</v>
          </cell>
          <cell r="Q107">
            <v>99</v>
          </cell>
          <cell r="R107">
            <v>-0.94899999999999995</v>
          </cell>
          <cell r="U107">
            <v>112.28</v>
          </cell>
          <cell r="V107">
            <v>112280</v>
          </cell>
          <cell r="W107">
            <v>-0.02</v>
          </cell>
          <cell r="Z107">
            <v>99</v>
          </cell>
          <cell r="AA107">
            <v>99000</v>
          </cell>
          <cell r="AB107">
            <v>0.02</v>
          </cell>
        </row>
        <row r="108">
          <cell r="A108">
            <v>54</v>
          </cell>
          <cell r="B108">
            <v>54000</v>
          </cell>
          <cell r="C108">
            <v>0.51</v>
          </cell>
          <cell r="F108">
            <v>54.5</v>
          </cell>
          <cell r="G108">
            <v>54500</v>
          </cell>
          <cell r="H108">
            <v>0.83550999999999997</v>
          </cell>
          <cell r="L108">
            <v>126.45902</v>
          </cell>
          <cell r="M108">
            <v>126459.01999999999</v>
          </cell>
          <cell r="N108">
            <v>3.1804600000000001</v>
          </cell>
          <cell r="Q108">
            <v>100</v>
          </cell>
          <cell r="R108">
            <v>-0.94199999999999995</v>
          </cell>
          <cell r="U108">
            <v>115.91</v>
          </cell>
          <cell r="V108">
            <v>115910</v>
          </cell>
          <cell r="W108">
            <v>0.25</v>
          </cell>
          <cell r="Z108">
            <v>100</v>
          </cell>
          <cell r="AA108">
            <v>100000</v>
          </cell>
          <cell r="AB108">
            <v>0.09</v>
          </cell>
        </row>
        <row r="109">
          <cell r="A109">
            <v>54.5</v>
          </cell>
          <cell r="B109">
            <v>54500</v>
          </cell>
          <cell r="C109">
            <v>0.55000000000000004</v>
          </cell>
          <cell r="F109">
            <v>55</v>
          </cell>
          <cell r="G109">
            <v>55000</v>
          </cell>
          <cell r="H109">
            <v>0.84748000000000001</v>
          </cell>
          <cell r="L109">
            <v>126.78689</v>
          </cell>
          <cell r="M109">
            <v>126786.89</v>
          </cell>
          <cell r="N109">
            <v>3.0381499999999999</v>
          </cell>
          <cell r="Q109">
            <v>101</v>
          </cell>
          <cell r="R109">
            <v>-0.88400000000000001</v>
          </cell>
          <cell r="U109">
            <v>118.69</v>
          </cell>
          <cell r="V109">
            <v>118690</v>
          </cell>
          <cell r="W109">
            <v>0.56999999999999995</v>
          </cell>
          <cell r="Z109">
            <v>101</v>
          </cell>
          <cell r="AA109">
            <v>101000</v>
          </cell>
          <cell r="AB109">
            <v>0.18</v>
          </cell>
        </row>
        <row r="110">
          <cell r="A110">
            <v>55</v>
          </cell>
          <cell r="B110">
            <v>55000</v>
          </cell>
          <cell r="C110">
            <v>0.56000000000000005</v>
          </cell>
          <cell r="F110">
            <v>55.5</v>
          </cell>
          <cell r="G110">
            <v>55500</v>
          </cell>
          <cell r="H110">
            <v>0.85528000000000004</v>
          </cell>
          <cell r="L110">
            <v>128.01639</v>
          </cell>
          <cell r="M110">
            <v>128016.39</v>
          </cell>
          <cell r="N110">
            <v>3.5349300000000001</v>
          </cell>
          <cell r="Q110">
            <v>102</v>
          </cell>
          <cell r="R110">
            <v>-0.80700000000000005</v>
          </cell>
          <cell r="U110">
            <v>122.19</v>
          </cell>
          <cell r="V110">
            <v>122190</v>
          </cell>
          <cell r="W110">
            <v>0.76</v>
          </cell>
          <cell r="Z110">
            <v>102</v>
          </cell>
          <cell r="AA110">
            <v>102000</v>
          </cell>
          <cell r="AB110">
            <v>0.22</v>
          </cell>
        </row>
        <row r="111">
          <cell r="A111">
            <v>55.5</v>
          </cell>
          <cell r="B111">
            <v>55500</v>
          </cell>
          <cell r="C111">
            <v>0.56999999999999995</v>
          </cell>
          <cell r="F111">
            <v>56</v>
          </cell>
          <cell r="G111">
            <v>56000</v>
          </cell>
          <cell r="H111">
            <v>0.85496000000000005</v>
          </cell>
          <cell r="L111">
            <v>128.42623</v>
          </cell>
          <cell r="M111">
            <v>128426.23000000001</v>
          </cell>
          <cell r="N111">
            <v>3.9203199999999998</v>
          </cell>
          <cell r="Q111">
            <v>103</v>
          </cell>
          <cell r="R111">
            <v>-0.73899999999999999</v>
          </cell>
          <cell r="U111">
            <v>122.56</v>
          </cell>
          <cell r="V111">
            <v>122560</v>
          </cell>
          <cell r="W111">
            <v>0.74</v>
          </cell>
          <cell r="Z111">
            <v>103</v>
          </cell>
          <cell r="AA111">
            <v>103000</v>
          </cell>
          <cell r="AB111">
            <v>0.24</v>
          </cell>
        </row>
        <row r="112">
          <cell r="A112">
            <v>56</v>
          </cell>
          <cell r="B112">
            <v>56000</v>
          </cell>
          <cell r="C112">
            <v>0.57999999999999996</v>
          </cell>
          <cell r="F112">
            <v>56.5</v>
          </cell>
          <cell r="G112">
            <v>56500</v>
          </cell>
          <cell r="H112">
            <v>0.84770999999999996</v>
          </cell>
          <cell r="L112">
            <v>129</v>
          </cell>
          <cell r="M112">
            <v>129000</v>
          </cell>
          <cell r="N112">
            <v>3.9</v>
          </cell>
          <cell r="Q112">
            <v>104</v>
          </cell>
          <cell r="R112">
            <v>-0.68899999999999995</v>
          </cell>
          <cell r="U112">
            <v>123.79</v>
          </cell>
          <cell r="V112">
            <v>123790</v>
          </cell>
          <cell r="W112">
            <v>0.69</v>
          </cell>
          <cell r="Z112">
            <v>104</v>
          </cell>
          <cell r="AA112">
            <v>104000</v>
          </cell>
          <cell r="AB112">
            <v>0.34</v>
          </cell>
        </row>
        <row r="113">
          <cell r="A113">
            <v>56.5</v>
          </cell>
          <cell r="B113">
            <v>56500</v>
          </cell>
          <cell r="C113">
            <v>0.57999999999999996</v>
          </cell>
          <cell r="F113">
            <v>57</v>
          </cell>
          <cell r="G113">
            <v>57000</v>
          </cell>
          <cell r="H113">
            <v>0.84014999999999995</v>
          </cell>
          <cell r="L113">
            <v>130.25581</v>
          </cell>
          <cell r="M113">
            <v>130255.81</v>
          </cell>
          <cell r="N113">
            <v>4.5571200000000003</v>
          </cell>
          <cell r="Q113">
            <v>105</v>
          </cell>
          <cell r="R113">
            <v>-0.64300000000000002</v>
          </cell>
          <cell r="U113">
            <v>123.82</v>
          </cell>
          <cell r="V113">
            <v>123820</v>
          </cell>
          <cell r="W113">
            <v>0.69</v>
          </cell>
          <cell r="Z113">
            <v>105</v>
          </cell>
          <cell r="AA113">
            <v>105000</v>
          </cell>
          <cell r="AB113">
            <v>0.48</v>
          </cell>
        </row>
        <row r="114">
          <cell r="A114">
            <v>57</v>
          </cell>
          <cell r="B114">
            <v>57000</v>
          </cell>
          <cell r="C114">
            <v>0.56999999999999995</v>
          </cell>
          <cell r="F114">
            <v>57.5</v>
          </cell>
          <cell r="G114">
            <v>57500</v>
          </cell>
          <cell r="H114">
            <v>0.83345000000000002</v>
          </cell>
          <cell r="L114">
            <v>130.81395000000001</v>
          </cell>
          <cell r="M114">
            <v>130813.95000000001</v>
          </cell>
          <cell r="N114">
            <v>4.67</v>
          </cell>
          <cell r="Q114">
            <v>106</v>
          </cell>
          <cell r="R114">
            <v>-0.59199999999999997</v>
          </cell>
          <cell r="U114">
            <v>125</v>
          </cell>
          <cell r="V114">
            <v>125000</v>
          </cell>
          <cell r="W114">
            <v>0.72</v>
          </cell>
          <cell r="Z114">
            <v>106</v>
          </cell>
          <cell r="AA114">
            <v>106000</v>
          </cell>
          <cell r="AB114">
            <v>0.56000000000000005</v>
          </cell>
        </row>
        <row r="115">
          <cell r="A115">
            <v>57.5</v>
          </cell>
          <cell r="B115">
            <v>57500</v>
          </cell>
          <cell r="C115">
            <v>0.51</v>
          </cell>
          <cell r="F115">
            <v>58</v>
          </cell>
          <cell r="G115">
            <v>58000</v>
          </cell>
          <cell r="H115">
            <v>0.82833999999999997</v>
          </cell>
          <cell r="L115">
            <v>131.79069999999999</v>
          </cell>
          <cell r="M115">
            <v>131790.69999999998</v>
          </cell>
          <cell r="N115">
            <v>4.79</v>
          </cell>
          <cell r="Q115">
            <v>107</v>
          </cell>
          <cell r="R115">
            <v>-0.54400000000000004</v>
          </cell>
          <cell r="U115">
            <v>125.19</v>
          </cell>
          <cell r="V115">
            <v>125190</v>
          </cell>
          <cell r="W115">
            <v>0.66</v>
          </cell>
          <cell r="Z115">
            <v>107</v>
          </cell>
          <cell r="AA115">
            <v>107000</v>
          </cell>
          <cell r="AB115">
            <v>0.51</v>
          </cell>
        </row>
        <row r="116">
          <cell r="A116">
            <v>58</v>
          </cell>
          <cell r="B116">
            <v>58000</v>
          </cell>
          <cell r="C116">
            <v>0.46</v>
          </cell>
          <cell r="F116">
            <v>58.5</v>
          </cell>
          <cell r="G116">
            <v>58500</v>
          </cell>
          <cell r="H116">
            <v>0.80679000000000001</v>
          </cell>
          <cell r="L116">
            <v>132.62791000000001</v>
          </cell>
          <cell r="M116">
            <v>132627.91</v>
          </cell>
          <cell r="N116">
            <v>4.92</v>
          </cell>
          <cell r="Q116">
            <v>108</v>
          </cell>
          <cell r="R116">
            <v>-0.51100000000000001</v>
          </cell>
          <cell r="U116">
            <v>126.58</v>
          </cell>
          <cell r="V116">
            <v>126580</v>
          </cell>
          <cell r="W116">
            <v>0.27</v>
          </cell>
          <cell r="Z116">
            <v>108</v>
          </cell>
          <cell r="AA116">
            <v>108000</v>
          </cell>
          <cell r="AB116">
            <v>0.43</v>
          </cell>
        </row>
        <row r="117">
          <cell r="A117">
            <v>58.5</v>
          </cell>
          <cell r="B117">
            <v>58500</v>
          </cell>
          <cell r="C117">
            <v>0.38</v>
          </cell>
          <cell r="F117">
            <v>59</v>
          </cell>
          <cell r="G117">
            <v>59000</v>
          </cell>
          <cell r="H117">
            <v>0.80818999999999996</v>
          </cell>
          <cell r="L117">
            <v>133.60464999999999</v>
          </cell>
          <cell r="M117">
            <v>133604.65</v>
          </cell>
          <cell r="N117">
            <v>4.96</v>
          </cell>
          <cell r="Q117">
            <v>109</v>
          </cell>
          <cell r="R117">
            <v>-0.497</v>
          </cell>
          <cell r="U117">
            <v>128.31</v>
          </cell>
          <cell r="V117">
            <v>128310</v>
          </cell>
          <cell r="W117">
            <v>-0.04</v>
          </cell>
          <cell r="Z117">
            <v>109</v>
          </cell>
          <cell r="AA117">
            <v>109000</v>
          </cell>
          <cell r="AB117">
            <v>0.41</v>
          </cell>
        </row>
        <row r="118">
          <cell r="A118">
            <v>59</v>
          </cell>
          <cell r="B118">
            <v>59000</v>
          </cell>
          <cell r="C118">
            <v>0.28999999999999998</v>
          </cell>
          <cell r="F118">
            <v>59.5</v>
          </cell>
          <cell r="G118">
            <v>59500</v>
          </cell>
          <cell r="H118">
            <v>0.79330000000000001</v>
          </cell>
          <cell r="L118">
            <v>135</v>
          </cell>
          <cell r="M118">
            <v>135000</v>
          </cell>
          <cell r="N118">
            <v>5.1622700000000004</v>
          </cell>
          <cell r="Q118">
            <v>110</v>
          </cell>
          <cell r="R118">
            <v>-0.51500000000000001</v>
          </cell>
          <cell r="U118">
            <v>129.69999999999999</v>
          </cell>
          <cell r="V118">
            <v>129699.99999999999</v>
          </cell>
          <cell r="W118">
            <v>-0.25</v>
          </cell>
          <cell r="Z118">
            <v>110</v>
          </cell>
          <cell r="AA118">
            <v>110000</v>
          </cell>
          <cell r="AB118">
            <v>0.47</v>
          </cell>
        </row>
        <row r="119">
          <cell r="A119">
            <v>59.5</v>
          </cell>
          <cell r="B119">
            <v>59500</v>
          </cell>
          <cell r="C119">
            <v>0.2</v>
          </cell>
          <cell r="F119">
            <v>60</v>
          </cell>
          <cell r="G119">
            <v>60000</v>
          </cell>
          <cell r="H119">
            <v>0.78368000000000004</v>
          </cell>
          <cell r="L119">
            <v>136.82142999999999</v>
          </cell>
          <cell r="M119">
            <v>136821.43</v>
          </cell>
          <cell r="N119">
            <v>4.93</v>
          </cell>
          <cell r="Q119">
            <v>111</v>
          </cell>
          <cell r="R119">
            <v>-0.59299999999999997</v>
          </cell>
          <cell r="U119">
            <v>129.84</v>
          </cell>
          <cell r="V119">
            <v>129840</v>
          </cell>
          <cell r="W119">
            <v>-0.28000000000000003</v>
          </cell>
          <cell r="Z119">
            <v>111</v>
          </cell>
          <cell r="AA119">
            <v>111000</v>
          </cell>
          <cell r="AB119">
            <v>0.5</v>
          </cell>
        </row>
        <row r="120">
          <cell r="A120">
            <v>60</v>
          </cell>
          <cell r="B120">
            <v>60000</v>
          </cell>
          <cell r="C120">
            <v>0.27</v>
          </cell>
          <cell r="F120">
            <v>60.5</v>
          </cell>
          <cell r="G120">
            <v>60500</v>
          </cell>
          <cell r="H120">
            <v>0.77408999999999994</v>
          </cell>
          <cell r="L120">
            <v>137.58036000000001</v>
          </cell>
          <cell r="M120">
            <v>137580.36000000002</v>
          </cell>
          <cell r="N120">
            <v>4.5881499999999997</v>
          </cell>
          <cell r="Q120">
            <v>112</v>
          </cell>
          <cell r="R120">
            <v>-0.749</v>
          </cell>
          <cell r="U120">
            <v>131.09</v>
          </cell>
          <cell r="V120">
            <v>131090</v>
          </cell>
          <cell r="W120">
            <v>-0.56999999999999995</v>
          </cell>
          <cell r="Z120">
            <v>112</v>
          </cell>
          <cell r="AA120">
            <v>112000</v>
          </cell>
          <cell r="AB120">
            <v>0.46</v>
          </cell>
        </row>
        <row r="121">
          <cell r="A121">
            <v>60.5</v>
          </cell>
          <cell r="B121">
            <v>60500</v>
          </cell>
          <cell r="C121">
            <v>0.33</v>
          </cell>
          <cell r="F121">
            <v>61</v>
          </cell>
          <cell r="G121">
            <v>61000</v>
          </cell>
          <cell r="H121">
            <v>0.80488000000000004</v>
          </cell>
          <cell r="L121">
            <v>138.64286000000001</v>
          </cell>
          <cell r="M121">
            <v>138642.86000000002</v>
          </cell>
          <cell r="N121">
            <v>4.8591899999999999</v>
          </cell>
          <cell r="Q121">
            <v>113</v>
          </cell>
          <cell r="R121">
            <v>-0.96099999999999997</v>
          </cell>
          <cell r="U121">
            <v>132.81</v>
          </cell>
          <cell r="V121">
            <v>132810</v>
          </cell>
          <cell r="W121">
            <v>-0.37</v>
          </cell>
          <cell r="Z121">
            <v>113</v>
          </cell>
          <cell r="AA121">
            <v>113000</v>
          </cell>
          <cell r="AB121">
            <v>0.45</v>
          </cell>
        </row>
        <row r="122">
          <cell r="A122">
            <v>61</v>
          </cell>
          <cell r="B122">
            <v>61000</v>
          </cell>
          <cell r="C122">
            <v>0.38</v>
          </cell>
          <cell r="F122">
            <v>61.5</v>
          </cell>
          <cell r="G122">
            <v>61500</v>
          </cell>
          <cell r="H122">
            <v>0.82509999999999994</v>
          </cell>
          <cell r="L122">
            <v>139.85713999999999</v>
          </cell>
          <cell r="M122">
            <v>139857.13999999998</v>
          </cell>
          <cell r="N122">
            <v>4.72</v>
          </cell>
          <cell r="Q122">
            <v>114</v>
          </cell>
          <cell r="R122">
            <v>-1.1819999999999999</v>
          </cell>
          <cell r="U122">
            <v>134.22999999999999</v>
          </cell>
          <cell r="V122">
            <v>134230</v>
          </cell>
          <cell r="W122">
            <v>-0.71</v>
          </cell>
          <cell r="Z122">
            <v>114</v>
          </cell>
          <cell r="AA122">
            <v>114000</v>
          </cell>
          <cell r="AB122">
            <v>0.42</v>
          </cell>
        </row>
        <row r="123">
          <cell r="A123">
            <v>61.5</v>
          </cell>
          <cell r="B123">
            <v>61500</v>
          </cell>
          <cell r="C123">
            <v>0.43</v>
          </cell>
          <cell r="F123">
            <v>62</v>
          </cell>
          <cell r="G123">
            <v>62000</v>
          </cell>
          <cell r="H123">
            <v>0.83438999999999997</v>
          </cell>
          <cell r="L123">
            <v>140.61607000000001</v>
          </cell>
          <cell r="M123">
            <v>140616.07</v>
          </cell>
          <cell r="N123">
            <v>4.8190499999999998</v>
          </cell>
          <cell r="Q123">
            <v>115</v>
          </cell>
          <cell r="R123">
            <v>-1.3720000000000001</v>
          </cell>
          <cell r="U123">
            <v>135.1</v>
          </cell>
          <cell r="V123">
            <v>135100</v>
          </cell>
          <cell r="W123">
            <v>-0.8</v>
          </cell>
          <cell r="Z123">
            <v>115</v>
          </cell>
          <cell r="AA123">
            <v>115000</v>
          </cell>
          <cell r="AB123">
            <v>0.41</v>
          </cell>
        </row>
        <row r="124">
          <cell r="A124">
            <v>62</v>
          </cell>
          <cell r="B124">
            <v>62000</v>
          </cell>
          <cell r="C124">
            <v>0.46</v>
          </cell>
          <cell r="F124">
            <v>62.5</v>
          </cell>
          <cell r="G124">
            <v>62500</v>
          </cell>
          <cell r="H124">
            <v>0.82852999999999999</v>
          </cell>
          <cell r="L124">
            <v>142.89286000000001</v>
          </cell>
          <cell r="M124">
            <v>142892.86000000002</v>
          </cell>
          <cell r="N124">
            <v>4.8976100000000002</v>
          </cell>
          <cell r="Q124">
            <v>116</v>
          </cell>
          <cell r="R124">
            <v>-1.5169999999999999</v>
          </cell>
          <cell r="U124">
            <v>135.34</v>
          </cell>
          <cell r="V124">
            <v>135340</v>
          </cell>
          <cell r="W124">
            <v>-0.83</v>
          </cell>
          <cell r="Z124">
            <v>116</v>
          </cell>
          <cell r="AA124">
            <v>116000</v>
          </cell>
          <cell r="AB124">
            <v>0.3</v>
          </cell>
        </row>
        <row r="125">
          <cell r="A125">
            <v>62.5</v>
          </cell>
          <cell r="B125">
            <v>62500</v>
          </cell>
          <cell r="C125">
            <v>0.47</v>
          </cell>
          <cell r="F125">
            <v>63</v>
          </cell>
          <cell r="G125">
            <v>63000</v>
          </cell>
          <cell r="H125">
            <v>0.80674999999999997</v>
          </cell>
          <cell r="L125">
            <v>144.10713999999999</v>
          </cell>
          <cell r="M125">
            <v>144107.13999999998</v>
          </cell>
          <cell r="N125">
            <v>4.7964099999999998</v>
          </cell>
          <cell r="Q125">
            <v>117</v>
          </cell>
          <cell r="R125">
            <v>-1.627</v>
          </cell>
          <cell r="U125">
            <v>136.59</v>
          </cell>
          <cell r="V125">
            <v>136590</v>
          </cell>
          <cell r="W125">
            <v>-0.7</v>
          </cell>
          <cell r="Z125">
            <v>117</v>
          </cell>
          <cell r="AA125">
            <v>117000</v>
          </cell>
          <cell r="AB125">
            <v>0.22</v>
          </cell>
        </row>
        <row r="126">
          <cell r="A126">
            <v>63</v>
          </cell>
          <cell r="B126">
            <v>63000</v>
          </cell>
          <cell r="C126">
            <v>0.5</v>
          </cell>
          <cell r="F126">
            <v>63.5</v>
          </cell>
          <cell r="G126">
            <v>63500</v>
          </cell>
          <cell r="H126">
            <v>0.80066999999999999</v>
          </cell>
          <cell r="L126">
            <v>145.92857000000001</v>
          </cell>
          <cell r="M126">
            <v>145928.57</v>
          </cell>
          <cell r="N126">
            <v>5</v>
          </cell>
          <cell r="Q126">
            <v>118</v>
          </cell>
          <cell r="R126">
            <v>-1.73</v>
          </cell>
          <cell r="U126">
            <v>137.97</v>
          </cell>
          <cell r="V126">
            <v>137970</v>
          </cell>
          <cell r="W126">
            <v>-0.69</v>
          </cell>
          <cell r="Z126">
            <v>118</v>
          </cell>
          <cell r="AA126">
            <v>118000</v>
          </cell>
          <cell r="AB126">
            <v>0.11</v>
          </cell>
        </row>
        <row r="127">
          <cell r="A127">
            <v>63.5</v>
          </cell>
          <cell r="B127">
            <v>63500</v>
          </cell>
          <cell r="C127">
            <v>0.6</v>
          </cell>
          <cell r="F127">
            <v>64</v>
          </cell>
          <cell r="G127">
            <v>64000</v>
          </cell>
          <cell r="H127">
            <v>0.82576000000000005</v>
          </cell>
          <cell r="L127">
            <v>147.14286000000001</v>
          </cell>
          <cell r="M127">
            <v>147142.86000000002</v>
          </cell>
          <cell r="N127">
            <v>4.7625200000000003</v>
          </cell>
          <cell r="Q127">
            <v>119</v>
          </cell>
          <cell r="R127">
            <v>-1.849</v>
          </cell>
          <cell r="U127">
            <v>139.02000000000001</v>
          </cell>
          <cell r="V127">
            <v>139020</v>
          </cell>
          <cell r="W127">
            <v>-0.78</v>
          </cell>
          <cell r="Z127">
            <v>119</v>
          </cell>
          <cell r="AA127">
            <v>119000</v>
          </cell>
          <cell r="AB127">
            <v>0.05</v>
          </cell>
        </row>
        <row r="128">
          <cell r="A128">
            <v>64</v>
          </cell>
          <cell r="B128">
            <v>64000</v>
          </cell>
          <cell r="C128">
            <v>0.69</v>
          </cell>
          <cell r="F128">
            <v>64.5</v>
          </cell>
          <cell r="G128">
            <v>64500</v>
          </cell>
          <cell r="H128">
            <v>0.86684000000000005</v>
          </cell>
          <cell r="L128">
            <v>148.96429000000001</v>
          </cell>
          <cell r="M128">
            <v>148964.29</v>
          </cell>
          <cell r="N128">
            <v>4.9649999999999999</v>
          </cell>
          <cell r="Q128">
            <v>120</v>
          </cell>
          <cell r="R128">
            <v>-1.976</v>
          </cell>
          <cell r="U128">
            <v>139.97999999999999</v>
          </cell>
          <cell r="V128">
            <v>139980</v>
          </cell>
          <cell r="W128">
            <v>-0.73</v>
          </cell>
          <cell r="Z128">
            <v>120</v>
          </cell>
          <cell r="AA128">
            <v>120000</v>
          </cell>
          <cell r="AB128">
            <v>-0.06</v>
          </cell>
        </row>
        <row r="129">
          <cell r="A129">
            <v>64.5</v>
          </cell>
          <cell r="B129">
            <v>64500</v>
          </cell>
          <cell r="C129">
            <v>0.7</v>
          </cell>
          <cell r="F129">
            <v>65</v>
          </cell>
          <cell r="G129">
            <v>65000</v>
          </cell>
          <cell r="H129">
            <v>0.89668000000000003</v>
          </cell>
          <cell r="L129">
            <v>152</v>
          </cell>
          <cell r="M129">
            <v>152000</v>
          </cell>
          <cell r="N129">
            <v>5.21</v>
          </cell>
          <cell r="Q129">
            <v>121</v>
          </cell>
          <cell r="R129">
            <v>-2.0720000000000001</v>
          </cell>
          <cell r="U129">
            <v>141.33000000000001</v>
          </cell>
          <cell r="V129">
            <v>141330</v>
          </cell>
          <cell r="W129">
            <v>-0.41</v>
          </cell>
          <cell r="Z129">
            <v>121</v>
          </cell>
          <cell r="AA129">
            <v>121000</v>
          </cell>
          <cell r="AB129">
            <v>-0.15</v>
          </cell>
        </row>
        <row r="130">
          <cell r="A130">
            <v>65</v>
          </cell>
          <cell r="B130">
            <v>65000</v>
          </cell>
          <cell r="C130">
            <v>0.7</v>
          </cell>
          <cell r="F130">
            <v>65.5</v>
          </cell>
          <cell r="G130">
            <v>65500</v>
          </cell>
          <cell r="H130">
            <v>0.93552000000000002</v>
          </cell>
          <cell r="L130">
            <v>153</v>
          </cell>
          <cell r="M130">
            <v>153000</v>
          </cell>
          <cell r="N130">
            <v>4.95</v>
          </cell>
          <cell r="Q130">
            <v>122</v>
          </cell>
          <cell r="R130">
            <v>-2.0990000000000002</v>
          </cell>
          <cell r="U130">
            <v>142.28</v>
          </cell>
          <cell r="V130">
            <v>142280</v>
          </cell>
          <cell r="W130">
            <v>-0.5</v>
          </cell>
          <cell r="Z130">
            <v>122</v>
          </cell>
          <cell r="AA130">
            <v>122000</v>
          </cell>
          <cell r="AB130">
            <v>-0.14000000000000001</v>
          </cell>
        </row>
        <row r="131">
          <cell r="A131">
            <v>65.5</v>
          </cell>
          <cell r="B131">
            <v>65500</v>
          </cell>
          <cell r="C131">
            <v>0.71</v>
          </cell>
          <cell r="F131">
            <v>66</v>
          </cell>
          <cell r="G131">
            <v>66000</v>
          </cell>
          <cell r="H131">
            <v>0.92213999999999996</v>
          </cell>
          <cell r="L131">
            <v>155</v>
          </cell>
          <cell r="M131">
            <v>155000</v>
          </cell>
          <cell r="N131">
            <v>4.95</v>
          </cell>
          <cell r="Q131">
            <v>123</v>
          </cell>
          <cell r="R131">
            <v>-2.0329999999999999</v>
          </cell>
          <cell r="U131">
            <v>142.81</v>
          </cell>
          <cell r="V131">
            <v>142810</v>
          </cell>
          <cell r="W131">
            <v>-0.55000000000000004</v>
          </cell>
          <cell r="Z131">
            <v>123</v>
          </cell>
          <cell r="AA131">
            <v>123000</v>
          </cell>
          <cell r="AB131">
            <v>-0.11</v>
          </cell>
        </row>
        <row r="132">
          <cell r="A132">
            <v>66</v>
          </cell>
          <cell r="B132">
            <v>66000</v>
          </cell>
          <cell r="C132">
            <v>0.69</v>
          </cell>
          <cell r="F132">
            <v>66.5</v>
          </cell>
          <cell r="G132">
            <v>66500</v>
          </cell>
          <cell r="H132">
            <v>0.88183999999999996</v>
          </cell>
          <cell r="L132">
            <v>156</v>
          </cell>
          <cell r="M132">
            <v>156000</v>
          </cell>
          <cell r="N132">
            <v>4.72</v>
          </cell>
          <cell r="Q132">
            <v>124</v>
          </cell>
          <cell r="R132">
            <v>-1.859</v>
          </cell>
          <cell r="U132">
            <v>145.24</v>
          </cell>
          <cell r="V132">
            <v>145240</v>
          </cell>
          <cell r="W132">
            <v>-0.62</v>
          </cell>
          <cell r="Z132">
            <v>124</v>
          </cell>
          <cell r="AA132">
            <v>124000</v>
          </cell>
          <cell r="AB132">
            <v>-0.05</v>
          </cell>
        </row>
        <row r="133">
          <cell r="A133">
            <v>66.5</v>
          </cell>
          <cell r="B133">
            <v>66500</v>
          </cell>
          <cell r="C133">
            <v>0.67</v>
          </cell>
          <cell r="F133">
            <v>67</v>
          </cell>
          <cell r="G133">
            <v>67000</v>
          </cell>
          <cell r="H133">
            <v>0.84733999999999998</v>
          </cell>
          <cell r="L133">
            <v>157</v>
          </cell>
          <cell r="M133">
            <v>157000</v>
          </cell>
          <cell r="N133">
            <v>4.7699999999999996</v>
          </cell>
          <cell r="Q133">
            <v>125</v>
          </cell>
          <cell r="R133">
            <v>-1.5669999999999999</v>
          </cell>
          <cell r="U133">
            <v>147.11000000000001</v>
          </cell>
          <cell r="V133">
            <v>147110</v>
          </cell>
          <cell r="W133">
            <v>-0.64</v>
          </cell>
          <cell r="Z133">
            <v>125</v>
          </cell>
          <cell r="AA133">
            <v>125000</v>
          </cell>
          <cell r="AB133">
            <v>-0.03</v>
          </cell>
        </row>
        <row r="134">
          <cell r="A134">
            <v>67</v>
          </cell>
          <cell r="B134">
            <v>67000</v>
          </cell>
          <cell r="C134">
            <v>0.65</v>
          </cell>
          <cell r="F134">
            <v>67.5</v>
          </cell>
          <cell r="G134">
            <v>67500</v>
          </cell>
          <cell r="H134">
            <v>0.87548999999999999</v>
          </cell>
          <cell r="L134">
            <v>158</v>
          </cell>
          <cell r="M134">
            <v>158000</v>
          </cell>
          <cell r="N134">
            <v>5</v>
          </cell>
          <cell r="Q134">
            <v>126</v>
          </cell>
          <cell r="R134">
            <v>-1.1739999999999999</v>
          </cell>
          <cell r="U134">
            <v>149.34</v>
          </cell>
          <cell r="V134">
            <v>149340</v>
          </cell>
          <cell r="W134">
            <v>-0.78</v>
          </cell>
          <cell r="Z134">
            <v>126</v>
          </cell>
          <cell r="AA134">
            <v>126000</v>
          </cell>
          <cell r="AB134">
            <v>0</v>
          </cell>
        </row>
        <row r="135">
          <cell r="A135">
            <v>67.5</v>
          </cell>
          <cell r="B135">
            <v>67500</v>
          </cell>
          <cell r="C135">
            <v>0.61</v>
          </cell>
          <cell r="F135">
            <v>68</v>
          </cell>
          <cell r="G135">
            <v>68000</v>
          </cell>
          <cell r="H135">
            <v>0.83943000000000001</v>
          </cell>
          <cell r="L135">
            <v>159</v>
          </cell>
          <cell r="M135">
            <v>159000</v>
          </cell>
          <cell r="N135">
            <v>4.83</v>
          </cell>
          <cell r="Q135">
            <v>127</v>
          </cell>
          <cell r="R135">
            <v>-0.72499999999999998</v>
          </cell>
          <cell r="U135">
            <v>152.13999999999999</v>
          </cell>
          <cell r="V135">
            <v>152140</v>
          </cell>
          <cell r="W135">
            <v>-0.73</v>
          </cell>
          <cell r="Z135">
            <v>127</v>
          </cell>
          <cell r="AA135">
            <v>127000</v>
          </cell>
          <cell r="AB135">
            <v>0.09</v>
          </cell>
        </row>
        <row r="136">
          <cell r="A136">
            <v>68</v>
          </cell>
          <cell r="B136">
            <v>68000</v>
          </cell>
          <cell r="C136">
            <v>0.56999999999999995</v>
          </cell>
          <cell r="F136">
            <v>68.5</v>
          </cell>
          <cell r="G136">
            <v>68500</v>
          </cell>
          <cell r="H136">
            <v>0.73951999999999996</v>
          </cell>
          <cell r="L136">
            <v>160</v>
          </cell>
          <cell r="M136">
            <v>160000</v>
          </cell>
          <cell r="N136">
            <v>4.29</v>
          </cell>
          <cell r="Q136">
            <v>128</v>
          </cell>
          <cell r="R136">
            <v>-0.27600000000000002</v>
          </cell>
          <cell r="U136">
            <v>152.58000000000001</v>
          </cell>
          <cell r="V136">
            <v>152580</v>
          </cell>
          <cell r="W136">
            <v>-0.73</v>
          </cell>
          <cell r="Z136">
            <v>128</v>
          </cell>
          <cell r="AA136">
            <v>128000</v>
          </cell>
          <cell r="AB136">
            <v>0.2</v>
          </cell>
        </row>
        <row r="137">
          <cell r="A137">
            <v>68.5</v>
          </cell>
          <cell r="B137">
            <v>68500</v>
          </cell>
          <cell r="C137">
            <v>0.55000000000000004</v>
          </cell>
          <cell r="F137">
            <v>69</v>
          </cell>
          <cell r="G137">
            <v>69000</v>
          </cell>
          <cell r="H137">
            <v>0.69116999999999995</v>
          </cell>
          <cell r="L137">
            <v>161</v>
          </cell>
          <cell r="M137">
            <v>161000</v>
          </cell>
          <cell r="N137">
            <v>4.8899999999999997</v>
          </cell>
          <cell r="Q137">
            <v>129</v>
          </cell>
          <cell r="R137">
            <v>0.13400000000000001</v>
          </cell>
          <cell r="U137">
            <v>155.09</v>
          </cell>
          <cell r="V137">
            <v>155090</v>
          </cell>
          <cell r="W137">
            <v>-0.71</v>
          </cell>
          <cell r="Z137">
            <v>129</v>
          </cell>
          <cell r="AA137">
            <v>129000</v>
          </cell>
          <cell r="AB137">
            <v>0.35</v>
          </cell>
        </row>
        <row r="138">
          <cell r="A138">
            <v>69</v>
          </cell>
          <cell r="B138">
            <v>69000</v>
          </cell>
          <cell r="C138">
            <v>0.56000000000000005</v>
          </cell>
          <cell r="F138">
            <v>69.5</v>
          </cell>
          <cell r="G138">
            <v>69500</v>
          </cell>
          <cell r="H138">
            <v>0.75690999999999997</v>
          </cell>
          <cell r="L138">
            <v>162</v>
          </cell>
          <cell r="M138">
            <v>162000</v>
          </cell>
          <cell r="N138">
            <v>4.28</v>
          </cell>
          <cell r="Q138">
            <v>130</v>
          </cell>
          <cell r="R138">
            <v>0.49299999999999999</v>
          </cell>
          <cell r="U138">
            <v>157.1</v>
          </cell>
          <cell r="V138">
            <v>157100</v>
          </cell>
          <cell r="W138">
            <v>-0.78</v>
          </cell>
          <cell r="Z138">
            <v>130</v>
          </cell>
          <cell r="AA138">
            <v>130000</v>
          </cell>
          <cell r="AB138">
            <v>0.49</v>
          </cell>
        </row>
        <row r="139">
          <cell r="A139">
            <v>69.5</v>
          </cell>
          <cell r="B139">
            <v>69500</v>
          </cell>
          <cell r="C139">
            <v>0.52</v>
          </cell>
          <cell r="F139">
            <v>70</v>
          </cell>
          <cell r="G139">
            <v>70000</v>
          </cell>
          <cell r="H139">
            <v>0.80232000000000003</v>
          </cell>
          <cell r="L139">
            <v>163</v>
          </cell>
          <cell r="M139">
            <v>163000</v>
          </cell>
          <cell r="N139">
            <v>4.43</v>
          </cell>
          <cell r="Q139">
            <v>131</v>
          </cell>
          <cell r="R139">
            <v>0.79600000000000004</v>
          </cell>
          <cell r="U139">
            <v>159.88999999999999</v>
          </cell>
          <cell r="V139">
            <v>159890</v>
          </cell>
          <cell r="W139">
            <v>-0.52</v>
          </cell>
          <cell r="Z139">
            <v>131</v>
          </cell>
          <cell r="AA139">
            <v>131000</v>
          </cell>
          <cell r="AB139">
            <v>0.61</v>
          </cell>
        </row>
        <row r="140">
          <cell r="A140">
            <v>70</v>
          </cell>
          <cell r="B140">
            <v>70000</v>
          </cell>
          <cell r="C140">
            <v>0.48</v>
          </cell>
          <cell r="F140">
            <v>70.5</v>
          </cell>
          <cell r="G140">
            <v>70500</v>
          </cell>
          <cell r="H140">
            <v>0.74702999999999997</v>
          </cell>
          <cell r="L140">
            <v>164</v>
          </cell>
          <cell r="M140">
            <v>164000</v>
          </cell>
          <cell r="N140">
            <v>4.6399999999999997</v>
          </cell>
          <cell r="Q140">
            <v>132</v>
          </cell>
          <cell r="R140">
            <v>1.0349999999999999</v>
          </cell>
          <cell r="U140">
            <v>161.34</v>
          </cell>
          <cell r="V140">
            <v>161340</v>
          </cell>
          <cell r="W140">
            <v>-0.51</v>
          </cell>
          <cell r="Z140">
            <v>132</v>
          </cell>
          <cell r="AA140">
            <v>132000</v>
          </cell>
          <cell r="AB140">
            <v>0.73</v>
          </cell>
        </row>
        <row r="141">
          <cell r="A141">
            <v>70.5</v>
          </cell>
          <cell r="B141">
            <v>70500</v>
          </cell>
          <cell r="C141">
            <v>0.46</v>
          </cell>
          <cell r="F141">
            <v>71</v>
          </cell>
          <cell r="G141">
            <v>71000</v>
          </cell>
          <cell r="H141">
            <v>0.65408999999999995</v>
          </cell>
          <cell r="L141">
            <v>165</v>
          </cell>
          <cell r="M141">
            <v>165000</v>
          </cell>
          <cell r="N141">
            <v>4.83</v>
          </cell>
          <cell r="Q141">
            <v>133</v>
          </cell>
          <cell r="R141">
            <v>1.206</v>
          </cell>
          <cell r="U141">
            <v>161.83000000000001</v>
          </cell>
          <cell r="V141">
            <v>161830</v>
          </cell>
          <cell r="W141">
            <v>-0.51</v>
          </cell>
          <cell r="Z141">
            <v>133</v>
          </cell>
          <cell r="AA141">
            <v>133000</v>
          </cell>
          <cell r="AB141">
            <v>0.85</v>
          </cell>
        </row>
        <row r="142">
          <cell r="A142">
            <v>71</v>
          </cell>
          <cell r="B142">
            <v>71000</v>
          </cell>
          <cell r="C142">
            <v>0.43</v>
          </cell>
          <cell r="F142">
            <v>71.5</v>
          </cell>
          <cell r="G142">
            <v>71500</v>
          </cell>
          <cell r="H142">
            <v>0.58616999999999997</v>
          </cell>
          <cell r="L142">
            <v>166</v>
          </cell>
          <cell r="M142">
            <v>166000</v>
          </cell>
          <cell r="N142">
            <v>4.5999999999999996</v>
          </cell>
          <cell r="Q142">
            <v>134</v>
          </cell>
          <cell r="R142">
            <v>1.31</v>
          </cell>
          <cell r="U142">
            <v>162.79</v>
          </cell>
          <cell r="V142">
            <v>162790</v>
          </cell>
          <cell r="W142">
            <v>-0.42</v>
          </cell>
          <cell r="Z142">
            <v>134</v>
          </cell>
          <cell r="AA142">
            <v>134000</v>
          </cell>
          <cell r="AB142">
            <v>0.98</v>
          </cell>
        </row>
        <row r="143">
          <cell r="A143">
            <v>71.5</v>
          </cell>
          <cell r="B143">
            <v>71500</v>
          </cell>
          <cell r="C143">
            <v>0.4</v>
          </cell>
          <cell r="F143">
            <v>72</v>
          </cell>
          <cell r="G143">
            <v>72000</v>
          </cell>
          <cell r="H143">
            <v>0.52922999999999998</v>
          </cell>
          <cell r="L143">
            <v>167</v>
          </cell>
          <cell r="M143">
            <v>167000</v>
          </cell>
          <cell r="N143">
            <v>4.88</v>
          </cell>
          <cell r="Q143">
            <v>135</v>
          </cell>
          <cell r="R143">
            <v>1.353</v>
          </cell>
          <cell r="U143">
            <v>164.11</v>
          </cell>
          <cell r="V143">
            <v>164110</v>
          </cell>
          <cell r="W143">
            <v>-0.54</v>
          </cell>
          <cell r="Z143">
            <v>135</v>
          </cell>
          <cell r="AA143">
            <v>135000</v>
          </cell>
          <cell r="AB143">
            <v>1.1000000000000001</v>
          </cell>
        </row>
        <row r="144">
          <cell r="A144">
            <v>72</v>
          </cell>
          <cell r="B144">
            <v>72000</v>
          </cell>
          <cell r="C144">
            <v>0.4</v>
          </cell>
          <cell r="F144">
            <v>72.5</v>
          </cell>
          <cell r="G144">
            <v>72500</v>
          </cell>
          <cell r="H144">
            <v>0.49945000000000001</v>
          </cell>
          <cell r="L144">
            <v>168</v>
          </cell>
          <cell r="M144">
            <v>168000</v>
          </cell>
          <cell r="N144">
            <v>4.62</v>
          </cell>
          <cell r="Q144">
            <v>136</v>
          </cell>
          <cell r="R144">
            <v>1.3440000000000001</v>
          </cell>
          <cell r="U144">
            <v>165.35</v>
          </cell>
          <cell r="V144">
            <v>165350</v>
          </cell>
          <cell r="W144">
            <v>-0.53</v>
          </cell>
          <cell r="Z144">
            <v>136</v>
          </cell>
          <cell r="AA144">
            <v>136000</v>
          </cell>
          <cell r="AB144">
            <v>1.1100000000000001</v>
          </cell>
        </row>
        <row r="145">
          <cell r="A145">
            <v>72.5</v>
          </cell>
          <cell r="B145">
            <v>72500</v>
          </cell>
          <cell r="C145">
            <v>0.41</v>
          </cell>
          <cell r="F145">
            <v>73</v>
          </cell>
          <cell r="G145">
            <v>73000</v>
          </cell>
          <cell r="H145">
            <v>0.50253999999999999</v>
          </cell>
          <cell r="L145">
            <v>169</v>
          </cell>
          <cell r="M145">
            <v>169000</v>
          </cell>
          <cell r="N145">
            <v>4.6399999999999997</v>
          </cell>
          <cell r="Q145">
            <v>137</v>
          </cell>
          <cell r="R145">
            <v>1.31</v>
          </cell>
          <cell r="U145">
            <v>165.99</v>
          </cell>
          <cell r="V145">
            <v>165990</v>
          </cell>
          <cell r="W145">
            <v>-0.52</v>
          </cell>
          <cell r="Z145">
            <v>137</v>
          </cell>
          <cell r="AA145">
            <v>137000</v>
          </cell>
          <cell r="AB145">
            <v>0.98</v>
          </cell>
        </row>
        <row r="146">
          <cell r="A146">
            <v>73</v>
          </cell>
          <cell r="B146">
            <v>73000</v>
          </cell>
          <cell r="C146">
            <v>0.44</v>
          </cell>
          <cell r="F146">
            <v>73.5</v>
          </cell>
          <cell r="G146">
            <v>73500</v>
          </cell>
          <cell r="H146">
            <v>0.53003</v>
          </cell>
          <cell r="L146">
            <v>170</v>
          </cell>
          <cell r="M146">
            <v>170000</v>
          </cell>
          <cell r="N146">
            <v>4.67</v>
          </cell>
          <cell r="Q146">
            <v>138</v>
          </cell>
          <cell r="R146">
            <v>1.2869999999999999</v>
          </cell>
          <cell r="U146">
            <v>167.77</v>
          </cell>
          <cell r="V146">
            <v>167770</v>
          </cell>
          <cell r="W146">
            <v>-0.39</v>
          </cell>
          <cell r="Z146">
            <v>138</v>
          </cell>
          <cell r="AA146">
            <v>138000</v>
          </cell>
          <cell r="AB146">
            <v>0.95</v>
          </cell>
        </row>
        <row r="147">
          <cell r="A147">
            <v>73.5</v>
          </cell>
          <cell r="B147">
            <v>73500</v>
          </cell>
          <cell r="C147">
            <v>0.46</v>
          </cell>
          <cell r="F147">
            <v>74</v>
          </cell>
          <cell r="G147">
            <v>74000</v>
          </cell>
          <cell r="H147">
            <v>0.54839000000000004</v>
          </cell>
          <cell r="Q147">
            <v>139</v>
          </cell>
          <cell r="R147">
            <v>1.2929999999999999</v>
          </cell>
          <cell r="U147">
            <v>168.89</v>
          </cell>
          <cell r="V147">
            <v>168890</v>
          </cell>
          <cell r="W147">
            <v>-0.52</v>
          </cell>
          <cell r="Z147">
            <v>139</v>
          </cell>
          <cell r="AA147">
            <v>139000</v>
          </cell>
          <cell r="AB147">
            <v>1</v>
          </cell>
        </row>
        <row r="148">
          <cell r="A148">
            <v>74</v>
          </cell>
          <cell r="B148">
            <v>74000</v>
          </cell>
          <cell r="C148">
            <v>0.46</v>
          </cell>
          <cell r="F148">
            <v>74.5</v>
          </cell>
          <cell r="G148">
            <v>74500</v>
          </cell>
          <cell r="H148">
            <v>0.55144000000000004</v>
          </cell>
          <cell r="Q148">
            <v>140</v>
          </cell>
          <cell r="R148">
            <v>1.3160000000000001</v>
          </cell>
          <cell r="U148">
            <v>171.37</v>
          </cell>
          <cell r="V148">
            <v>171370</v>
          </cell>
          <cell r="W148">
            <v>-0.3</v>
          </cell>
          <cell r="Z148">
            <v>140</v>
          </cell>
          <cell r="AA148">
            <v>140000</v>
          </cell>
          <cell r="AB148">
            <v>1.03</v>
          </cell>
        </row>
        <row r="149">
          <cell r="A149">
            <v>74.5</v>
          </cell>
          <cell r="B149">
            <v>74500</v>
          </cell>
          <cell r="C149">
            <v>0.41</v>
          </cell>
          <cell r="F149">
            <v>75</v>
          </cell>
          <cell r="G149">
            <v>75000</v>
          </cell>
          <cell r="H149">
            <v>0.54932999999999998</v>
          </cell>
          <cell r="Q149">
            <v>141</v>
          </cell>
          <cell r="R149">
            <v>1.331</v>
          </cell>
          <cell r="U149">
            <v>173.67</v>
          </cell>
          <cell r="V149">
            <v>173670</v>
          </cell>
          <cell r="W149">
            <v>-0.31</v>
          </cell>
          <cell r="Z149">
            <v>141</v>
          </cell>
          <cell r="AA149">
            <v>141000</v>
          </cell>
          <cell r="AB149">
            <v>0.94</v>
          </cell>
        </row>
        <row r="150">
          <cell r="A150">
            <v>75</v>
          </cell>
          <cell r="B150">
            <v>75000</v>
          </cell>
          <cell r="C150">
            <v>0.34</v>
          </cell>
          <cell r="F150">
            <v>75.5</v>
          </cell>
          <cell r="G150">
            <v>75500</v>
          </cell>
          <cell r="H150">
            <v>0.55130000000000001</v>
          </cell>
          <cell r="Q150">
            <v>142</v>
          </cell>
          <cell r="R150">
            <v>1.323</v>
          </cell>
          <cell r="U150">
            <v>175.05</v>
          </cell>
          <cell r="V150">
            <v>175050</v>
          </cell>
          <cell r="W150">
            <v>-0.36</v>
          </cell>
          <cell r="Z150">
            <v>142</v>
          </cell>
          <cell r="AA150">
            <v>142000</v>
          </cell>
          <cell r="AB150">
            <v>0.9</v>
          </cell>
        </row>
        <row r="151">
          <cell r="A151">
            <v>75.5</v>
          </cell>
          <cell r="B151">
            <v>75500</v>
          </cell>
          <cell r="C151">
            <v>0.26</v>
          </cell>
          <cell r="F151">
            <v>76</v>
          </cell>
          <cell r="G151">
            <v>76000</v>
          </cell>
          <cell r="H151">
            <v>0.55722000000000005</v>
          </cell>
          <cell r="Q151">
            <v>143</v>
          </cell>
          <cell r="R151">
            <v>1.2949999999999999</v>
          </cell>
          <cell r="U151">
            <v>176.9</v>
          </cell>
          <cell r="V151">
            <v>176900</v>
          </cell>
          <cell r="W151">
            <v>-0.42</v>
          </cell>
          <cell r="Z151">
            <v>143</v>
          </cell>
          <cell r="AA151">
            <v>143000</v>
          </cell>
          <cell r="AB151">
            <v>0.92</v>
          </cell>
        </row>
        <row r="152">
          <cell r="A152">
            <v>76</v>
          </cell>
          <cell r="B152">
            <v>76000</v>
          </cell>
          <cell r="C152">
            <v>0.23</v>
          </cell>
          <cell r="F152">
            <v>76.5</v>
          </cell>
          <cell r="G152">
            <v>76500</v>
          </cell>
          <cell r="H152">
            <v>0.56691999999999998</v>
          </cell>
          <cell r="Q152">
            <v>144</v>
          </cell>
          <cell r="R152">
            <v>1.262</v>
          </cell>
          <cell r="U152">
            <v>179.73</v>
          </cell>
          <cell r="V152">
            <v>179730</v>
          </cell>
          <cell r="W152">
            <v>-0.48</v>
          </cell>
          <cell r="Z152">
            <v>144</v>
          </cell>
          <cell r="AA152">
            <v>144000</v>
          </cell>
          <cell r="AB152">
            <v>0.91</v>
          </cell>
        </row>
        <row r="153">
          <cell r="A153">
            <v>76.5</v>
          </cell>
          <cell r="B153">
            <v>76500</v>
          </cell>
          <cell r="C153">
            <v>0.19</v>
          </cell>
          <cell r="F153">
            <v>77</v>
          </cell>
          <cell r="G153">
            <v>77000</v>
          </cell>
          <cell r="H153">
            <v>0.57448999999999995</v>
          </cell>
          <cell r="Q153">
            <v>145</v>
          </cell>
          <cell r="R153">
            <v>1.2470000000000001</v>
          </cell>
          <cell r="U153">
            <v>180.91</v>
          </cell>
          <cell r="V153">
            <v>180910</v>
          </cell>
          <cell r="W153">
            <v>-0.47</v>
          </cell>
          <cell r="Z153">
            <v>145</v>
          </cell>
          <cell r="AA153">
            <v>145000</v>
          </cell>
          <cell r="AB153">
            <v>0.89</v>
          </cell>
        </row>
        <row r="154">
          <cell r="A154">
            <v>77</v>
          </cell>
          <cell r="B154">
            <v>77000</v>
          </cell>
          <cell r="C154">
            <v>0.16</v>
          </cell>
          <cell r="F154">
            <v>77.5</v>
          </cell>
          <cell r="G154">
            <v>77500</v>
          </cell>
          <cell r="H154">
            <v>0.56938</v>
          </cell>
          <cell r="Q154">
            <v>146</v>
          </cell>
          <cell r="R154">
            <v>1.2689999999999999</v>
          </cell>
          <cell r="U154">
            <v>181.7</v>
          </cell>
          <cell r="V154">
            <v>181700</v>
          </cell>
          <cell r="W154">
            <v>-0.45</v>
          </cell>
          <cell r="Z154">
            <v>146</v>
          </cell>
          <cell r="AA154">
            <v>146000</v>
          </cell>
          <cell r="AB154">
            <v>0.87</v>
          </cell>
        </row>
        <row r="155">
          <cell r="A155">
            <v>77.5</v>
          </cell>
          <cell r="B155">
            <v>77500</v>
          </cell>
          <cell r="C155">
            <v>0.13</v>
          </cell>
          <cell r="F155">
            <v>78</v>
          </cell>
          <cell r="G155">
            <v>78000</v>
          </cell>
          <cell r="H155">
            <v>0.54996</v>
          </cell>
          <cell r="Q155">
            <v>147</v>
          </cell>
          <cell r="R155">
            <v>1.3280000000000001</v>
          </cell>
          <cell r="U155">
            <v>182.64</v>
          </cell>
          <cell r="V155">
            <v>182640</v>
          </cell>
          <cell r="W155">
            <v>-0.41</v>
          </cell>
          <cell r="Z155">
            <v>147</v>
          </cell>
          <cell r="AA155">
            <v>147000</v>
          </cell>
          <cell r="AB155">
            <v>0.85</v>
          </cell>
        </row>
        <row r="156">
          <cell r="A156">
            <v>78</v>
          </cell>
          <cell r="B156">
            <v>78000</v>
          </cell>
          <cell r="C156">
            <v>0.09</v>
          </cell>
          <cell r="F156">
            <v>78.5</v>
          </cell>
          <cell r="G156">
            <v>78500</v>
          </cell>
          <cell r="H156">
            <v>0.52283000000000002</v>
          </cell>
          <cell r="Q156">
            <v>148</v>
          </cell>
          <cell r="R156">
            <v>1.41</v>
          </cell>
          <cell r="U156">
            <v>183.3</v>
          </cell>
          <cell r="V156">
            <v>183300</v>
          </cell>
          <cell r="W156">
            <v>-0.48</v>
          </cell>
          <cell r="Z156">
            <v>148</v>
          </cell>
          <cell r="AA156">
            <v>148000</v>
          </cell>
          <cell r="AB156">
            <v>0.81</v>
          </cell>
        </row>
        <row r="157">
          <cell r="A157">
            <v>78.5</v>
          </cell>
          <cell r="B157">
            <v>78500</v>
          </cell>
          <cell r="C157">
            <v>0.08</v>
          </cell>
          <cell r="F157">
            <v>79</v>
          </cell>
          <cell r="G157">
            <v>79000</v>
          </cell>
          <cell r="H157">
            <v>0.50090000000000001</v>
          </cell>
          <cell r="Q157">
            <v>149</v>
          </cell>
          <cell r="R157">
            <v>1.494</v>
          </cell>
          <cell r="U157">
            <v>183.37</v>
          </cell>
          <cell r="V157">
            <v>183370</v>
          </cell>
          <cell r="W157">
            <v>-0.49</v>
          </cell>
          <cell r="Z157">
            <v>149</v>
          </cell>
          <cell r="AA157">
            <v>149000</v>
          </cell>
          <cell r="AB157">
            <v>0.9</v>
          </cell>
        </row>
        <row r="158">
          <cell r="A158">
            <v>79</v>
          </cell>
          <cell r="B158">
            <v>79000</v>
          </cell>
          <cell r="C158">
            <v>0.08</v>
          </cell>
          <cell r="F158">
            <v>79.5</v>
          </cell>
          <cell r="G158">
            <v>79500</v>
          </cell>
          <cell r="H158">
            <v>0.48709000000000002</v>
          </cell>
          <cell r="Q158">
            <v>150</v>
          </cell>
          <cell r="R158">
            <v>1.56</v>
          </cell>
          <cell r="U158">
            <v>184.17</v>
          </cell>
          <cell r="V158">
            <v>184170</v>
          </cell>
          <cell r="W158">
            <v>-0.45</v>
          </cell>
          <cell r="Z158">
            <v>150</v>
          </cell>
          <cell r="AA158">
            <v>150000</v>
          </cell>
          <cell r="AB158">
            <v>0.94</v>
          </cell>
        </row>
        <row r="159">
          <cell r="A159">
            <v>79.5</v>
          </cell>
          <cell r="B159">
            <v>79500</v>
          </cell>
          <cell r="C159">
            <v>0.08</v>
          </cell>
          <cell r="F159">
            <v>80</v>
          </cell>
          <cell r="G159">
            <v>80000</v>
          </cell>
          <cell r="H159">
            <v>0.48085</v>
          </cell>
          <cell r="Q159">
            <v>151</v>
          </cell>
          <cell r="R159">
            <v>1.587</v>
          </cell>
          <cell r="U159">
            <v>185.19</v>
          </cell>
          <cell r="V159">
            <v>185190</v>
          </cell>
          <cell r="W159">
            <v>-0.46</v>
          </cell>
          <cell r="Z159">
            <v>151</v>
          </cell>
          <cell r="AA159">
            <v>151000</v>
          </cell>
          <cell r="AB159">
            <v>1.1000000000000001</v>
          </cell>
        </row>
        <row r="160">
          <cell r="A160">
            <v>80</v>
          </cell>
          <cell r="B160">
            <v>80000</v>
          </cell>
          <cell r="C160">
            <v>0.11</v>
          </cell>
          <cell r="F160">
            <v>80.5</v>
          </cell>
          <cell r="G160">
            <v>80500</v>
          </cell>
          <cell r="H160">
            <v>0.47599999999999998</v>
          </cell>
          <cell r="Q160">
            <v>152</v>
          </cell>
          <cell r="R160">
            <v>1.5669999999999999</v>
          </cell>
          <cell r="U160">
            <v>188.29</v>
          </cell>
          <cell r="V160">
            <v>188290</v>
          </cell>
          <cell r="W160">
            <v>-0.14000000000000001</v>
          </cell>
          <cell r="Z160">
            <v>152</v>
          </cell>
          <cell r="AA160">
            <v>152000</v>
          </cell>
          <cell r="AB160">
            <v>0.87</v>
          </cell>
        </row>
        <row r="161">
          <cell r="A161">
            <v>80.5</v>
          </cell>
          <cell r="B161">
            <v>80500</v>
          </cell>
          <cell r="C161">
            <v>0.14000000000000001</v>
          </cell>
          <cell r="F161">
            <v>81</v>
          </cell>
          <cell r="G161">
            <v>81000</v>
          </cell>
          <cell r="H161">
            <v>0.47122999999999998</v>
          </cell>
          <cell r="Q161">
            <v>153</v>
          </cell>
          <cell r="R161">
            <v>1.5129999999999999</v>
          </cell>
          <cell r="U161">
            <v>189.61</v>
          </cell>
          <cell r="V161">
            <v>189610</v>
          </cell>
          <cell r="W161">
            <v>-0.02</v>
          </cell>
          <cell r="Z161">
            <v>153</v>
          </cell>
          <cell r="AA161">
            <v>153000</v>
          </cell>
          <cell r="AB161">
            <v>0.81</v>
          </cell>
        </row>
        <row r="162">
          <cell r="A162">
            <v>81</v>
          </cell>
          <cell r="B162">
            <v>81000</v>
          </cell>
          <cell r="C162">
            <v>0.18</v>
          </cell>
          <cell r="F162">
            <v>81.5</v>
          </cell>
          <cell r="G162">
            <v>81500</v>
          </cell>
          <cell r="H162">
            <v>0.46768999999999999</v>
          </cell>
          <cell r="Q162">
            <v>154</v>
          </cell>
          <cell r="R162">
            <v>1.448</v>
          </cell>
          <cell r="U162">
            <v>191.08</v>
          </cell>
          <cell r="V162">
            <v>191080</v>
          </cell>
          <cell r="W162">
            <v>0.12</v>
          </cell>
          <cell r="Z162">
            <v>154</v>
          </cell>
          <cell r="AA162">
            <v>154000</v>
          </cell>
          <cell r="AB162">
            <v>0.87</v>
          </cell>
        </row>
        <row r="163">
          <cell r="A163">
            <v>81.5</v>
          </cell>
          <cell r="B163">
            <v>81500</v>
          </cell>
          <cell r="C163">
            <v>0.23</v>
          </cell>
          <cell r="F163">
            <v>82</v>
          </cell>
          <cell r="G163">
            <v>82000</v>
          </cell>
          <cell r="H163">
            <v>0.46510000000000001</v>
          </cell>
          <cell r="Q163">
            <v>155</v>
          </cell>
          <cell r="R163">
            <v>1.377</v>
          </cell>
          <cell r="U163">
            <v>193.07</v>
          </cell>
          <cell r="V163">
            <v>193070</v>
          </cell>
          <cell r="W163">
            <v>0.38</v>
          </cell>
          <cell r="Z163">
            <v>155</v>
          </cell>
          <cell r="AA163">
            <v>155000</v>
          </cell>
          <cell r="AB163">
            <v>0.82</v>
          </cell>
        </row>
        <row r="164">
          <cell r="A164">
            <v>82</v>
          </cell>
          <cell r="B164">
            <v>82000</v>
          </cell>
          <cell r="C164">
            <v>0.23</v>
          </cell>
          <cell r="F164">
            <v>82.5</v>
          </cell>
          <cell r="G164">
            <v>82500</v>
          </cell>
          <cell r="H164">
            <v>0.46153</v>
          </cell>
          <cell r="Q164">
            <v>156</v>
          </cell>
          <cell r="R164">
            <v>1.292</v>
          </cell>
          <cell r="U164">
            <v>193.18</v>
          </cell>
          <cell r="V164">
            <v>193180</v>
          </cell>
          <cell r="W164">
            <v>0.39</v>
          </cell>
          <cell r="Z164">
            <v>156</v>
          </cell>
          <cell r="AA164">
            <v>156000</v>
          </cell>
          <cell r="AB164">
            <v>0.71</v>
          </cell>
        </row>
        <row r="165">
          <cell r="A165">
            <v>82.5</v>
          </cell>
          <cell r="B165">
            <v>82500</v>
          </cell>
          <cell r="C165">
            <v>0.2</v>
          </cell>
          <cell r="F165">
            <v>83</v>
          </cell>
          <cell r="G165">
            <v>83000</v>
          </cell>
          <cell r="H165">
            <v>0.46250000000000002</v>
          </cell>
          <cell r="Q165">
            <v>157</v>
          </cell>
          <cell r="R165">
            <v>1.1879999999999999</v>
          </cell>
          <cell r="U165">
            <v>196.07</v>
          </cell>
          <cell r="V165">
            <v>196070</v>
          </cell>
          <cell r="W165">
            <v>0.28999999999999998</v>
          </cell>
          <cell r="Z165">
            <v>157</v>
          </cell>
          <cell r="AA165">
            <v>157000</v>
          </cell>
          <cell r="AB165">
            <v>0.62</v>
          </cell>
        </row>
        <row r="166">
          <cell r="A166">
            <v>83</v>
          </cell>
          <cell r="B166">
            <v>83000</v>
          </cell>
          <cell r="C166">
            <v>0.17</v>
          </cell>
          <cell r="F166">
            <v>83.5</v>
          </cell>
          <cell r="G166">
            <v>83500</v>
          </cell>
          <cell r="H166">
            <v>0.46983000000000003</v>
          </cell>
          <cell r="Q166">
            <v>158</v>
          </cell>
          <cell r="R166">
            <v>1.075</v>
          </cell>
          <cell r="U166">
            <v>200.57</v>
          </cell>
          <cell r="V166">
            <v>200570</v>
          </cell>
          <cell r="W166">
            <v>0.13</v>
          </cell>
          <cell r="Z166">
            <v>158</v>
          </cell>
          <cell r="AA166">
            <v>158000</v>
          </cell>
          <cell r="AB166">
            <v>0.56999999999999995</v>
          </cell>
        </row>
        <row r="167">
          <cell r="A167">
            <v>83.5</v>
          </cell>
          <cell r="B167">
            <v>83500</v>
          </cell>
          <cell r="C167">
            <v>0.13</v>
          </cell>
          <cell r="F167">
            <v>84</v>
          </cell>
          <cell r="G167">
            <v>84000</v>
          </cell>
          <cell r="H167">
            <v>0.48131000000000002</v>
          </cell>
          <cell r="Q167">
            <v>159</v>
          </cell>
          <cell r="R167">
            <v>0.96099999999999997</v>
          </cell>
          <cell r="U167">
            <v>205.53</v>
          </cell>
          <cell r="V167">
            <v>205530</v>
          </cell>
          <cell r="W167">
            <v>0.39</v>
          </cell>
          <cell r="Z167">
            <v>159</v>
          </cell>
          <cell r="AA167">
            <v>159000</v>
          </cell>
          <cell r="AB167">
            <v>0.7</v>
          </cell>
        </row>
        <row r="168">
          <cell r="A168">
            <v>84</v>
          </cell>
          <cell r="B168">
            <v>84000</v>
          </cell>
          <cell r="C168">
            <v>0.09</v>
          </cell>
          <cell r="F168">
            <v>84.5</v>
          </cell>
          <cell r="G168">
            <v>84500</v>
          </cell>
          <cell r="H168">
            <v>0.49187999999999998</v>
          </cell>
          <cell r="Q168">
            <v>160</v>
          </cell>
          <cell r="R168">
            <v>0.84599999999999997</v>
          </cell>
          <cell r="U168">
            <v>210.8</v>
          </cell>
          <cell r="V168">
            <v>210800</v>
          </cell>
          <cell r="W168">
            <v>0.43</v>
          </cell>
          <cell r="Z168">
            <v>160</v>
          </cell>
          <cell r="AA168">
            <v>160000</v>
          </cell>
          <cell r="AB168">
            <v>0.88</v>
          </cell>
        </row>
        <row r="169">
          <cell r="A169">
            <v>84.5</v>
          </cell>
          <cell r="B169">
            <v>84500</v>
          </cell>
          <cell r="C169">
            <v>0.12</v>
          </cell>
          <cell r="F169">
            <v>85</v>
          </cell>
          <cell r="G169">
            <v>85000</v>
          </cell>
          <cell r="H169">
            <v>0.50553000000000003</v>
          </cell>
          <cell r="Q169">
            <v>161</v>
          </cell>
          <cell r="R169">
            <v>0.72599999999999998</v>
          </cell>
          <cell r="U169">
            <v>215.54</v>
          </cell>
          <cell r="V169">
            <v>215540</v>
          </cell>
          <cell r="W169">
            <v>0.73</v>
          </cell>
          <cell r="Z169">
            <v>161</v>
          </cell>
          <cell r="AA169">
            <v>161000</v>
          </cell>
          <cell r="AB169">
            <v>0.76</v>
          </cell>
        </row>
        <row r="170">
          <cell r="A170">
            <v>85</v>
          </cell>
          <cell r="B170">
            <v>85000</v>
          </cell>
          <cell r="C170">
            <v>0.15</v>
          </cell>
          <cell r="F170">
            <v>85.5</v>
          </cell>
          <cell r="G170">
            <v>85500</v>
          </cell>
          <cell r="H170">
            <v>0.52285999999999999</v>
          </cell>
          <cell r="Q170">
            <v>162</v>
          </cell>
          <cell r="R170">
            <v>0.60699999999999998</v>
          </cell>
          <cell r="U170">
            <v>220.14</v>
          </cell>
          <cell r="V170">
            <v>220140</v>
          </cell>
          <cell r="W170">
            <v>0.35</v>
          </cell>
          <cell r="Z170">
            <v>162</v>
          </cell>
          <cell r="AA170">
            <v>162000</v>
          </cell>
          <cell r="AB170">
            <v>0.6</v>
          </cell>
        </row>
        <row r="171">
          <cell r="A171">
            <v>85.5</v>
          </cell>
          <cell r="B171">
            <v>85500</v>
          </cell>
          <cell r="C171">
            <v>0.22</v>
          </cell>
          <cell r="F171">
            <v>86</v>
          </cell>
          <cell r="G171">
            <v>86000</v>
          </cell>
          <cell r="H171">
            <v>0.54274</v>
          </cell>
          <cell r="Q171">
            <v>163</v>
          </cell>
          <cell r="R171">
            <v>0.497</v>
          </cell>
          <cell r="U171">
            <v>222.52</v>
          </cell>
          <cell r="V171">
            <v>222520</v>
          </cell>
          <cell r="W171">
            <v>-0.05</v>
          </cell>
          <cell r="Z171">
            <v>163</v>
          </cell>
          <cell r="AA171">
            <v>163000</v>
          </cell>
          <cell r="AB171">
            <v>0.65</v>
          </cell>
        </row>
        <row r="172">
          <cell r="A172">
            <v>86</v>
          </cell>
          <cell r="B172">
            <v>86000</v>
          </cell>
          <cell r="C172">
            <v>0.28999999999999998</v>
          </cell>
          <cell r="F172">
            <v>86.5</v>
          </cell>
          <cell r="G172">
            <v>86500</v>
          </cell>
          <cell r="H172">
            <v>0.56022000000000005</v>
          </cell>
          <cell r="Q172">
            <v>164</v>
          </cell>
          <cell r="R172">
            <v>0.40400000000000003</v>
          </cell>
          <cell r="U172">
            <v>224.89</v>
          </cell>
          <cell r="V172">
            <v>224890</v>
          </cell>
          <cell r="W172">
            <v>-0.4</v>
          </cell>
          <cell r="Z172">
            <v>164</v>
          </cell>
          <cell r="AA172">
            <v>164000</v>
          </cell>
          <cell r="AB172">
            <v>0.69</v>
          </cell>
        </row>
        <row r="173">
          <cell r="A173">
            <v>86.5</v>
          </cell>
          <cell r="B173">
            <v>86500</v>
          </cell>
          <cell r="C173">
            <v>0.35</v>
          </cell>
          <cell r="F173">
            <v>87</v>
          </cell>
          <cell r="G173">
            <v>87000</v>
          </cell>
          <cell r="H173">
            <v>0.57189999999999996</v>
          </cell>
          <cell r="Q173">
            <v>165</v>
          </cell>
          <cell r="R173">
            <v>0.32400000000000001</v>
          </cell>
          <cell r="U173">
            <v>225.16</v>
          </cell>
          <cell r="V173">
            <v>225160</v>
          </cell>
          <cell r="W173">
            <v>-0.44</v>
          </cell>
          <cell r="Z173">
            <v>165</v>
          </cell>
          <cell r="AA173">
            <v>165000</v>
          </cell>
          <cell r="AB173">
            <v>0.67</v>
          </cell>
        </row>
        <row r="174">
          <cell r="A174">
            <v>87</v>
          </cell>
          <cell r="B174">
            <v>87000</v>
          </cell>
          <cell r="C174">
            <v>0.4</v>
          </cell>
          <cell r="F174">
            <v>87.5</v>
          </cell>
          <cell r="G174">
            <v>87500</v>
          </cell>
          <cell r="H174">
            <v>0.57782</v>
          </cell>
          <cell r="Q174">
            <v>166</v>
          </cell>
          <cell r="R174">
            <v>0.254</v>
          </cell>
          <cell r="U174">
            <v>227.36</v>
          </cell>
          <cell r="V174">
            <v>227360</v>
          </cell>
          <cell r="W174">
            <v>-0.32</v>
          </cell>
          <cell r="Z174">
            <v>166</v>
          </cell>
          <cell r="AA174">
            <v>166000</v>
          </cell>
          <cell r="AB174">
            <v>0.64</v>
          </cell>
        </row>
        <row r="175">
          <cell r="A175">
            <v>87.5</v>
          </cell>
          <cell r="B175">
            <v>87500</v>
          </cell>
          <cell r="C175">
            <v>0.42</v>
          </cell>
          <cell r="F175">
            <v>88</v>
          </cell>
          <cell r="G175">
            <v>88000</v>
          </cell>
          <cell r="H175">
            <v>0.58203000000000005</v>
          </cell>
          <cell r="Q175">
            <v>167</v>
          </cell>
          <cell r="R175">
            <v>0.19600000000000001</v>
          </cell>
          <cell r="U175">
            <v>229.79</v>
          </cell>
          <cell r="V175">
            <v>229790</v>
          </cell>
          <cell r="W175">
            <v>-0.19</v>
          </cell>
          <cell r="Z175">
            <v>167</v>
          </cell>
          <cell r="AA175">
            <v>167000</v>
          </cell>
          <cell r="AB175">
            <v>0.55000000000000004</v>
          </cell>
        </row>
        <row r="176">
          <cell r="A176">
            <v>88</v>
          </cell>
          <cell r="B176">
            <v>88000</v>
          </cell>
          <cell r="C176">
            <v>0.43</v>
          </cell>
          <cell r="F176">
            <v>88.5</v>
          </cell>
          <cell r="G176">
            <v>88500</v>
          </cell>
          <cell r="H176">
            <v>0.58682000000000001</v>
          </cell>
          <cell r="Q176">
            <v>168</v>
          </cell>
          <cell r="R176">
            <v>0.154</v>
          </cell>
          <cell r="U176">
            <v>231.85</v>
          </cell>
          <cell r="V176">
            <v>231850</v>
          </cell>
          <cell r="W176">
            <v>-0.05</v>
          </cell>
          <cell r="Z176">
            <v>168</v>
          </cell>
          <cell r="AA176">
            <v>168000</v>
          </cell>
          <cell r="AB176">
            <v>0.46</v>
          </cell>
        </row>
        <row r="177">
          <cell r="A177">
            <v>88.5</v>
          </cell>
          <cell r="B177">
            <v>88500</v>
          </cell>
          <cell r="C177">
            <v>0.41</v>
          </cell>
          <cell r="F177">
            <v>89</v>
          </cell>
          <cell r="G177">
            <v>89000</v>
          </cell>
          <cell r="H177">
            <v>0.59206000000000003</v>
          </cell>
          <cell r="Q177">
            <v>169</v>
          </cell>
          <cell r="R177">
            <v>0.128</v>
          </cell>
          <cell r="U177">
            <v>233.2</v>
          </cell>
          <cell r="V177">
            <v>233200</v>
          </cell>
          <cell r="W177">
            <v>0.08</v>
          </cell>
          <cell r="Z177">
            <v>169</v>
          </cell>
          <cell r="AA177">
            <v>169000</v>
          </cell>
          <cell r="AB177">
            <v>0.41</v>
          </cell>
        </row>
        <row r="178">
          <cell r="A178">
            <v>89</v>
          </cell>
          <cell r="B178">
            <v>89000</v>
          </cell>
          <cell r="C178">
            <v>0.39</v>
          </cell>
          <cell r="F178">
            <v>89.5</v>
          </cell>
          <cell r="G178">
            <v>89500</v>
          </cell>
          <cell r="H178">
            <v>0.59687999999999997</v>
          </cell>
          <cell r="Q178">
            <v>170</v>
          </cell>
          <cell r="R178">
            <v>0.113</v>
          </cell>
          <cell r="U178">
            <v>237.03</v>
          </cell>
          <cell r="V178">
            <v>237030</v>
          </cell>
          <cell r="W178">
            <v>0.48</v>
          </cell>
          <cell r="Z178">
            <v>170</v>
          </cell>
          <cell r="AA178">
            <v>170000</v>
          </cell>
          <cell r="AB178">
            <v>0.41</v>
          </cell>
        </row>
        <row r="179">
          <cell r="A179">
            <v>89.5</v>
          </cell>
          <cell r="B179">
            <v>89500</v>
          </cell>
          <cell r="C179">
            <v>0.36</v>
          </cell>
          <cell r="F179">
            <v>90</v>
          </cell>
          <cell r="G179">
            <v>90000</v>
          </cell>
          <cell r="H179">
            <v>0.59352000000000005</v>
          </cell>
          <cell r="Q179">
            <v>171</v>
          </cell>
          <cell r="R179">
            <v>0.11</v>
          </cell>
          <cell r="U179">
            <v>240.19</v>
          </cell>
          <cell r="V179">
            <v>240190</v>
          </cell>
          <cell r="W179">
            <v>0.53</v>
          </cell>
          <cell r="Z179">
            <v>171</v>
          </cell>
          <cell r="AA179">
            <v>171000</v>
          </cell>
          <cell r="AB179">
            <v>0.41</v>
          </cell>
        </row>
        <row r="180">
          <cell r="A180">
            <v>90</v>
          </cell>
          <cell r="B180">
            <v>90000</v>
          </cell>
          <cell r="C180">
            <v>0.33</v>
          </cell>
          <cell r="F180">
            <v>90.5</v>
          </cell>
          <cell r="G180">
            <v>90500</v>
          </cell>
          <cell r="H180">
            <v>0.58043</v>
          </cell>
          <cell r="Q180">
            <v>172</v>
          </cell>
          <cell r="R180">
            <v>0.122</v>
          </cell>
          <cell r="U180">
            <v>241.19</v>
          </cell>
          <cell r="V180">
            <v>241190</v>
          </cell>
          <cell r="W180">
            <v>0.55000000000000004</v>
          </cell>
          <cell r="Z180">
            <v>172</v>
          </cell>
          <cell r="AA180">
            <v>172000</v>
          </cell>
          <cell r="AB180">
            <v>0.37</v>
          </cell>
        </row>
        <row r="181">
          <cell r="A181">
            <v>90.5</v>
          </cell>
          <cell r="B181">
            <v>90500</v>
          </cell>
          <cell r="C181">
            <v>0.28999999999999998</v>
          </cell>
          <cell r="F181">
            <v>91</v>
          </cell>
          <cell r="G181">
            <v>91000</v>
          </cell>
          <cell r="H181">
            <v>0.56220999999999999</v>
          </cell>
          <cell r="Q181">
            <v>173</v>
          </cell>
          <cell r="R181">
            <v>0.14499999999999999</v>
          </cell>
          <cell r="U181">
            <v>244.18</v>
          </cell>
          <cell r="V181">
            <v>244180</v>
          </cell>
          <cell r="W181">
            <v>-0.11</v>
          </cell>
          <cell r="Z181">
            <v>173</v>
          </cell>
          <cell r="AA181">
            <v>173000</v>
          </cell>
          <cell r="AB181">
            <v>0.5</v>
          </cell>
        </row>
        <row r="182">
          <cell r="A182">
            <v>91</v>
          </cell>
          <cell r="B182">
            <v>91000</v>
          </cell>
          <cell r="C182">
            <v>0.26</v>
          </cell>
          <cell r="F182">
            <v>91.5</v>
          </cell>
          <cell r="G182">
            <v>91500</v>
          </cell>
          <cell r="H182">
            <v>0.54537999999999998</v>
          </cell>
          <cell r="Q182">
            <v>174</v>
          </cell>
          <cell r="R182">
            <v>0.17599999999999999</v>
          </cell>
          <cell r="U182">
            <v>247.6</v>
          </cell>
          <cell r="V182">
            <v>247600</v>
          </cell>
          <cell r="W182">
            <v>-0.43</v>
          </cell>
          <cell r="Z182">
            <v>174</v>
          </cell>
          <cell r="AA182">
            <v>174000</v>
          </cell>
          <cell r="AB182">
            <v>0.57999999999999996</v>
          </cell>
        </row>
        <row r="183">
          <cell r="A183">
            <v>91.5</v>
          </cell>
          <cell r="B183">
            <v>91500</v>
          </cell>
          <cell r="C183">
            <v>0.23</v>
          </cell>
          <cell r="F183">
            <v>92</v>
          </cell>
          <cell r="G183">
            <v>92000</v>
          </cell>
          <cell r="H183">
            <v>0.52825999999999995</v>
          </cell>
          <cell r="Q183">
            <v>175</v>
          </cell>
          <cell r="R183">
            <v>0.216</v>
          </cell>
          <cell r="U183">
            <v>250.37</v>
          </cell>
          <cell r="V183">
            <v>250370</v>
          </cell>
          <cell r="W183">
            <v>-0.12</v>
          </cell>
          <cell r="Z183">
            <v>175</v>
          </cell>
          <cell r="AA183">
            <v>175000</v>
          </cell>
          <cell r="AB183">
            <v>0.61</v>
          </cell>
        </row>
        <row r="184">
          <cell r="A184">
            <v>92</v>
          </cell>
          <cell r="B184">
            <v>92000</v>
          </cell>
          <cell r="C184">
            <v>0.2</v>
          </cell>
          <cell r="F184">
            <v>92.5</v>
          </cell>
          <cell r="G184">
            <v>92500</v>
          </cell>
          <cell r="H184">
            <v>0.51163999999999998</v>
          </cell>
          <cell r="Q184">
            <v>176</v>
          </cell>
          <cell r="R184">
            <v>0.27500000000000002</v>
          </cell>
          <cell r="U184">
            <v>253.43</v>
          </cell>
          <cell r="V184">
            <v>253430</v>
          </cell>
          <cell r="W184">
            <v>-0.57999999999999996</v>
          </cell>
          <cell r="Z184">
            <v>176</v>
          </cell>
          <cell r="AA184">
            <v>176000</v>
          </cell>
          <cell r="AB184">
            <v>0.61</v>
          </cell>
        </row>
        <row r="185">
          <cell r="A185">
            <v>92.5</v>
          </cell>
          <cell r="B185">
            <v>92500</v>
          </cell>
          <cell r="C185">
            <v>0.22</v>
          </cell>
          <cell r="F185">
            <v>93</v>
          </cell>
          <cell r="G185">
            <v>93000</v>
          </cell>
          <cell r="H185">
            <v>0.49946000000000002</v>
          </cell>
          <cell r="Q185">
            <v>177</v>
          </cell>
          <cell r="R185">
            <v>0.36199999999999999</v>
          </cell>
          <cell r="U185">
            <v>254.62</v>
          </cell>
          <cell r="V185">
            <v>254620</v>
          </cell>
          <cell r="W185">
            <v>-0.42</v>
          </cell>
          <cell r="Z185">
            <v>177</v>
          </cell>
          <cell r="AA185">
            <v>177000</v>
          </cell>
          <cell r="AB185">
            <v>0.68</v>
          </cell>
        </row>
        <row r="186">
          <cell r="A186">
            <v>93</v>
          </cell>
          <cell r="B186">
            <v>93000</v>
          </cell>
          <cell r="C186">
            <v>0.25</v>
          </cell>
          <cell r="F186">
            <v>93.5</v>
          </cell>
          <cell r="G186">
            <v>93500</v>
          </cell>
          <cell r="H186">
            <v>0.49236999999999997</v>
          </cell>
          <cell r="Q186">
            <v>178</v>
          </cell>
          <cell r="R186">
            <v>0.47199999999999998</v>
          </cell>
          <cell r="U186">
            <v>257.18</v>
          </cell>
          <cell r="V186">
            <v>257180</v>
          </cell>
          <cell r="W186">
            <v>-0.43</v>
          </cell>
          <cell r="Z186">
            <v>178</v>
          </cell>
          <cell r="AA186">
            <v>178000</v>
          </cell>
          <cell r="AB186">
            <v>0.66</v>
          </cell>
        </row>
        <row r="187">
          <cell r="A187">
            <v>93.5</v>
          </cell>
          <cell r="B187">
            <v>93500</v>
          </cell>
          <cell r="C187">
            <v>0.28000000000000003</v>
          </cell>
          <cell r="F187">
            <v>94</v>
          </cell>
          <cell r="G187">
            <v>94000</v>
          </cell>
          <cell r="H187">
            <v>0.48771999999999999</v>
          </cell>
          <cell r="Q187">
            <v>179</v>
          </cell>
          <cell r="R187">
            <v>0.59</v>
          </cell>
          <cell r="U187">
            <v>259.82</v>
          </cell>
          <cell r="V187">
            <v>259820</v>
          </cell>
          <cell r="W187">
            <v>-0.46</v>
          </cell>
          <cell r="Z187">
            <v>179</v>
          </cell>
          <cell r="AA187">
            <v>179000</v>
          </cell>
          <cell r="AB187">
            <v>0.56000000000000005</v>
          </cell>
        </row>
        <row r="188">
          <cell r="A188">
            <v>94</v>
          </cell>
          <cell r="B188">
            <v>94000</v>
          </cell>
          <cell r="C188">
            <v>0.28999999999999998</v>
          </cell>
          <cell r="F188">
            <v>94.5</v>
          </cell>
          <cell r="G188">
            <v>94500</v>
          </cell>
          <cell r="H188">
            <v>0.48238999999999999</v>
          </cell>
          <cell r="Q188">
            <v>180</v>
          </cell>
          <cell r="R188">
            <v>0.7</v>
          </cell>
          <cell r="U188">
            <v>260.68</v>
          </cell>
          <cell r="V188">
            <v>260680</v>
          </cell>
          <cell r="W188">
            <v>-0.54</v>
          </cell>
          <cell r="Z188">
            <v>180</v>
          </cell>
          <cell r="AA188">
            <v>180000</v>
          </cell>
          <cell r="AB188">
            <v>0.53</v>
          </cell>
        </row>
        <row r="189">
          <cell r="A189">
            <v>94.5</v>
          </cell>
          <cell r="B189">
            <v>94500</v>
          </cell>
          <cell r="C189">
            <v>0.27</v>
          </cell>
          <cell r="F189">
            <v>95</v>
          </cell>
          <cell r="G189">
            <v>95000</v>
          </cell>
          <cell r="H189">
            <v>0.47726000000000002</v>
          </cell>
          <cell r="Q189">
            <v>181</v>
          </cell>
          <cell r="R189">
            <v>0.78100000000000003</v>
          </cell>
          <cell r="U189">
            <v>263.89999999999998</v>
          </cell>
          <cell r="V189">
            <v>263900</v>
          </cell>
          <cell r="W189">
            <v>-0.38</v>
          </cell>
          <cell r="Z189">
            <v>181</v>
          </cell>
          <cell r="AA189">
            <v>181000</v>
          </cell>
          <cell r="AB189">
            <v>0.57999999999999996</v>
          </cell>
        </row>
        <row r="190">
          <cell r="A190">
            <v>95</v>
          </cell>
          <cell r="B190">
            <v>95000</v>
          </cell>
          <cell r="C190">
            <v>0.2</v>
          </cell>
          <cell r="F190">
            <v>95.5</v>
          </cell>
          <cell r="G190">
            <v>95500</v>
          </cell>
          <cell r="H190">
            <v>0.47139999999999999</v>
          </cell>
          <cell r="Q190">
            <v>182</v>
          </cell>
          <cell r="R190">
            <v>0.80800000000000005</v>
          </cell>
          <cell r="U190">
            <v>265.67</v>
          </cell>
          <cell r="V190">
            <v>265670</v>
          </cell>
          <cell r="W190">
            <v>-0.44</v>
          </cell>
          <cell r="Z190">
            <v>182</v>
          </cell>
          <cell r="AA190">
            <v>182000</v>
          </cell>
          <cell r="AB190">
            <v>0.66</v>
          </cell>
        </row>
        <row r="191">
          <cell r="A191">
            <v>95.5</v>
          </cell>
          <cell r="B191">
            <v>95500</v>
          </cell>
          <cell r="C191">
            <v>0.14000000000000001</v>
          </cell>
          <cell r="F191">
            <v>96</v>
          </cell>
          <cell r="G191">
            <v>96000</v>
          </cell>
          <cell r="H191">
            <v>0.46395999999999998</v>
          </cell>
          <cell r="Q191">
            <v>183</v>
          </cell>
          <cell r="R191">
            <v>0.753</v>
          </cell>
          <cell r="U191">
            <v>266.7</v>
          </cell>
          <cell r="V191">
            <v>266700</v>
          </cell>
          <cell r="W191">
            <v>-0.48</v>
          </cell>
          <cell r="Z191">
            <v>183</v>
          </cell>
          <cell r="AA191">
            <v>183000</v>
          </cell>
          <cell r="AB191">
            <v>0.71</v>
          </cell>
        </row>
        <row r="192">
          <cell r="A192">
            <v>96</v>
          </cell>
          <cell r="B192">
            <v>96000</v>
          </cell>
          <cell r="C192">
            <v>0.1</v>
          </cell>
          <cell r="F192">
            <v>96.5</v>
          </cell>
          <cell r="G192">
            <v>96500</v>
          </cell>
          <cell r="H192">
            <v>0.45512999999999998</v>
          </cell>
          <cell r="Q192">
            <v>184</v>
          </cell>
          <cell r="R192">
            <v>0.60199999999999998</v>
          </cell>
          <cell r="U192">
            <v>267.48</v>
          </cell>
          <cell r="V192">
            <v>267480</v>
          </cell>
          <cell r="W192">
            <v>-0.64</v>
          </cell>
          <cell r="Z192">
            <v>184</v>
          </cell>
          <cell r="AA192">
            <v>184000</v>
          </cell>
          <cell r="AB192">
            <v>0.7</v>
          </cell>
        </row>
        <row r="193">
          <cell r="A193">
            <v>96.5</v>
          </cell>
          <cell r="B193">
            <v>96500</v>
          </cell>
          <cell r="C193">
            <v>0.1</v>
          </cell>
          <cell r="F193">
            <v>97</v>
          </cell>
          <cell r="G193">
            <v>97000</v>
          </cell>
          <cell r="H193">
            <v>0.44599</v>
          </cell>
          <cell r="Q193">
            <v>185</v>
          </cell>
          <cell r="R193">
            <v>0.375</v>
          </cell>
          <cell r="U193">
            <v>269.82</v>
          </cell>
          <cell r="V193">
            <v>269820</v>
          </cell>
          <cell r="W193">
            <v>-0.55000000000000004</v>
          </cell>
          <cell r="Z193">
            <v>185</v>
          </cell>
          <cell r="AA193">
            <v>185000</v>
          </cell>
          <cell r="AB193">
            <v>0.72</v>
          </cell>
        </row>
        <row r="194">
          <cell r="A194">
            <v>97</v>
          </cell>
          <cell r="B194">
            <v>97000</v>
          </cell>
          <cell r="C194">
            <v>0.1</v>
          </cell>
          <cell r="F194">
            <v>97.5</v>
          </cell>
          <cell r="G194">
            <v>97500</v>
          </cell>
          <cell r="H194">
            <v>0.43695000000000001</v>
          </cell>
          <cell r="Q194">
            <v>186</v>
          </cell>
          <cell r="R194">
            <v>0.108</v>
          </cell>
          <cell r="U194">
            <v>271.68</v>
          </cell>
          <cell r="V194">
            <v>271680</v>
          </cell>
          <cell r="W194">
            <v>-0.04</v>
          </cell>
          <cell r="Z194">
            <v>186</v>
          </cell>
          <cell r="AA194">
            <v>186000</v>
          </cell>
          <cell r="AB194">
            <v>0.57999999999999996</v>
          </cell>
        </row>
        <row r="195">
          <cell r="A195">
            <v>97.5</v>
          </cell>
          <cell r="B195">
            <v>97500</v>
          </cell>
          <cell r="C195">
            <v>0.08</v>
          </cell>
          <cell r="F195">
            <v>98</v>
          </cell>
          <cell r="G195">
            <v>98000</v>
          </cell>
          <cell r="H195">
            <v>0.43035000000000001</v>
          </cell>
          <cell r="Q195">
            <v>187</v>
          </cell>
          <cell r="R195">
            <v>-0.16200000000000001</v>
          </cell>
          <cell r="U195">
            <v>273.42</v>
          </cell>
          <cell r="V195">
            <v>273420</v>
          </cell>
          <cell r="W195">
            <v>-0.51</v>
          </cell>
          <cell r="Z195">
            <v>187</v>
          </cell>
          <cell r="AA195">
            <v>187000</v>
          </cell>
          <cell r="AB195">
            <v>0.4</v>
          </cell>
        </row>
        <row r="196">
          <cell r="A196">
            <v>98</v>
          </cell>
          <cell r="B196">
            <v>98000</v>
          </cell>
          <cell r="C196">
            <v>0.06</v>
          </cell>
          <cell r="F196">
            <v>98.5</v>
          </cell>
          <cell r="G196">
            <v>98500</v>
          </cell>
          <cell r="H196">
            <v>0.42679</v>
          </cell>
          <cell r="Q196">
            <v>188</v>
          </cell>
          <cell r="R196">
            <v>-0.41699999999999998</v>
          </cell>
          <cell r="U196">
            <v>275.83999999999997</v>
          </cell>
          <cell r="V196">
            <v>275840</v>
          </cell>
          <cell r="W196">
            <v>-0.49</v>
          </cell>
          <cell r="Z196">
            <v>188</v>
          </cell>
          <cell r="AA196">
            <v>188000</v>
          </cell>
          <cell r="AB196">
            <v>0.28000000000000003</v>
          </cell>
        </row>
        <row r="197">
          <cell r="A197">
            <v>98.5</v>
          </cell>
          <cell r="B197">
            <v>98500</v>
          </cell>
          <cell r="C197">
            <v>0.02</v>
          </cell>
          <cell r="F197">
            <v>99</v>
          </cell>
          <cell r="G197">
            <v>99000</v>
          </cell>
          <cell r="H197">
            <v>0.42493999999999998</v>
          </cell>
          <cell r="Q197">
            <v>189</v>
          </cell>
          <cell r="R197">
            <v>-0.65400000000000003</v>
          </cell>
          <cell r="U197">
            <v>277.36</v>
          </cell>
          <cell r="V197">
            <v>277360</v>
          </cell>
          <cell r="W197">
            <v>-0.38</v>
          </cell>
          <cell r="Z197">
            <v>189</v>
          </cell>
          <cell r="AA197">
            <v>189000</v>
          </cell>
          <cell r="AB197">
            <v>0.24</v>
          </cell>
        </row>
        <row r="198">
          <cell r="A198">
            <v>99</v>
          </cell>
          <cell r="B198">
            <v>99000</v>
          </cell>
          <cell r="C198">
            <v>0.05</v>
          </cell>
          <cell r="F198">
            <v>99.5</v>
          </cell>
          <cell r="G198">
            <v>99500</v>
          </cell>
          <cell r="H198">
            <v>0.42193999999999998</v>
          </cell>
          <cell r="Q198">
            <v>190</v>
          </cell>
          <cell r="R198">
            <v>-0.878</v>
          </cell>
          <cell r="U198">
            <v>278.37</v>
          </cell>
          <cell r="V198">
            <v>278370</v>
          </cell>
          <cell r="W198">
            <v>-0.47</v>
          </cell>
          <cell r="Z198">
            <v>190</v>
          </cell>
          <cell r="AA198">
            <v>190000</v>
          </cell>
          <cell r="AB198">
            <v>0.21</v>
          </cell>
        </row>
        <row r="199">
          <cell r="A199">
            <v>99.5</v>
          </cell>
          <cell r="B199">
            <v>99500</v>
          </cell>
          <cell r="C199">
            <v>0.08</v>
          </cell>
          <cell r="F199">
            <v>100</v>
          </cell>
          <cell r="G199">
            <v>100000</v>
          </cell>
          <cell r="H199">
            <v>0.42159000000000002</v>
          </cell>
          <cell r="Q199">
            <v>191</v>
          </cell>
          <cell r="R199">
            <v>-1.0960000000000001</v>
          </cell>
          <cell r="U199">
            <v>280.16000000000003</v>
          </cell>
          <cell r="V199">
            <v>280160</v>
          </cell>
          <cell r="W199">
            <v>-0.18</v>
          </cell>
          <cell r="Z199">
            <v>191</v>
          </cell>
          <cell r="AA199">
            <v>191000</v>
          </cell>
          <cell r="AB199">
            <v>0.21</v>
          </cell>
        </row>
        <row r="200">
          <cell r="A200">
            <v>100</v>
          </cell>
          <cell r="B200">
            <v>100000</v>
          </cell>
          <cell r="C200">
            <v>0.12</v>
          </cell>
          <cell r="F200">
            <v>100.5</v>
          </cell>
          <cell r="G200">
            <v>100500</v>
          </cell>
          <cell r="H200">
            <v>0.42562</v>
          </cell>
          <cell r="Q200">
            <v>192</v>
          </cell>
          <cell r="R200">
            <v>-1.3029999999999999</v>
          </cell>
          <cell r="U200">
            <v>282.33</v>
          </cell>
          <cell r="V200">
            <v>282330</v>
          </cell>
          <cell r="W200">
            <v>-0.19</v>
          </cell>
          <cell r="Z200">
            <v>192</v>
          </cell>
          <cell r="AA200">
            <v>192000</v>
          </cell>
          <cell r="AB200">
            <v>0.2</v>
          </cell>
        </row>
        <row r="201">
          <cell r="A201">
            <v>100.5</v>
          </cell>
          <cell r="B201">
            <v>100500</v>
          </cell>
          <cell r="C201">
            <v>0.16</v>
          </cell>
          <cell r="F201">
            <v>101</v>
          </cell>
          <cell r="G201">
            <v>101000</v>
          </cell>
          <cell r="H201">
            <v>0.43303999999999998</v>
          </cell>
          <cell r="Q201">
            <v>193</v>
          </cell>
          <cell r="R201">
            <v>-1.4790000000000001</v>
          </cell>
          <cell r="U201">
            <v>283.33</v>
          </cell>
          <cell r="V201">
            <v>283330</v>
          </cell>
          <cell r="W201">
            <v>0.08</v>
          </cell>
          <cell r="Z201">
            <v>193</v>
          </cell>
          <cell r="AA201">
            <v>193000</v>
          </cell>
          <cell r="AB201">
            <v>0.2</v>
          </cell>
        </row>
        <row r="202">
          <cell r="A202">
            <v>101</v>
          </cell>
          <cell r="B202">
            <v>101000</v>
          </cell>
          <cell r="C202">
            <v>0.19</v>
          </cell>
          <cell r="F202">
            <v>101.5</v>
          </cell>
          <cell r="G202">
            <v>101500</v>
          </cell>
          <cell r="H202">
            <v>0.44136999999999998</v>
          </cell>
          <cell r="Q202">
            <v>194</v>
          </cell>
          <cell r="R202">
            <v>-1.5960000000000001</v>
          </cell>
          <cell r="U202">
            <v>285.33999999999997</v>
          </cell>
          <cell r="V202">
            <v>285340</v>
          </cell>
          <cell r="W202">
            <v>0.21</v>
          </cell>
          <cell r="Z202">
            <v>194</v>
          </cell>
          <cell r="AA202">
            <v>194000</v>
          </cell>
          <cell r="AB202">
            <v>0.14000000000000001</v>
          </cell>
        </row>
        <row r="203">
          <cell r="A203">
            <v>101.5</v>
          </cell>
          <cell r="B203">
            <v>101500</v>
          </cell>
          <cell r="C203">
            <v>0.21</v>
          </cell>
          <cell r="F203">
            <v>102</v>
          </cell>
          <cell r="G203">
            <v>102000</v>
          </cell>
          <cell r="H203">
            <v>0.44573000000000002</v>
          </cell>
          <cell r="Q203">
            <v>195</v>
          </cell>
          <cell r="R203">
            <v>-1.6379999999999999</v>
          </cell>
          <cell r="U203">
            <v>288.17</v>
          </cell>
          <cell r="V203">
            <v>288170</v>
          </cell>
          <cell r="W203">
            <v>0.28000000000000003</v>
          </cell>
          <cell r="Z203">
            <v>195</v>
          </cell>
          <cell r="AA203">
            <v>195000</v>
          </cell>
          <cell r="AB203">
            <v>0.15</v>
          </cell>
        </row>
        <row r="204">
          <cell r="A204">
            <v>102</v>
          </cell>
          <cell r="B204">
            <v>102000</v>
          </cell>
          <cell r="C204">
            <v>0.22</v>
          </cell>
          <cell r="F204">
            <v>102.5</v>
          </cell>
          <cell r="G204">
            <v>102500</v>
          </cell>
          <cell r="H204">
            <v>0.44085000000000002</v>
          </cell>
          <cell r="Q204">
            <v>196</v>
          </cell>
          <cell r="R204">
            <v>-1.61</v>
          </cell>
          <cell r="U204">
            <v>288.54000000000002</v>
          </cell>
          <cell r="V204">
            <v>288540</v>
          </cell>
          <cell r="W204">
            <v>0.27</v>
          </cell>
          <cell r="Z204">
            <v>196</v>
          </cell>
          <cell r="AA204">
            <v>196000</v>
          </cell>
          <cell r="AB204">
            <v>0.16</v>
          </cell>
        </row>
        <row r="205">
          <cell r="A205">
            <v>102.5</v>
          </cell>
          <cell r="B205">
            <v>102500</v>
          </cell>
          <cell r="C205">
            <v>0.23</v>
          </cell>
          <cell r="F205">
            <v>103</v>
          </cell>
          <cell r="G205">
            <v>103000</v>
          </cell>
          <cell r="H205">
            <v>0.42747000000000002</v>
          </cell>
          <cell r="Q205">
            <v>197</v>
          </cell>
          <cell r="R205">
            <v>-1.5169999999999999</v>
          </cell>
          <cell r="U205">
            <v>291.45999999999998</v>
          </cell>
          <cell r="V205">
            <v>291460</v>
          </cell>
          <cell r="W205">
            <v>0.15</v>
          </cell>
          <cell r="Z205">
            <v>197</v>
          </cell>
          <cell r="AA205">
            <v>197000</v>
          </cell>
          <cell r="AB205">
            <v>0.16</v>
          </cell>
        </row>
        <row r="206">
          <cell r="A206">
            <v>103</v>
          </cell>
          <cell r="B206">
            <v>103000</v>
          </cell>
          <cell r="C206">
            <v>0.24</v>
          </cell>
          <cell r="F206">
            <v>103.5</v>
          </cell>
          <cell r="G206">
            <v>103500</v>
          </cell>
          <cell r="H206">
            <v>0.39909</v>
          </cell>
          <cell r="Q206">
            <v>198</v>
          </cell>
          <cell r="R206">
            <v>-1.411</v>
          </cell>
          <cell r="Z206">
            <v>198</v>
          </cell>
          <cell r="AA206">
            <v>198000</v>
          </cell>
          <cell r="AB206">
            <v>0.17</v>
          </cell>
        </row>
        <row r="207">
          <cell r="A207">
            <v>103.5</v>
          </cell>
          <cell r="B207">
            <v>103500</v>
          </cell>
          <cell r="C207">
            <v>0.27</v>
          </cell>
          <cell r="F207">
            <v>104</v>
          </cell>
          <cell r="G207">
            <v>104000</v>
          </cell>
          <cell r="H207">
            <v>0.42766999999999999</v>
          </cell>
          <cell r="Q207">
            <v>199</v>
          </cell>
          <cell r="R207">
            <v>-1.286</v>
          </cell>
          <cell r="Z207">
            <v>199</v>
          </cell>
          <cell r="AA207">
            <v>199000</v>
          </cell>
          <cell r="AB207">
            <v>0.18</v>
          </cell>
        </row>
        <row r="208">
          <cell r="A208">
            <v>104</v>
          </cell>
          <cell r="B208">
            <v>104000</v>
          </cell>
          <cell r="C208">
            <v>0.31</v>
          </cell>
          <cell r="F208">
            <v>104.5</v>
          </cell>
          <cell r="G208">
            <v>104500</v>
          </cell>
          <cell r="H208">
            <v>0.53281000000000001</v>
          </cell>
          <cell r="Q208">
            <v>200</v>
          </cell>
          <cell r="R208">
            <v>-1.173</v>
          </cell>
          <cell r="Z208">
            <v>200</v>
          </cell>
          <cell r="AA208">
            <v>200000</v>
          </cell>
          <cell r="AB208">
            <v>0.21</v>
          </cell>
        </row>
        <row r="209">
          <cell r="A209">
            <v>104.5</v>
          </cell>
          <cell r="B209">
            <v>104500</v>
          </cell>
          <cell r="C209">
            <v>0.34</v>
          </cell>
          <cell r="F209">
            <v>105</v>
          </cell>
          <cell r="G209">
            <v>105000</v>
          </cell>
          <cell r="H209">
            <v>0.62256999999999996</v>
          </cell>
          <cell r="Q209">
            <v>201</v>
          </cell>
          <cell r="R209">
            <v>-1.077</v>
          </cell>
          <cell r="Z209">
            <v>201</v>
          </cell>
          <cell r="AA209">
            <v>201000</v>
          </cell>
          <cell r="AB209">
            <v>0.22</v>
          </cell>
        </row>
        <row r="210">
          <cell r="A210">
            <v>105</v>
          </cell>
          <cell r="B210">
            <v>105000</v>
          </cell>
          <cell r="C210">
            <v>0.39</v>
          </cell>
          <cell r="F210">
            <v>105.5</v>
          </cell>
          <cell r="G210">
            <v>105500</v>
          </cell>
          <cell r="H210">
            <v>0.63438000000000005</v>
          </cell>
          <cell r="Q210">
            <v>202</v>
          </cell>
          <cell r="R210">
            <v>-0.996</v>
          </cell>
          <cell r="Z210">
            <v>202</v>
          </cell>
          <cell r="AA210">
            <v>202000</v>
          </cell>
          <cell r="AB210">
            <v>0.2</v>
          </cell>
        </row>
        <row r="211">
          <cell r="A211">
            <v>105.5</v>
          </cell>
          <cell r="B211">
            <v>105500</v>
          </cell>
          <cell r="C211">
            <v>0.43</v>
          </cell>
          <cell r="F211">
            <v>106</v>
          </cell>
          <cell r="G211">
            <v>106000</v>
          </cell>
          <cell r="H211">
            <v>0.58169999999999999</v>
          </cell>
          <cell r="Q211">
            <v>203</v>
          </cell>
          <cell r="R211">
            <v>-0.93</v>
          </cell>
          <cell r="Z211">
            <v>203</v>
          </cell>
          <cell r="AA211">
            <v>203000</v>
          </cell>
          <cell r="AB211">
            <v>0.17</v>
          </cell>
        </row>
        <row r="212">
          <cell r="A212">
            <v>106</v>
          </cell>
          <cell r="B212">
            <v>106000</v>
          </cell>
          <cell r="C212">
            <v>0.48</v>
          </cell>
          <cell r="F212">
            <v>106.5</v>
          </cell>
          <cell r="G212">
            <v>106500</v>
          </cell>
          <cell r="H212">
            <v>0.53813</v>
          </cell>
          <cell r="Q212">
            <v>204</v>
          </cell>
          <cell r="R212">
            <v>-0.88400000000000001</v>
          </cell>
          <cell r="Z212">
            <v>204</v>
          </cell>
          <cell r="AA212">
            <v>204000</v>
          </cell>
          <cell r="AB212">
            <v>0.15</v>
          </cell>
        </row>
        <row r="213">
          <cell r="A213">
            <v>106.5</v>
          </cell>
          <cell r="B213">
            <v>106500</v>
          </cell>
          <cell r="C213">
            <v>0.51</v>
          </cell>
          <cell r="F213">
            <v>107</v>
          </cell>
          <cell r="G213">
            <v>107000</v>
          </cell>
          <cell r="H213">
            <v>0.52764999999999995</v>
          </cell>
          <cell r="Q213">
            <v>205</v>
          </cell>
          <cell r="R213">
            <v>-0.871</v>
          </cell>
          <cell r="Z213">
            <v>205</v>
          </cell>
          <cell r="AA213">
            <v>205000</v>
          </cell>
          <cell r="AB213">
            <v>0.12</v>
          </cell>
        </row>
        <row r="214">
          <cell r="A214">
            <v>107</v>
          </cell>
          <cell r="B214">
            <v>107000</v>
          </cell>
          <cell r="C214">
            <v>0.53</v>
          </cell>
          <cell r="F214">
            <v>107.5</v>
          </cell>
          <cell r="G214">
            <v>107500</v>
          </cell>
          <cell r="H214">
            <v>0.55830000000000002</v>
          </cell>
          <cell r="Q214">
            <v>206</v>
          </cell>
          <cell r="R214">
            <v>-0.89100000000000001</v>
          </cell>
          <cell r="Z214">
            <v>206</v>
          </cell>
          <cell r="AA214">
            <v>206000</v>
          </cell>
          <cell r="AB214">
            <v>0.1</v>
          </cell>
        </row>
        <row r="215">
          <cell r="A215">
            <v>107.5</v>
          </cell>
          <cell r="B215">
            <v>107500</v>
          </cell>
          <cell r="C215">
            <v>0.56000000000000005</v>
          </cell>
          <cell r="F215">
            <v>108</v>
          </cell>
          <cell r="G215">
            <v>108000</v>
          </cell>
          <cell r="H215">
            <v>0.54407000000000005</v>
          </cell>
          <cell r="Q215">
            <v>207</v>
          </cell>
          <cell r="R215">
            <v>-0.93799999999999994</v>
          </cell>
          <cell r="Z215">
            <v>207</v>
          </cell>
          <cell r="AA215">
            <v>207000</v>
          </cell>
          <cell r="AB215">
            <v>0.08</v>
          </cell>
        </row>
        <row r="216">
          <cell r="A216">
            <v>108</v>
          </cell>
          <cell r="B216">
            <v>108000</v>
          </cell>
          <cell r="C216">
            <v>0.52</v>
          </cell>
          <cell r="F216">
            <v>108.5</v>
          </cell>
          <cell r="G216">
            <v>108500</v>
          </cell>
          <cell r="H216">
            <v>0.53639999999999999</v>
          </cell>
          <cell r="Q216">
            <v>208</v>
          </cell>
          <cell r="R216">
            <v>-0.995</v>
          </cell>
          <cell r="Z216">
            <v>208</v>
          </cell>
          <cell r="AA216">
            <v>208000</v>
          </cell>
          <cell r="AB216">
            <v>0.05</v>
          </cell>
        </row>
        <row r="217">
          <cell r="A217">
            <v>108.5</v>
          </cell>
          <cell r="B217">
            <v>108500</v>
          </cell>
          <cell r="C217">
            <v>0.46</v>
          </cell>
          <cell r="F217">
            <v>109</v>
          </cell>
          <cell r="G217">
            <v>109000</v>
          </cell>
          <cell r="H217">
            <v>0.55123999999999995</v>
          </cell>
          <cell r="Q217">
            <v>209</v>
          </cell>
          <cell r="R217">
            <v>-1.056</v>
          </cell>
          <cell r="Z217">
            <v>209</v>
          </cell>
          <cell r="AA217">
            <v>209000</v>
          </cell>
          <cell r="AB217">
            <v>7.0000000000000007E-2</v>
          </cell>
        </row>
        <row r="218">
          <cell r="A218">
            <v>109</v>
          </cell>
          <cell r="B218">
            <v>109000</v>
          </cell>
          <cell r="C218">
            <v>0.42</v>
          </cell>
          <cell r="F218">
            <v>109.5</v>
          </cell>
          <cell r="G218">
            <v>109500</v>
          </cell>
          <cell r="H218">
            <v>0.56886000000000003</v>
          </cell>
          <cell r="Q218">
            <v>210</v>
          </cell>
          <cell r="R218">
            <v>-1.1160000000000001</v>
          </cell>
          <cell r="Z218">
            <v>210</v>
          </cell>
          <cell r="AA218">
            <v>210000</v>
          </cell>
          <cell r="AB218">
            <v>0.09</v>
          </cell>
        </row>
        <row r="219">
          <cell r="A219">
            <v>109.5</v>
          </cell>
          <cell r="B219">
            <v>109500</v>
          </cell>
          <cell r="C219">
            <v>0.42</v>
          </cell>
          <cell r="F219">
            <v>110</v>
          </cell>
          <cell r="G219">
            <v>110000</v>
          </cell>
          <cell r="H219">
            <v>0.54337999999999997</v>
          </cell>
          <cell r="Q219">
            <v>211</v>
          </cell>
          <cell r="R219">
            <v>-1.1759999999999999</v>
          </cell>
          <cell r="Z219">
            <v>211</v>
          </cell>
          <cell r="AA219">
            <v>211000</v>
          </cell>
          <cell r="AB219">
            <v>0.11</v>
          </cell>
        </row>
        <row r="220">
          <cell r="A220">
            <v>110</v>
          </cell>
          <cell r="B220">
            <v>110000</v>
          </cell>
          <cell r="C220">
            <v>0.47</v>
          </cell>
          <cell r="F220">
            <v>110.5</v>
          </cell>
          <cell r="G220">
            <v>110500</v>
          </cell>
          <cell r="H220">
            <v>0.52949999999999997</v>
          </cell>
          <cell r="Q220">
            <v>212</v>
          </cell>
          <cell r="R220">
            <v>-1.234</v>
          </cell>
          <cell r="Z220">
            <v>212</v>
          </cell>
          <cell r="AA220">
            <v>212000</v>
          </cell>
          <cell r="AB220">
            <v>0.12</v>
          </cell>
        </row>
        <row r="221">
          <cell r="A221">
            <v>110.5</v>
          </cell>
          <cell r="B221">
            <v>110500</v>
          </cell>
          <cell r="C221">
            <v>0.49</v>
          </cell>
          <cell r="F221">
            <v>111</v>
          </cell>
          <cell r="G221">
            <v>111000</v>
          </cell>
          <cell r="H221">
            <v>0.51766000000000001</v>
          </cell>
          <cell r="Q221">
            <v>213</v>
          </cell>
          <cell r="R221">
            <v>-1.2929999999999999</v>
          </cell>
          <cell r="Z221">
            <v>213</v>
          </cell>
          <cell r="AA221">
            <v>213000</v>
          </cell>
          <cell r="AB221">
            <v>0.14000000000000001</v>
          </cell>
        </row>
        <row r="222">
          <cell r="A222">
            <v>111</v>
          </cell>
          <cell r="B222">
            <v>111000</v>
          </cell>
          <cell r="C222">
            <v>0.49</v>
          </cell>
          <cell r="F222">
            <v>111.5</v>
          </cell>
          <cell r="G222">
            <v>111500</v>
          </cell>
          <cell r="H222">
            <v>0.49231000000000003</v>
          </cell>
          <cell r="Q222">
            <v>214</v>
          </cell>
          <cell r="R222">
            <v>-1.347</v>
          </cell>
          <cell r="Z222">
            <v>214</v>
          </cell>
          <cell r="AA222">
            <v>214000</v>
          </cell>
          <cell r="AB222">
            <v>0.16</v>
          </cell>
        </row>
        <row r="223">
          <cell r="A223">
            <v>111.5</v>
          </cell>
          <cell r="B223">
            <v>111500</v>
          </cell>
          <cell r="C223">
            <v>0.47</v>
          </cell>
          <cell r="F223">
            <v>112</v>
          </cell>
          <cell r="G223">
            <v>112000</v>
          </cell>
          <cell r="H223">
            <v>0.44696000000000002</v>
          </cell>
          <cell r="Q223">
            <v>215</v>
          </cell>
          <cell r="R223">
            <v>-1.3839999999999999</v>
          </cell>
          <cell r="Z223">
            <v>215</v>
          </cell>
          <cell r="AA223">
            <v>215000</v>
          </cell>
          <cell r="AB223">
            <v>0.18</v>
          </cell>
        </row>
        <row r="224">
          <cell r="A224">
            <v>112</v>
          </cell>
          <cell r="B224">
            <v>112000</v>
          </cell>
          <cell r="C224">
            <v>0.46</v>
          </cell>
          <cell r="F224">
            <v>112.5</v>
          </cell>
          <cell r="G224">
            <v>112500</v>
          </cell>
          <cell r="H224">
            <v>0.39501999999999998</v>
          </cell>
          <cell r="Q224">
            <v>216</v>
          </cell>
          <cell r="R224">
            <v>-1.3859999999999999</v>
          </cell>
          <cell r="Z224">
            <v>216</v>
          </cell>
          <cell r="AA224">
            <v>216000</v>
          </cell>
          <cell r="AB224">
            <v>0.16</v>
          </cell>
        </row>
        <row r="225">
          <cell r="A225">
            <v>112.5</v>
          </cell>
          <cell r="B225">
            <v>112500</v>
          </cell>
          <cell r="C225">
            <v>0.45</v>
          </cell>
          <cell r="F225">
            <v>113</v>
          </cell>
          <cell r="G225">
            <v>113000</v>
          </cell>
          <cell r="H225">
            <v>0.37230999999999997</v>
          </cell>
          <cell r="Q225">
            <v>217</v>
          </cell>
          <cell r="R225">
            <v>-1.3440000000000001</v>
          </cell>
          <cell r="Z225">
            <v>217</v>
          </cell>
          <cell r="AA225">
            <v>217000</v>
          </cell>
          <cell r="AB225">
            <v>0.1</v>
          </cell>
        </row>
        <row r="226">
          <cell r="A226">
            <v>113</v>
          </cell>
          <cell r="B226">
            <v>113000</v>
          </cell>
          <cell r="C226">
            <v>0.44</v>
          </cell>
          <cell r="F226">
            <v>113.5</v>
          </cell>
          <cell r="G226">
            <v>113500</v>
          </cell>
          <cell r="H226">
            <v>0.37662000000000001</v>
          </cell>
          <cell r="Q226">
            <v>218</v>
          </cell>
          <cell r="R226">
            <v>-1.264</v>
          </cell>
          <cell r="Z226">
            <v>218</v>
          </cell>
          <cell r="AA226">
            <v>218000</v>
          </cell>
          <cell r="AB226">
            <v>0.03</v>
          </cell>
        </row>
        <row r="227">
          <cell r="A227">
            <v>113.5</v>
          </cell>
          <cell r="B227">
            <v>113500</v>
          </cell>
          <cell r="C227">
            <v>0.42</v>
          </cell>
          <cell r="F227">
            <v>114</v>
          </cell>
          <cell r="G227">
            <v>114000</v>
          </cell>
          <cell r="H227">
            <v>0.36535000000000001</v>
          </cell>
          <cell r="Q227">
            <v>219</v>
          </cell>
          <cell r="R227">
            <v>-1.1479999999999999</v>
          </cell>
          <cell r="Z227">
            <v>219</v>
          </cell>
          <cell r="AA227">
            <v>219000</v>
          </cell>
          <cell r="AB227">
            <v>-0.03</v>
          </cell>
        </row>
        <row r="228">
          <cell r="A228">
            <v>114</v>
          </cell>
          <cell r="B228">
            <v>114000</v>
          </cell>
          <cell r="C228">
            <v>0.42</v>
          </cell>
          <cell r="F228">
            <v>114.5</v>
          </cell>
          <cell r="G228">
            <v>114500</v>
          </cell>
          <cell r="H228">
            <v>0.31458000000000003</v>
          </cell>
          <cell r="Q228">
            <v>220</v>
          </cell>
          <cell r="R228">
            <v>-1</v>
          </cell>
          <cell r="Z228">
            <v>220</v>
          </cell>
          <cell r="AA228">
            <v>220000</v>
          </cell>
          <cell r="AB228">
            <v>-0.1</v>
          </cell>
        </row>
        <row r="229">
          <cell r="A229">
            <v>114.5</v>
          </cell>
          <cell r="B229">
            <v>114500</v>
          </cell>
          <cell r="C229">
            <v>0.41</v>
          </cell>
          <cell r="F229">
            <v>115</v>
          </cell>
          <cell r="G229">
            <v>115000</v>
          </cell>
          <cell r="H229">
            <v>0.24479999999999999</v>
          </cell>
          <cell r="Q229">
            <v>221</v>
          </cell>
          <cell r="R229">
            <v>-0.82699999999999996</v>
          </cell>
          <cell r="Z229">
            <v>221</v>
          </cell>
          <cell r="AA229">
            <v>221000</v>
          </cell>
          <cell r="AB229">
            <v>-0.16</v>
          </cell>
        </row>
        <row r="230">
          <cell r="A230">
            <v>115</v>
          </cell>
          <cell r="B230">
            <v>115000</v>
          </cell>
          <cell r="C230">
            <v>0.39</v>
          </cell>
          <cell r="F230">
            <v>115.5</v>
          </cell>
          <cell r="G230">
            <v>115500</v>
          </cell>
          <cell r="H230">
            <v>0.18748999999999999</v>
          </cell>
          <cell r="Q230">
            <v>222</v>
          </cell>
          <cell r="R230">
            <v>-0.64500000000000002</v>
          </cell>
          <cell r="Z230">
            <v>222</v>
          </cell>
          <cell r="AA230">
            <v>222000</v>
          </cell>
          <cell r="AB230">
            <v>-0.18</v>
          </cell>
        </row>
        <row r="231">
          <cell r="A231">
            <v>115.5</v>
          </cell>
          <cell r="B231">
            <v>115500</v>
          </cell>
          <cell r="C231">
            <v>0.34</v>
          </cell>
          <cell r="F231">
            <v>116</v>
          </cell>
          <cell r="G231">
            <v>116000</v>
          </cell>
          <cell r="H231">
            <v>0.13925000000000001</v>
          </cell>
          <cell r="Q231">
            <v>223</v>
          </cell>
          <cell r="R231">
            <v>-0.47099999999999997</v>
          </cell>
          <cell r="Z231">
            <v>223</v>
          </cell>
          <cell r="AA231">
            <v>223000</v>
          </cell>
          <cell r="AB231">
            <v>-0.04</v>
          </cell>
        </row>
        <row r="232">
          <cell r="A232">
            <v>116</v>
          </cell>
          <cell r="B232">
            <v>116000</v>
          </cell>
          <cell r="C232">
            <v>0.3</v>
          </cell>
          <cell r="F232">
            <v>116.5</v>
          </cell>
          <cell r="G232">
            <v>116500</v>
          </cell>
          <cell r="H232">
            <v>9.4670000000000004E-2</v>
          </cell>
          <cell r="Q232">
            <v>224</v>
          </cell>
          <cell r="R232">
            <v>-0.312</v>
          </cell>
          <cell r="Z232">
            <v>224</v>
          </cell>
          <cell r="AA232">
            <v>224000</v>
          </cell>
          <cell r="AB232">
            <v>0.09</v>
          </cell>
        </row>
        <row r="233">
          <cell r="A233">
            <v>116.5</v>
          </cell>
          <cell r="B233">
            <v>116500</v>
          </cell>
          <cell r="C233">
            <v>0.27</v>
          </cell>
          <cell r="F233">
            <v>117</v>
          </cell>
          <cell r="G233">
            <v>117000</v>
          </cell>
          <cell r="H233">
            <v>7.2349999999999998E-2</v>
          </cell>
          <cell r="Q233">
            <v>225</v>
          </cell>
          <cell r="R233">
            <v>-0.16800000000000001</v>
          </cell>
          <cell r="Z233">
            <v>225</v>
          </cell>
          <cell r="AA233">
            <v>225000</v>
          </cell>
          <cell r="AB233">
            <v>0.23</v>
          </cell>
        </row>
        <row r="234">
          <cell r="A234">
            <v>117</v>
          </cell>
          <cell r="B234">
            <v>117000</v>
          </cell>
          <cell r="C234">
            <v>0.24</v>
          </cell>
          <cell r="F234">
            <v>117.5</v>
          </cell>
          <cell r="G234">
            <v>117500</v>
          </cell>
          <cell r="H234">
            <v>8.2580000000000001E-2</v>
          </cell>
          <cell r="Q234">
            <v>226</v>
          </cell>
          <cell r="R234">
            <v>-3.7999999999999999E-2</v>
          </cell>
          <cell r="Z234">
            <v>226</v>
          </cell>
          <cell r="AA234">
            <v>226000</v>
          </cell>
          <cell r="AB234">
            <v>0.37</v>
          </cell>
        </row>
        <row r="235">
          <cell r="A235">
            <v>117.5</v>
          </cell>
          <cell r="B235">
            <v>117500</v>
          </cell>
          <cell r="C235">
            <v>0.2</v>
          </cell>
          <cell r="F235">
            <v>118</v>
          </cell>
          <cell r="G235">
            <v>118000</v>
          </cell>
          <cell r="H235">
            <v>7.6130000000000003E-2</v>
          </cell>
          <cell r="Q235">
            <v>227</v>
          </cell>
          <cell r="R235">
            <v>5.8999999999999997E-2</v>
          </cell>
          <cell r="Z235">
            <v>227</v>
          </cell>
          <cell r="AA235">
            <v>227000</v>
          </cell>
          <cell r="AB235">
            <v>0.5</v>
          </cell>
        </row>
        <row r="236">
          <cell r="A236">
            <v>118</v>
          </cell>
          <cell r="B236">
            <v>118000</v>
          </cell>
          <cell r="C236">
            <v>0.15</v>
          </cell>
          <cell r="F236">
            <v>118.5</v>
          </cell>
          <cell r="G236">
            <v>118500</v>
          </cell>
          <cell r="H236">
            <v>1.473E-2</v>
          </cell>
          <cell r="Q236">
            <v>228</v>
          </cell>
          <cell r="R236">
            <v>9.8000000000000004E-2</v>
          </cell>
          <cell r="Z236">
            <v>228</v>
          </cell>
          <cell r="AA236">
            <v>228000</v>
          </cell>
          <cell r="AB236">
            <v>0.64</v>
          </cell>
        </row>
        <row r="237">
          <cell r="A237">
            <v>118.5</v>
          </cell>
          <cell r="B237">
            <v>118500</v>
          </cell>
          <cell r="C237">
            <v>0.11</v>
          </cell>
          <cell r="F237">
            <v>119</v>
          </cell>
          <cell r="G237">
            <v>119000</v>
          </cell>
          <cell r="H237">
            <v>-2.1139999999999999E-2</v>
          </cell>
          <cell r="Q237">
            <v>229</v>
          </cell>
          <cell r="R237">
            <v>6.4000000000000001E-2</v>
          </cell>
          <cell r="Z237">
            <v>229</v>
          </cell>
          <cell r="AA237">
            <v>229000</v>
          </cell>
          <cell r="AB237">
            <v>0.54</v>
          </cell>
        </row>
        <row r="238">
          <cell r="A238">
            <v>119</v>
          </cell>
          <cell r="B238">
            <v>119000</v>
          </cell>
          <cell r="C238">
            <v>0.09</v>
          </cell>
          <cell r="F238">
            <v>119.5</v>
          </cell>
          <cell r="G238">
            <v>119500</v>
          </cell>
          <cell r="H238">
            <v>2.7779999999999999E-2</v>
          </cell>
          <cell r="Q238">
            <v>230</v>
          </cell>
          <cell r="R238">
            <v>-2.9000000000000001E-2</v>
          </cell>
          <cell r="Z238">
            <v>230</v>
          </cell>
          <cell r="AA238">
            <v>230000</v>
          </cell>
          <cell r="AB238">
            <v>0.45</v>
          </cell>
        </row>
        <row r="239">
          <cell r="A239">
            <v>119.5</v>
          </cell>
          <cell r="B239">
            <v>119500</v>
          </cell>
          <cell r="C239">
            <v>0.06</v>
          </cell>
          <cell r="F239">
            <v>120</v>
          </cell>
          <cell r="G239">
            <v>120000</v>
          </cell>
          <cell r="H239">
            <v>7.9049999999999995E-2</v>
          </cell>
          <cell r="Q239">
            <v>231</v>
          </cell>
          <cell r="R239">
            <v>-0.16</v>
          </cell>
          <cell r="Z239">
            <v>231</v>
          </cell>
          <cell r="AA239">
            <v>231000</v>
          </cell>
          <cell r="AB239">
            <v>0.35</v>
          </cell>
        </row>
        <row r="240">
          <cell r="A240">
            <v>120</v>
          </cell>
          <cell r="B240">
            <v>120000</v>
          </cell>
          <cell r="C240">
            <v>0.03</v>
          </cell>
          <cell r="F240">
            <v>120.5</v>
          </cell>
          <cell r="G240">
            <v>120500</v>
          </cell>
          <cell r="H240">
            <v>5.8479999999999997E-2</v>
          </cell>
          <cell r="Q240">
            <v>232</v>
          </cell>
          <cell r="R240">
            <v>-0.316</v>
          </cell>
          <cell r="Z240">
            <v>232</v>
          </cell>
          <cell r="AA240">
            <v>232000</v>
          </cell>
          <cell r="AB240">
            <v>0.26</v>
          </cell>
        </row>
        <row r="241">
          <cell r="A241">
            <v>120.5</v>
          </cell>
          <cell r="B241">
            <v>120500</v>
          </cell>
          <cell r="C241">
            <v>-0.02</v>
          </cell>
          <cell r="F241">
            <v>121</v>
          </cell>
          <cell r="G241">
            <v>121000</v>
          </cell>
          <cell r="H241">
            <v>9.8899999999999995E-3</v>
          </cell>
          <cell r="Q241">
            <v>233</v>
          </cell>
          <cell r="R241">
            <v>-0.49199999999999999</v>
          </cell>
          <cell r="Z241">
            <v>233</v>
          </cell>
          <cell r="AA241">
            <v>233000</v>
          </cell>
          <cell r="AB241">
            <v>0.26</v>
          </cell>
        </row>
        <row r="242">
          <cell r="A242">
            <v>121</v>
          </cell>
          <cell r="B242">
            <v>121000</v>
          </cell>
          <cell r="C242">
            <v>-0.06</v>
          </cell>
          <cell r="F242">
            <v>121.5</v>
          </cell>
          <cell r="G242">
            <v>121500</v>
          </cell>
          <cell r="H242">
            <v>-1.635E-2</v>
          </cell>
          <cell r="Q242">
            <v>234</v>
          </cell>
          <cell r="R242">
            <v>-0.67600000000000005</v>
          </cell>
          <cell r="Z242">
            <v>234</v>
          </cell>
          <cell r="AA242">
            <v>234000</v>
          </cell>
          <cell r="AB242">
            <v>0.27</v>
          </cell>
        </row>
        <row r="243">
          <cell r="A243">
            <v>121.5</v>
          </cell>
          <cell r="B243">
            <v>121500</v>
          </cell>
          <cell r="C243">
            <v>-0.11</v>
          </cell>
          <cell r="F243">
            <v>122</v>
          </cell>
          <cell r="G243">
            <v>122000</v>
          </cell>
          <cell r="H243">
            <v>-8.7200000000000003E-3</v>
          </cell>
          <cell r="Q243">
            <v>235</v>
          </cell>
          <cell r="R243">
            <v>-0.85399999999999998</v>
          </cell>
          <cell r="Z243">
            <v>235</v>
          </cell>
          <cell r="AA243">
            <v>235000</v>
          </cell>
          <cell r="AB243">
            <v>0.27</v>
          </cell>
        </row>
        <row r="244">
          <cell r="A244">
            <v>122</v>
          </cell>
          <cell r="B244">
            <v>122000</v>
          </cell>
          <cell r="C244">
            <v>-0.15</v>
          </cell>
          <cell r="F244">
            <v>122.5</v>
          </cell>
          <cell r="G244">
            <v>122500</v>
          </cell>
          <cell r="H244">
            <v>4.3339999999999997E-2</v>
          </cell>
          <cell r="Q244">
            <v>236</v>
          </cell>
          <cell r="R244">
            <v>-1.0069999999999999</v>
          </cell>
          <cell r="Z244">
            <v>236</v>
          </cell>
          <cell r="AA244">
            <v>236000</v>
          </cell>
          <cell r="AB244">
            <v>0.28000000000000003</v>
          </cell>
        </row>
        <row r="245">
          <cell r="A245">
            <v>122.5</v>
          </cell>
          <cell r="B245">
            <v>122500</v>
          </cell>
          <cell r="C245">
            <v>-0.15</v>
          </cell>
          <cell r="F245">
            <v>123</v>
          </cell>
          <cell r="G245">
            <v>123000</v>
          </cell>
          <cell r="H245">
            <v>0.1048</v>
          </cell>
          <cell r="Q245">
            <v>237</v>
          </cell>
          <cell r="R245">
            <v>-1.1160000000000001</v>
          </cell>
          <cell r="Z245">
            <v>237</v>
          </cell>
          <cell r="AA245">
            <v>237000</v>
          </cell>
          <cell r="AB245">
            <v>0.28999999999999998</v>
          </cell>
        </row>
        <row r="246">
          <cell r="A246">
            <v>123</v>
          </cell>
          <cell r="B246">
            <v>123000</v>
          </cell>
          <cell r="C246">
            <v>-0.14000000000000001</v>
          </cell>
          <cell r="F246">
            <v>123.5</v>
          </cell>
          <cell r="G246">
            <v>123500</v>
          </cell>
          <cell r="H246">
            <v>0.10191</v>
          </cell>
          <cell r="Q246">
            <v>238</v>
          </cell>
          <cell r="R246">
            <v>-1.161</v>
          </cell>
          <cell r="Z246">
            <v>238</v>
          </cell>
          <cell r="AA246">
            <v>238000</v>
          </cell>
          <cell r="AB246">
            <v>0.21</v>
          </cell>
        </row>
        <row r="247">
          <cell r="A247">
            <v>123.5</v>
          </cell>
          <cell r="B247">
            <v>123500</v>
          </cell>
          <cell r="C247">
            <v>-0.13</v>
          </cell>
          <cell r="F247">
            <v>124</v>
          </cell>
          <cell r="G247">
            <v>124000</v>
          </cell>
          <cell r="H247">
            <v>3.7449999999999997E-2</v>
          </cell>
          <cell r="Q247">
            <v>239</v>
          </cell>
          <cell r="R247">
            <v>-1.129</v>
          </cell>
          <cell r="Z247">
            <v>239</v>
          </cell>
          <cell r="AA247">
            <v>239000</v>
          </cell>
          <cell r="AB247">
            <v>0.19</v>
          </cell>
        </row>
        <row r="248">
          <cell r="A248">
            <v>124</v>
          </cell>
          <cell r="B248">
            <v>124000</v>
          </cell>
          <cell r="C248">
            <v>-0.11</v>
          </cell>
          <cell r="F248">
            <v>124.5</v>
          </cell>
          <cell r="G248">
            <v>124500</v>
          </cell>
          <cell r="H248">
            <v>-2.3050000000000001E-2</v>
          </cell>
          <cell r="Q248">
            <v>240</v>
          </cell>
          <cell r="R248">
            <v>-1.0189999999999999</v>
          </cell>
          <cell r="Z248">
            <v>240</v>
          </cell>
          <cell r="AA248">
            <v>240000</v>
          </cell>
          <cell r="AB248">
            <v>0.2</v>
          </cell>
        </row>
        <row r="249">
          <cell r="A249">
            <v>124.5</v>
          </cell>
          <cell r="B249">
            <v>124500</v>
          </cell>
          <cell r="C249">
            <v>-0.08</v>
          </cell>
          <cell r="F249">
            <v>125</v>
          </cell>
          <cell r="G249">
            <v>125000</v>
          </cell>
          <cell r="H249">
            <v>-5.9990000000000002E-2</v>
          </cell>
          <cell r="Q249">
            <v>241</v>
          </cell>
          <cell r="R249">
            <v>-0.85199999999999998</v>
          </cell>
          <cell r="Z249">
            <v>241</v>
          </cell>
          <cell r="AA249">
            <v>241000</v>
          </cell>
          <cell r="AB249">
            <v>0.23</v>
          </cell>
        </row>
        <row r="250">
          <cell r="A250">
            <v>125</v>
          </cell>
          <cell r="B250">
            <v>125000</v>
          </cell>
          <cell r="C250">
            <v>-0.05</v>
          </cell>
          <cell r="F250">
            <v>125.5</v>
          </cell>
          <cell r="G250">
            <v>125500</v>
          </cell>
          <cell r="H250">
            <v>-6.7470000000000002E-2</v>
          </cell>
          <cell r="Q250">
            <v>242</v>
          </cell>
          <cell r="R250">
            <v>-0.65</v>
          </cell>
          <cell r="Z250">
            <v>242</v>
          </cell>
          <cell r="AA250">
            <v>242000</v>
          </cell>
          <cell r="AB250">
            <v>0.27</v>
          </cell>
        </row>
        <row r="251">
          <cell r="A251">
            <v>125.5</v>
          </cell>
          <cell r="B251">
            <v>125500</v>
          </cell>
          <cell r="C251">
            <v>-0.04</v>
          </cell>
          <cell r="F251">
            <v>126</v>
          </cell>
          <cell r="G251">
            <v>126000</v>
          </cell>
          <cell r="H251">
            <v>8.727E-2</v>
          </cell>
          <cell r="Q251">
            <v>243</v>
          </cell>
          <cell r="R251">
            <v>-0.43</v>
          </cell>
          <cell r="Z251">
            <v>243</v>
          </cell>
          <cell r="AA251">
            <v>243000</v>
          </cell>
          <cell r="AB251">
            <v>0.31</v>
          </cell>
        </row>
        <row r="252">
          <cell r="A252">
            <v>126</v>
          </cell>
          <cell r="B252">
            <v>126000</v>
          </cell>
          <cell r="C252">
            <v>-0.03</v>
          </cell>
          <cell r="F252">
            <v>126.5</v>
          </cell>
          <cell r="G252">
            <v>126500</v>
          </cell>
          <cell r="H252">
            <v>0.28559000000000001</v>
          </cell>
          <cell r="Q252">
            <v>244</v>
          </cell>
          <cell r="R252">
            <v>-0.19500000000000001</v>
          </cell>
          <cell r="Z252">
            <v>244</v>
          </cell>
          <cell r="AA252">
            <v>244000</v>
          </cell>
          <cell r="AB252">
            <v>0.35</v>
          </cell>
        </row>
        <row r="253">
          <cell r="A253">
            <v>126.5</v>
          </cell>
          <cell r="B253">
            <v>126500</v>
          </cell>
          <cell r="C253">
            <v>-0.01</v>
          </cell>
          <cell r="F253">
            <v>127</v>
          </cell>
          <cell r="G253">
            <v>127000</v>
          </cell>
          <cell r="H253">
            <v>0.36785000000000001</v>
          </cell>
          <cell r="Q253">
            <v>245</v>
          </cell>
          <cell r="R253">
            <v>5.1999999999999998E-2</v>
          </cell>
          <cell r="Z253">
            <v>245</v>
          </cell>
          <cell r="AA253">
            <v>245000</v>
          </cell>
          <cell r="AB253">
            <v>0.39</v>
          </cell>
        </row>
        <row r="254">
          <cell r="A254">
            <v>127</v>
          </cell>
          <cell r="B254">
            <v>127000</v>
          </cell>
          <cell r="C254">
            <v>0.03</v>
          </cell>
          <cell r="F254">
            <v>127.5</v>
          </cell>
          <cell r="G254">
            <v>127500</v>
          </cell>
          <cell r="H254">
            <v>0.27133000000000002</v>
          </cell>
          <cell r="Q254">
            <v>246</v>
          </cell>
          <cell r="R254">
            <v>0.29699999999999999</v>
          </cell>
          <cell r="Z254">
            <v>246</v>
          </cell>
          <cell r="AA254">
            <v>246000</v>
          </cell>
          <cell r="AB254">
            <v>0.43</v>
          </cell>
        </row>
        <row r="255">
          <cell r="A255">
            <v>127.5</v>
          </cell>
          <cell r="B255">
            <v>127500</v>
          </cell>
          <cell r="C255">
            <v>0.09</v>
          </cell>
          <cell r="F255">
            <v>128</v>
          </cell>
          <cell r="G255">
            <v>128000</v>
          </cell>
          <cell r="H255">
            <v>0.18965000000000001</v>
          </cell>
          <cell r="Q255">
            <v>247</v>
          </cell>
          <cell r="R255">
            <v>0.51500000000000001</v>
          </cell>
          <cell r="Z255">
            <v>247</v>
          </cell>
          <cell r="AA255">
            <v>247000</v>
          </cell>
          <cell r="AB255">
            <v>0.47</v>
          </cell>
        </row>
        <row r="256">
          <cell r="A256">
            <v>128</v>
          </cell>
          <cell r="B256">
            <v>128000</v>
          </cell>
          <cell r="C256">
            <v>0.16</v>
          </cell>
          <cell r="F256">
            <v>128.5</v>
          </cell>
          <cell r="G256">
            <v>128500</v>
          </cell>
          <cell r="H256">
            <v>0.1628</v>
          </cell>
          <cell r="Q256">
            <v>248</v>
          </cell>
          <cell r="R256">
            <v>0.67600000000000005</v>
          </cell>
          <cell r="Z256">
            <v>248</v>
          </cell>
          <cell r="AA256">
            <v>248000</v>
          </cell>
          <cell r="AB256">
            <v>0.51</v>
          </cell>
        </row>
        <row r="257">
          <cell r="A257">
            <v>128.5</v>
          </cell>
          <cell r="B257">
            <v>128500</v>
          </cell>
          <cell r="C257">
            <v>0.25</v>
          </cell>
          <cell r="F257">
            <v>129</v>
          </cell>
          <cell r="G257">
            <v>129000</v>
          </cell>
          <cell r="H257">
            <v>0.18623999999999999</v>
          </cell>
          <cell r="Q257">
            <v>249</v>
          </cell>
          <cell r="R257">
            <v>0.75800000000000001</v>
          </cell>
          <cell r="Z257">
            <v>249</v>
          </cell>
          <cell r="AA257">
            <v>249000</v>
          </cell>
          <cell r="AB257">
            <v>0.55000000000000004</v>
          </cell>
        </row>
        <row r="258">
          <cell r="A258">
            <v>129</v>
          </cell>
          <cell r="B258">
            <v>129000</v>
          </cell>
          <cell r="C258">
            <v>0.35</v>
          </cell>
          <cell r="F258">
            <v>129.5</v>
          </cell>
          <cell r="G258">
            <v>129500</v>
          </cell>
          <cell r="H258">
            <v>0.22802</v>
          </cell>
          <cell r="Q258">
            <v>250</v>
          </cell>
          <cell r="R258">
            <v>0.76500000000000001</v>
          </cell>
          <cell r="Z258">
            <v>250</v>
          </cell>
          <cell r="AA258">
            <v>250000</v>
          </cell>
          <cell r="AB258">
            <v>0.57999999999999996</v>
          </cell>
        </row>
        <row r="259">
          <cell r="A259">
            <v>129.5</v>
          </cell>
          <cell r="B259">
            <v>129500</v>
          </cell>
          <cell r="C259">
            <v>0.44</v>
          </cell>
          <cell r="F259">
            <v>130</v>
          </cell>
          <cell r="G259">
            <v>130000</v>
          </cell>
          <cell r="H259">
            <v>0.2641</v>
          </cell>
          <cell r="Q259">
            <v>251</v>
          </cell>
          <cell r="R259">
            <v>0.72199999999999998</v>
          </cell>
          <cell r="Z259">
            <v>251</v>
          </cell>
          <cell r="AA259">
            <v>251000</v>
          </cell>
          <cell r="AB259">
            <v>0.62</v>
          </cell>
        </row>
        <row r="260">
          <cell r="A260">
            <v>130</v>
          </cell>
          <cell r="B260">
            <v>130000</v>
          </cell>
          <cell r="C260">
            <v>0.53</v>
          </cell>
          <cell r="F260">
            <v>130.5</v>
          </cell>
          <cell r="G260">
            <v>130500</v>
          </cell>
          <cell r="H260">
            <v>0.29371999999999998</v>
          </cell>
          <cell r="Q260">
            <v>252</v>
          </cell>
          <cell r="R260">
            <v>0.65900000000000003</v>
          </cell>
          <cell r="Z260">
            <v>252</v>
          </cell>
          <cell r="AA260">
            <v>252000</v>
          </cell>
          <cell r="AB260">
            <v>0.66</v>
          </cell>
        </row>
        <row r="261">
          <cell r="A261">
            <v>130.5</v>
          </cell>
          <cell r="B261">
            <v>130500</v>
          </cell>
          <cell r="C261">
            <v>0.61</v>
          </cell>
          <cell r="F261">
            <v>131</v>
          </cell>
          <cell r="G261">
            <v>131000</v>
          </cell>
          <cell r="H261">
            <v>0.34839999999999999</v>
          </cell>
          <cell r="Q261">
            <v>253</v>
          </cell>
          <cell r="R261">
            <v>0.59199999999999997</v>
          </cell>
          <cell r="Z261">
            <v>253</v>
          </cell>
          <cell r="AA261">
            <v>253000</v>
          </cell>
          <cell r="AB261">
            <v>0.7</v>
          </cell>
        </row>
        <row r="262">
          <cell r="A262">
            <v>131</v>
          </cell>
          <cell r="B262">
            <v>131000</v>
          </cell>
          <cell r="C262">
            <v>0.69</v>
          </cell>
          <cell r="F262">
            <v>131.5</v>
          </cell>
          <cell r="G262">
            <v>131500</v>
          </cell>
          <cell r="H262">
            <v>0.44266</v>
          </cell>
          <cell r="Q262">
            <v>254</v>
          </cell>
          <cell r="R262">
            <v>0.52300000000000002</v>
          </cell>
          <cell r="Z262">
            <v>254</v>
          </cell>
          <cell r="AA262">
            <v>254000</v>
          </cell>
          <cell r="AB262">
            <v>0.62</v>
          </cell>
        </row>
        <row r="263">
          <cell r="A263">
            <v>131.5</v>
          </cell>
          <cell r="B263">
            <v>131500</v>
          </cell>
          <cell r="C263">
            <v>0.77</v>
          </cell>
          <cell r="F263">
            <v>132</v>
          </cell>
          <cell r="G263">
            <v>132000</v>
          </cell>
          <cell r="H263">
            <v>0.56698000000000004</v>
          </cell>
          <cell r="Q263">
            <v>255</v>
          </cell>
          <cell r="R263">
            <v>0.45700000000000002</v>
          </cell>
          <cell r="Z263">
            <v>255</v>
          </cell>
          <cell r="AA263">
            <v>255000</v>
          </cell>
          <cell r="AB263">
            <v>0.44</v>
          </cell>
        </row>
        <row r="264">
          <cell r="A264">
            <v>132</v>
          </cell>
          <cell r="B264">
            <v>132000</v>
          </cell>
          <cell r="C264">
            <v>0.85</v>
          </cell>
          <cell r="F264">
            <v>132.5</v>
          </cell>
          <cell r="G264">
            <v>132500</v>
          </cell>
          <cell r="H264">
            <v>0.68786000000000003</v>
          </cell>
          <cell r="Q264">
            <v>256</v>
          </cell>
          <cell r="R264">
            <v>0.40300000000000002</v>
          </cell>
          <cell r="Z264">
            <v>256</v>
          </cell>
          <cell r="AA264">
            <v>256000</v>
          </cell>
          <cell r="AB264">
            <v>0.41</v>
          </cell>
        </row>
        <row r="265">
          <cell r="A265">
            <v>132.5</v>
          </cell>
          <cell r="B265">
            <v>132500</v>
          </cell>
          <cell r="C265">
            <v>0.94</v>
          </cell>
          <cell r="F265">
            <v>133</v>
          </cell>
          <cell r="G265">
            <v>133000</v>
          </cell>
          <cell r="H265">
            <v>0.81213999999999997</v>
          </cell>
          <cell r="Q265">
            <v>257</v>
          </cell>
          <cell r="R265">
            <v>0.373</v>
          </cell>
          <cell r="Z265">
            <v>257</v>
          </cell>
          <cell r="AA265">
            <v>257000</v>
          </cell>
          <cell r="AB265">
            <v>0.28999999999999998</v>
          </cell>
        </row>
        <row r="266">
          <cell r="A266">
            <v>133</v>
          </cell>
          <cell r="B266">
            <v>133000</v>
          </cell>
          <cell r="C266">
            <v>1.02</v>
          </cell>
          <cell r="F266">
            <v>133.5</v>
          </cell>
          <cell r="G266">
            <v>133500</v>
          </cell>
          <cell r="H266">
            <v>0.92293000000000003</v>
          </cell>
          <cell r="Q266">
            <v>258</v>
          </cell>
          <cell r="R266">
            <v>0.372</v>
          </cell>
          <cell r="Z266">
            <v>258</v>
          </cell>
          <cell r="AA266">
            <v>258000</v>
          </cell>
          <cell r="AB266">
            <v>0.3</v>
          </cell>
        </row>
        <row r="267">
          <cell r="A267">
            <v>133.5</v>
          </cell>
          <cell r="B267">
            <v>133500</v>
          </cell>
          <cell r="C267">
            <v>1.1000000000000001</v>
          </cell>
          <cell r="F267">
            <v>134</v>
          </cell>
          <cell r="G267">
            <v>134000</v>
          </cell>
          <cell r="H267">
            <v>0.99743000000000004</v>
          </cell>
          <cell r="Q267">
            <v>259</v>
          </cell>
          <cell r="R267">
            <v>0.39400000000000002</v>
          </cell>
          <cell r="Z267">
            <v>259</v>
          </cell>
          <cell r="AA267">
            <v>259000</v>
          </cell>
          <cell r="AB267">
            <v>0.3</v>
          </cell>
        </row>
        <row r="268">
          <cell r="A268">
            <v>134</v>
          </cell>
          <cell r="B268">
            <v>134000</v>
          </cell>
          <cell r="C268">
            <v>1.1299999999999999</v>
          </cell>
          <cell r="F268">
            <v>134.5</v>
          </cell>
          <cell r="G268">
            <v>134500</v>
          </cell>
          <cell r="H268">
            <v>1.0373000000000001</v>
          </cell>
          <cell r="Q268">
            <v>260</v>
          </cell>
          <cell r="R268">
            <v>0.42799999999999999</v>
          </cell>
          <cell r="Z268">
            <v>260</v>
          </cell>
          <cell r="AA268">
            <v>260000</v>
          </cell>
          <cell r="AB268">
            <v>0.31</v>
          </cell>
        </row>
        <row r="269">
          <cell r="A269">
            <v>134.5</v>
          </cell>
          <cell r="B269">
            <v>134500</v>
          </cell>
          <cell r="C269">
            <v>1.17</v>
          </cell>
          <cell r="F269">
            <v>135</v>
          </cell>
          <cell r="G269">
            <v>135000</v>
          </cell>
          <cell r="H269">
            <v>1.0697399999999999</v>
          </cell>
          <cell r="Q269">
            <v>261</v>
          </cell>
          <cell r="R269">
            <v>0.46400000000000002</v>
          </cell>
          <cell r="Z269">
            <v>261</v>
          </cell>
          <cell r="AA269">
            <v>261000</v>
          </cell>
          <cell r="AB269">
            <v>0.33</v>
          </cell>
        </row>
        <row r="270">
          <cell r="A270">
            <v>135</v>
          </cell>
          <cell r="B270">
            <v>135000</v>
          </cell>
          <cell r="C270">
            <v>1.2</v>
          </cell>
          <cell r="F270">
            <v>135.5</v>
          </cell>
          <cell r="G270">
            <v>135500</v>
          </cell>
          <cell r="H270">
            <v>1.1047800000000001</v>
          </cell>
          <cell r="Q270">
            <v>262</v>
          </cell>
          <cell r="R270">
            <v>0.495</v>
          </cell>
          <cell r="Z270">
            <v>262</v>
          </cell>
          <cell r="AA270">
            <v>262000</v>
          </cell>
          <cell r="AB270">
            <v>0.35</v>
          </cell>
        </row>
        <row r="271">
          <cell r="A271">
            <v>135.5</v>
          </cell>
          <cell r="B271">
            <v>135500</v>
          </cell>
          <cell r="C271">
            <v>1.17</v>
          </cell>
          <cell r="F271">
            <v>136</v>
          </cell>
          <cell r="G271">
            <v>136000</v>
          </cell>
          <cell r="H271">
            <v>1.1187199999999999</v>
          </cell>
          <cell r="Q271">
            <v>263</v>
          </cell>
          <cell r="R271">
            <v>0.52400000000000002</v>
          </cell>
          <cell r="Z271">
            <v>263</v>
          </cell>
          <cell r="AA271">
            <v>263000</v>
          </cell>
          <cell r="AB271">
            <v>0.38</v>
          </cell>
        </row>
        <row r="272">
          <cell r="A272">
            <v>136</v>
          </cell>
          <cell r="B272">
            <v>136000</v>
          </cell>
          <cell r="C272">
            <v>1.1200000000000001</v>
          </cell>
          <cell r="F272">
            <v>136.5</v>
          </cell>
          <cell r="G272">
            <v>136500</v>
          </cell>
          <cell r="H272">
            <v>1.1071</v>
          </cell>
          <cell r="Q272">
            <v>264</v>
          </cell>
          <cell r="R272">
            <v>0.55900000000000005</v>
          </cell>
          <cell r="Z272">
            <v>264</v>
          </cell>
          <cell r="AA272">
            <v>264000</v>
          </cell>
          <cell r="AB272">
            <v>0.48</v>
          </cell>
        </row>
        <row r="273">
          <cell r="A273">
            <v>136.5</v>
          </cell>
          <cell r="B273">
            <v>136500</v>
          </cell>
          <cell r="C273">
            <v>1.06</v>
          </cell>
          <cell r="F273">
            <v>137</v>
          </cell>
          <cell r="G273">
            <v>137000</v>
          </cell>
          <cell r="H273">
            <v>1.0811299999999999</v>
          </cell>
          <cell r="Q273">
            <v>265</v>
          </cell>
          <cell r="R273">
            <v>0.60899999999999999</v>
          </cell>
          <cell r="Z273">
            <v>265</v>
          </cell>
          <cell r="AA273">
            <v>265000</v>
          </cell>
          <cell r="AB273">
            <v>0.57999999999999996</v>
          </cell>
        </row>
        <row r="274">
          <cell r="A274">
            <v>137</v>
          </cell>
          <cell r="B274">
            <v>137000</v>
          </cell>
          <cell r="C274">
            <v>1.01</v>
          </cell>
          <cell r="F274">
            <v>137.5</v>
          </cell>
          <cell r="G274">
            <v>137500</v>
          </cell>
          <cell r="H274">
            <v>1.05623</v>
          </cell>
          <cell r="Q274">
            <v>266</v>
          </cell>
          <cell r="R274">
            <v>0.67900000000000005</v>
          </cell>
          <cell r="Z274">
            <v>266</v>
          </cell>
          <cell r="AA274">
            <v>266000</v>
          </cell>
          <cell r="AB274">
            <v>0.69</v>
          </cell>
        </row>
        <row r="275">
          <cell r="A275">
            <v>137.5</v>
          </cell>
          <cell r="B275">
            <v>137500</v>
          </cell>
          <cell r="C275">
            <v>1</v>
          </cell>
          <cell r="F275">
            <v>138</v>
          </cell>
          <cell r="G275">
            <v>138000</v>
          </cell>
          <cell r="H275">
            <v>1.0517099999999999</v>
          </cell>
          <cell r="Q275">
            <v>267</v>
          </cell>
          <cell r="R275">
            <v>0.76200000000000001</v>
          </cell>
          <cell r="Z275">
            <v>267</v>
          </cell>
          <cell r="AA275">
            <v>267000</v>
          </cell>
          <cell r="AB275">
            <v>0.72</v>
          </cell>
        </row>
        <row r="276">
          <cell r="A276">
            <v>138</v>
          </cell>
          <cell r="B276">
            <v>138000</v>
          </cell>
          <cell r="C276">
            <v>0.98</v>
          </cell>
          <cell r="F276">
            <v>138.5</v>
          </cell>
          <cell r="G276">
            <v>138500</v>
          </cell>
          <cell r="H276">
            <v>1.0776399999999999</v>
          </cell>
          <cell r="Q276">
            <v>268</v>
          </cell>
          <cell r="R276">
            <v>0.83799999999999997</v>
          </cell>
          <cell r="Z276">
            <v>268</v>
          </cell>
          <cell r="AA276">
            <v>268000</v>
          </cell>
          <cell r="AB276">
            <v>0.61</v>
          </cell>
        </row>
        <row r="277">
          <cell r="A277">
            <v>138.5</v>
          </cell>
          <cell r="B277">
            <v>138500</v>
          </cell>
          <cell r="C277">
            <v>0.96</v>
          </cell>
          <cell r="F277">
            <v>139</v>
          </cell>
          <cell r="G277">
            <v>139000</v>
          </cell>
          <cell r="H277">
            <v>1.1081300000000001</v>
          </cell>
          <cell r="Q277">
            <v>269</v>
          </cell>
          <cell r="R277">
            <v>0.88300000000000001</v>
          </cell>
          <cell r="Z277">
            <v>269</v>
          </cell>
          <cell r="AA277">
            <v>269000</v>
          </cell>
          <cell r="AB277">
            <v>0.56000000000000005</v>
          </cell>
        </row>
        <row r="278">
          <cell r="A278">
            <v>139</v>
          </cell>
          <cell r="B278">
            <v>139000</v>
          </cell>
          <cell r="C278">
            <v>0.96</v>
          </cell>
          <cell r="F278">
            <v>139.5</v>
          </cell>
          <cell r="G278">
            <v>139500</v>
          </cell>
          <cell r="H278">
            <v>1.11242</v>
          </cell>
          <cell r="Q278">
            <v>270</v>
          </cell>
          <cell r="R278">
            <v>0.88200000000000001</v>
          </cell>
          <cell r="Z278">
            <v>270</v>
          </cell>
          <cell r="AA278">
            <v>270000</v>
          </cell>
          <cell r="AB278">
            <v>0.51</v>
          </cell>
        </row>
        <row r="279">
          <cell r="A279">
            <v>139.5</v>
          </cell>
          <cell r="B279">
            <v>139500</v>
          </cell>
          <cell r="C279">
            <v>0.96</v>
          </cell>
          <cell r="F279">
            <v>140</v>
          </cell>
          <cell r="G279">
            <v>140000</v>
          </cell>
          <cell r="H279">
            <v>1.0994900000000001</v>
          </cell>
          <cell r="Q279">
            <v>271</v>
          </cell>
          <cell r="R279">
            <v>0.83799999999999997</v>
          </cell>
          <cell r="Z279">
            <v>271</v>
          </cell>
          <cell r="AA279">
            <v>271000</v>
          </cell>
          <cell r="AB279">
            <v>0.46</v>
          </cell>
        </row>
        <row r="280">
          <cell r="A280">
            <v>140</v>
          </cell>
          <cell r="B280">
            <v>140000</v>
          </cell>
          <cell r="C280">
            <v>0.99</v>
          </cell>
          <cell r="F280">
            <v>140.5</v>
          </cell>
          <cell r="G280">
            <v>140500</v>
          </cell>
          <cell r="H280">
            <v>1.08582</v>
          </cell>
          <cell r="Q280">
            <v>272</v>
          </cell>
          <cell r="R280">
            <v>0.76800000000000002</v>
          </cell>
          <cell r="Z280">
            <v>272</v>
          </cell>
          <cell r="AA280">
            <v>272000</v>
          </cell>
          <cell r="AB280">
            <v>0.41</v>
          </cell>
        </row>
        <row r="281">
          <cell r="A281">
            <v>140.5</v>
          </cell>
          <cell r="B281">
            <v>140500</v>
          </cell>
          <cell r="C281">
            <v>1.03</v>
          </cell>
          <cell r="F281">
            <v>141</v>
          </cell>
          <cell r="G281">
            <v>141000</v>
          </cell>
          <cell r="H281">
            <v>1.07728</v>
          </cell>
          <cell r="Q281">
            <v>273</v>
          </cell>
          <cell r="R281">
            <v>0.68500000000000005</v>
          </cell>
          <cell r="Z281">
            <v>273</v>
          </cell>
          <cell r="AA281">
            <v>273000</v>
          </cell>
          <cell r="AB281">
            <v>0.41</v>
          </cell>
        </row>
        <row r="282">
          <cell r="A282">
            <v>141</v>
          </cell>
          <cell r="B282">
            <v>141000</v>
          </cell>
          <cell r="C282">
            <v>1.03</v>
          </cell>
          <cell r="F282">
            <v>141.5</v>
          </cell>
          <cell r="G282">
            <v>141500</v>
          </cell>
          <cell r="H282">
            <v>1.08534</v>
          </cell>
          <cell r="Q282">
            <v>274</v>
          </cell>
          <cell r="R282">
            <v>0.59899999999999998</v>
          </cell>
          <cell r="Z282">
            <v>274</v>
          </cell>
          <cell r="AA282">
            <v>274000</v>
          </cell>
          <cell r="AB282">
            <v>0.47</v>
          </cell>
        </row>
        <row r="283">
          <cell r="A283">
            <v>141.5</v>
          </cell>
          <cell r="B283">
            <v>141500</v>
          </cell>
          <cell r="C283">
            <v>1</v>
          </cell>
          <cell r="F283">
            <v>142</v>
          </cell>
          <cell r="G283">
            <v>142000</v>
          </cell>
          <cell r="H283">
            <v>1.10317</v>
          </cell>
          <cell r="Q283">
            <v>275</v>
          </cell>
          <cell r="R283">
            <v>0.51100000000000001</v>
          </cell>
          <cell r="Z283">
            <v>275</v>
          </cell>
          <cell r="AA283">
            <v>275000</v>
          </cell>
          <cell r="AB283">
            <v>0.45</v>
          </cell>
        </row>
        <row r="284">
          <cell r="A284">
            <v>142</v>
          </cell>
          <cell r="B284">
            <v>142000</v>
          </cell>
          <cell r="C284">
            <v>0.97</v>
          </cell>
          <cell r="F284">
            <v>142.5</v>
          </cell>
          <cell r="G284">
            <v>142500</v>
          </cell>
          <cell r="H284">
            <v>1.10151</v>
          </cell>
          <cell r="Q284">
            <v>276</v>
          </cell>
          <cell r="R284">
            <v>0.41899999999999998</v>
          </cell>
          <cell r="Z284">
            <v>276</v>
          </cell>
          <cell r="AA284">
            <v>276000</v>
          </cell>
          <cell r="AB284">
            <v>0.28999999999999998</v>
          </cell>
        </row>
        <row r="285">
          <cell r="A285">
            <v>142.5</v>
          </cell>
          <cell r="B285">
            <v>142500</v>
          </cell>
          <cell r="C285">
            <v>0.94</v>
          </cell>
          <cell r="F285">
            <v>143</v>
          </cell>
          <cell r="G285">
            <v>143000</v>
          </cell>
          <cell r="H285">
            <v>1.0755300000000001</v>
          </cell>
          <cell r="Q285">
            <v>277</v>
          </cell>
          <cell r="R285">
            <v>0.318</v>
          </cell>
          <cell r="Z285">
            <v>277</v>
          </cell>
          <cell r="AA285">
            <v>277000</v>
          </cell>
          <cell r="AB285">
            <v>0.33</v>
          </cell>
        </row>
        <row r="286">
          <cell r="A286">
            <v>143</v>
          </cell>
          <cell r="B286">
            <v>143000</v>
          </cell>
          <cell r="C286">
            <v>0.91</v>
          </cell>
          <cell r="F286">
            <v>143.5</v>
          </cell>
          <cell r="G286">
            <v>143500</v>
          </cell>
          <cell r="H286">
            <v>1.0544899999999999</v>
          </cell>
          <cell r="Q286">
            <v>278</v>
          </cell>
          <cell r="R286">
            <v>0.20799999999999999</v>
          </cell>
          <cell r="Z286">
            <v>278</v>
          </cell>
          <cell r="AA286">
            <v>278000</v>
          </cell>
          <cell r="AB286">
            <v>0.38</v>
          </cell>
        </row>
        <row r="287">
          <cell r="A287">
            <v>143.5</v>
          </cell>
          <cell r="B287">
            <v>143500</v>
          </cell>
          <cell r="C287">
            <v>0.91</v>
          </cell>
          <cell r="F287">
            <v>144</v>
          </cell>
          <cell r="G287">
            <v>144000</v>
          </cell>
          <cell r="H287">
            <v>1.0483899999999999</v>
          </cell>
          <cell r="Q287">
            <v>279</v>
          </cell>
          <cell r="R287">
            <v>9.8000000000000004E-2</v>
          </cell>
          <cell r="Z287">
            <v>279</v>
          </cell>
          <cell r="AA287">
            <v>279000</v>
          </cell>
          <cell r="AB287">
            <v>0.43</v>
          </cell>
        </row>
        <row r="288">
          <cell r="A288">
            <v>144</v>
          </cell>
          <cell r="B288">
            <v>144000</v>
          </cell>
          <cell r="C288">
            <v>0.91</v>
          </cell>
          <cell r="F288">
            <v>144.5</v>
          </cell>
          <cell r="G288">
            <v>144500</v>
          </cell>
          <cell r="H288">
            <v>1.0231399999999999</v>
          </cell>
          <cell r="Q288">
            <v>280</v>
          </cell>
          <cell r="R288">
            <v>-6.0000000000000001E-3</v>
          </cell>
          <cell r="Z288">
            <v>280</v>
          </cell>
          <cell r="AA288">
            <v>280000</v>
          </cell>
          <cell r="AB288">
            <v>0.48</v>
          </cell>
        </row>
        <row r="289">
          <cell r="A289">
            <v>144.5</v>
          </cell>
          <cell r="B289">
            <v>144500</v>
          </cell>
          <cell r="C289">
            <v>0.91</v>
          </cell>
          <cell r="F289">
            <v>145</v>
          </cell>
          <cell r="G289">
            <v>145000</v>
          </cell>
          <cell r="H289">
            <v>0.97421999999999997</v>
          </cell>
          <cell r="Q289">
            <v>281</v>
          </cell>
          <cell r="R289">
            <v>-0.10199999999999999</v>
          </cell>
          <cell r="Z289">
            <v>281</v>
          </cell>
          <cell r="AA289">
            <v>281000</v>
          </cell>
          <cell r="AB289">
            <v>0.53</v>
          </cell>
        </row>
        <row r="290">
          <cell r="A290">
            <v>145</v>
          </cell>
          <cell r="B290">
            <v>145000</v>
          </cell>
          <cell r="C290">
            <v>0.91</v>
          </cell>
          <cell r="F290">
            <v>145.5</v>
          </cell>
          <cell r="G290">
            <v>145500</v>
          </cell>
          <cell r="H290">
            <v>0.95221</v>
          </cell>
          <cell r="Q290">
            <v>282</v>
          </cell>
          <cell r="R290">
            <v>-0.192</v>
          </cell>
          <cell r="Z290">
            <v>282</v>
          </cell>
          <cell r="AA290">
            <v>282000</v>
          </cell>
          <cell r="AB290">
            <v>0.56999999999999995</v>
          </cell>
        </row>
        <row r="291">
          <cell r="A291">
            <v>145.5</v>
          </cell>
          <cell r="B291">
            <v>145500</v>
          </cell>
          <cell r="C291">
            <v>0.91</v>
          </cell>
          <cell r="F291">
            <v>146</v>
          </cell>
          <cell r="G291">
            <v>146000</v>
          </cell>
          <cell r="H291">
            <v>0.97089000000000003</v>
          </cell>
          <cell r="Q291">
            <v>283</v>
          </cell>
          <cell r="R291">
            <v>-0.27400000000000002</v>
          </cell>
          <cell r="Z291">
            <v>283</v>
          </cell>
          <cell r="AA291">
            <v>283000</v>
          </cell>
          <cell r="AB291">
            <v>0.56000000000000005</v>
          </cell>
        </row>
        <row r="292">
          <cell r="A292">
            <v>146</v>
          </cell>
          <cell r="B292">
            <v>146000</v>
          </cell>
          <cell r="C292">
            <v>0.9</v>
          </cell>
          <cell r="F292">
            <v>146.5</v>
          </cell>
          <cell r="G292">
            <v>146500</v>
          </cell>
          <cell r="H292">
            <v>0.97491000000000005</v>
          </cell>
          <cell r="Q292">
            <v>284</v>
          </cell>
          <cell r="R292">
            <v>-0.34799999999999998</v>
          </cell>
          <cell r="Z292">
            <v>284</v>
          </cell>
          <cell r="AA292">
            <v>284000</v>
          </cell>
          <cell r="AB292">
            <v>0.55000000000000004</v>
          </cell>
        </row>
        <row r="293">
          <cell r="A293">
            <v>146.5</v>
          </cell>
          <cell r="B293">
            <v>146500</v>
          </cell>
          <cell r="C293">
            <v>0.89</v>
          </cell>
          <cell r="F293">
            <v>147</v>
          </cell>
          <cell r="G293">
            <v>147000</v>
          </cell>
          <cell r="H293">
            <v>0.94388000000000005</v>
          </cell>
          <cell r="Q293">
            <v>285</v>
          </cell>
          <cell r="R293">
            <v>-0.41199999999999998</v>
          </cell>
          <cell r="Z293">
            <v>285</v>
          </cell>
          <cell r="AA293">
            <v>285000</v>
          </cell>
          <cell r="AB293">
            <v>0.54</v>
          </cell>
        </row>
        <row r="294">
          <cell r="A294">
            <v>147</v>
          </cell>
          <cell r="B294">
            <v>147000</v>
          </cell>
          <cell r="C294">
            <v>0.89</v>
          </cell>
          <cell r="F294">
            <v>147.5</v>
          </cell>
          <cell r="G294">
            <v>147500</v>
          </cell>
          <cell r="H294">
            <v>0.92964000000000002</v>
          </cell>
          <cell r="Q294">
            <v>286</v>
          </cell>
          <cell r="R294">
            <v>-0.46</v>
          </cell>
          <cell r="Z294">
            <v>286</v>
          </cell>
          <cell r="AA294">
            <v>286000</v>
          </cell>
          <cell r="AB294">
            <v>0.52</v>
          </cell>
        </row>
        <row r="295">
          <cell r="A295">
            <v>147.5</v>
          </cell>
          <cell r="B295">
            <v>147500</v>
          </cell>
          <cell r="C295">
            <v>0.88</v>
          </cell>
          <cell r="F295">
            <v>148</v>
          </cell>
          <cell r="G295">
            <v>148000</v>
          </cell>
          <cell r="H295">
            <v>0.94716999999999996</v>
          </cell>
          <cell r="Q295">
            <v>287</v>
          </cell>
          <cell r="R295">
            <v>-0.47799999999999998</v>
          </cell>
          <cell r="Z295">
            <v>287</v>
          </cell>
          <cell r="AA295">
            <v>287000</v>
          </cell>
          <cell r="AB295">
            <v>0.51</v>
          </cell>
        </row>
        <row r="296">
          <cell r="A296">
            <v>148</v>
          </cell>
          <cell r="B296">
            <v>148000</v>
          </cell>
          <cell r="C296">
            <v>0.87</v>
          </cell>
          <cell r="F296">
            <v>148.5</v>
          </cell>
          <cell r="G296">
            <v>148500</v>
          </cell>
          <cell r="H296">
            <v>0.95304</v>
          </cell>
          <cell r="Q296">
            <v>288</v>
          </cell>
          <cell r="R296">
            <v>-0.45300000000000001</v>
          </cell>
          <cell r="Z296">
            <v>288</v>
          </cell>
          <cell r="AA296">
            <v>288000</v>
          </cell>
          <cell r="AB296">
            <v>0.5</v>
          </cell>
        </row>
        <row r="297">
          <cell r="A297">
            <v>148.5</v>
          </cell>
          <cell r="B297">
            <v>148500</v>
          </cell>
          <cell r="C297">
            <v>0.86</v>
          </cell>
          <cell r="F297">
            <v>149</v>
          </cell>
          <cell r="G297">
            <v>149000</v>
          </cell>
          <cell r="H297">
            <v>0.93774000000000002</v>
          </cell>
          <cell r="Q297">
            <v>289</v>
          </cell>
          <cell r="R297">
            <v>-0.39200000000000002</v>
          </cell>
          <cell r="Z297">
            <v>289</v>
          </cell>
          <cell r="AA297">
            <v>289000</v>
          </cell>
          <cell r="AB297">
            <v>0.49</v>
          </cell>
        </row>
        <row r="298">
          <cell r="A298">
            <v>149</v>
          </cell>
          <cell r="B298">
            <v>149000</v>
          </cell>
          <cell r="C298">
            <v>0.84</v>
          </cell>
          <cell r="F298">
            <v>149.5</v>
          </cell>
          <cell r="G298">
            <v>149500</v>
          </cell>
          <cell r="H298">
            <v>0.93564000000000003</v>
          </cell>
          <cell r="Q298">
            <v>290</v>
          </cell>
          <cell r="R298">
            <v>-0.31</v>
          </cell>
          <cell r="Z298">
            <v>290</v>
          </cell>
          <cell r="AA298">
            <v>290000</v>
          </cell>
          <cell r="AB298">
            <v>0.43</v>
          </cell>
        </row>
        <row r="299">
          <cell r="A299">
            <v>149.5</v>
          </cell>
          <cell r="B299">
            <v>149500</v>
          </cell>
          <cell r="C299">
            <v>0.83</v>
          </cell>
          <cell r="F299">
            <v>150</v>
          </cell>
          <cell r="G299">
            <v>150000</v>
          </cell>
          <cell r="H299">
            <v>0.95631999999999995</v>
          </cell>
          <cell r="Q299">
            <v>291</v>
          </cell>
          <cell r="R299">
            <v>-0.22900000000000001</v>
          </cell>
          <cell r="Z299">
            <v>291</v>
          </cell>
          <cell r="AA299">
            <v>291000</v>
          </cell>
          <cell r="AB299">
            <v>0.37</v>
          </cell>
        </row>
        <row r="300">
          <cell r="A300">
            <v>150</v>
          </cell>
          <cell r="B300">
            <v>150000</v>
          </cell>
          <cell r="C300">
            <v>0.84</v>
          </cell>
          <cell r="F300">
            <v>150.5</v>
          </cell>
          <cell r="G300">
            <v>150500</v>
          </cell>
          <cell r="H300">
            <v>0.98006000000000004</v>
          </cell>
          <cell r="Q300">
            <v>292</v>
          </cell>
          <cell r="R300">
            <v>-0.158</v>
          </cell>
          <cell r="Z300">
            <v>292</v>
          </cell>
          <cell r="AA300">
            <v>292000</v>
          </cell>
          <cell r="AB300">
            <v>0.3</v>
          </cell>
        </row>
        <row r="301">
          <cell r="F301">
            <v>151</v>
          </cell>
          <cell r="G301">
            <v>151000</v>
          </cell>
          <cell r="H301">
            <v>0.99836999999999998</v>
          </cell>
          <cell r="Q301">
            <v>293</v>
          </cell>
          <cell r="R301">
            <v>-9.9000000000000005E-2</v>
          </cell>
          <cell r="Z301">
            <v>293</v>
          </cell>
          <cell r="AA301">
            <v>293000</v>
          </cell>
          <cell r="AB301">
            <v>0.24</v>
          </cell>
        </row>
        <row r="302">
          <cell r="F302">
            <v>151.5</v>
          </cell>
          <cell r="G302">
            <v>151500</v>
          </cell>
          <cell r="H302">
            <v>1.0159</v>
          </cell>
          <cell r="Q302">
            <v>294</v>
          </cell>
          <cell r="R302">
            <v>-5.2999999999999999E-2</v>
          </cell>
          <cell r="Z302">
            <v>294</v>
          </cell>
          <cell r="AA302">
            <v>294000</v>
          </cell>
          <cell r="AB302">
            <v>0.25</v>
          </cell>
        </row>
        <row r="303">
          <cell r="F303">
            <v>152</v>
          </cell>
          <cell r="G303">
            <v>152000</v>
          </cell>
          <cell r="H303">
            <v>1.03552</v>
          </cell>
          <cell r="Q303">
            <v>295</v>
          </cell>
          <cell r="R303">
            <v>-1.4999999999999999E-2</v>
          </cell>
          <cell r="Z303">
            <v>295</v>
          </cell>
          <cell r="AA303">
            <v>295000</v>
          </cell>
          <cell r="AB303">
            <v>0.28000000000000003</v>
          </cell>
        </row>
        <row r="304">
          <cell r="F304">
            <v>152.5</v>
          </cell>
          <cell r="G304">
            <v>152500</v>
          </cell>
          <cell r="H304">
            <v>1.04959</v>
          </cell>
          <cell r="Q304">
            <v>296</v>
          </cell>
          <cell r="R304">
            <v>1.6E-2</v>
          </cell>
          <cell r="Z304">
            <v>296</v>
          </cell>
          <cell r="AA304">
            <v>296000</v>
          </cell>
          <cell r="AB304">
            <v>0.3</v>
          </cell>
        </row>
        <row r="305">
          <cell r="F305">
            <v>153</v>
          </cell>
          <cell r="G305">
            <v>153000</v>
          </cell>
          <cell r="H305">
            <v>1.04708</v>
          </cell>
          <cell r="Q305">
            <v>297</v>
          </cell>
          <cell r="R305">
            <v>3.7999999999999999E-2</v>
          </cell>
          <cell r="Z305">
            <v>297</v>
          </cell>
          <cell r="AA305">
            <v>297000</v>
          </cell>
          <cell r="AB305">
            <v>0.32</v>
          </cell>
        </row>
        <row r="306">
          <cell r="F306">
            <v>153.5</v>
          </cell>
          <cell r="G306">
            <v>153500</v>
          </cell>
          <cell r="H306">
            <v>1.0282899999999999</v>
          </cell>
          <cell r="Q306">
            <v>298</v>
          </cell>
          <cell r="R306">
            <v>4.1000000000000002E-2</v>
          </cell>
          <cell r="Z306">
            <v>298</v>
          </cell>
          <cell r="AA306">
            <v>298000</v>
          </cell>
          <cell r="AB306">
            <v>0.35</v>
          </cell>
        </row>
        <row r="307">
          <cell r="F307">
            <v>154</v>
          </cell>
          <cell r="G307">
            <v>154000</v>
          </cell>
          <cell r="H307">
            <v>1.0048600000000001</v>
          </cell>
          <cell r="Q307">
            <v>299</v>
          </cell>
          <cell r="R307">
            <v>1.2E-2</v>
          </cell>
          <cell r="Z307">
            <v>299</v>
          </cell>
          <cell r="AA307">
            <v>299000</v>
          </cell>
          <cell r="AB307">
            <v>0.37</v>
          </cell>
        </row>
        <row r="308">
          <cell r="F308">
            <v>154.5</v>
          </cell>
          <cell r="G308">
            <v>154500</v>
          </cell>
          <cell r="H308">
            <v>0.98302999999999996</v>
          </cell>
          <cell r="Q308">
            <v>300</v>
          </cell>
          <cell r="R308">
            <v>-5.8999999999999997E-2</v>
          </cell>
          <cell r="Z308">
            <v>300</v>
          </cell>
          <cell r="AA308">
            <v>300000</v>
          </cell>
          <cell r="AB308">
            <v>0.36</v>
          </cell>
        </row>
        <row r="309">
          <cell r="F309">
            <v>155</v>
          </cell>
          <cell r="G309">
            <v>155000</v>
          </cell>
          <cell r="H309">
            <v>0.96289999999999998</v>
          </cell>
          <cell r="Q309">
            <v>301</v>
          </cell>
          <cell r="R309">
            <v>-0.16600000000000001</v>
          </cell>
          <cell r="Z309">
            <v>301</v>
          </cell>
          <cell r="AA309">
            <v>301000</v>
          </cell>
          <cell r="AB309">
            <v>0.35</v>
          </cell>
        </row>
        <row r="310">
          <cell r="F310">
            <v>155.5</v>
          </cell>
          <cell r="G310">
            <v>155500</v>
          </cell>
          <cell r="H310">
            <v>0.93725999999999998</v>
          </cell>
          <cell r="Q310">
            <v>302</v>
          </cell>
          <cell r="R310">
            <v>-0.29899999999999999</v>
          </cell>
          <cell r="Z310">
            <v>302</v>
          </cell>
          <cell r="AA310">
            <v>302000</v>
          </cell>
          <cell r="AB310">
            <v>0.34</v>
          </cell>
        </row>
        <row r="311">
          <cell r="F311">
            <v>156</v>
          </cell>
          <cell r="G311">
            <v>156000</v>
          </cell>
          <cell r="H311">
            <v>0.89688000000000001</v>
          </cell>
          <cell r="Q311">
            <v>303</v>
          </cell>
          <cell r="R311">
            <v>-0.44900000000000001</v>
          </cell>
          <cell r="Z311">
            <v>303</v>
          </cell>
          <cell r="AA311">
            <v>303000</v>
          </cell>
          <cell r="AB311">
            <v>0.33</v>
          </cell>
        </row>
        <row r="312">
          <cell r="F312">
            <v>156.5</v>
          </cell>
          <cell r="G312">
            <v>156500</v>
          </cell>
          <cell r="H312">
            <v>0.84245000000000003</v>
          </cell>
          <cell r="Q312">
            <v>304</v>
          </cell>
          <cell r="R312">
            <v>-0.60799999999999998</v>
          </cell>
          <cell r="Z312">
            <v>304</v>
          </cell>
          <cell r="AA312">
            <v>304000</v>
          </cell>
          <cell r="AB312">
            <v>0.33</v>
          </cell>
        </row>
        <row r="313">
          <cell r="F313">
            <v>157</v>
          </cell>
          <cell r="G313">
            <v>157000</v>
          </cell>
          <cell r="H313">
            <v>0.78459999999999996</v>
          </cell>
          <cell r="Q313">
            <v>305</v>
          </cell>
          <cell r="R313">
            <v>-0.77100000000000002</v>
          </cell>
          <cell r="Z313">
            <v>305</v>
          </cell>
          <cell r="AA313">
            <v>305000</v>
          </cell>
          <cell r="AB313">
            <v>0.32</v>
          </cell>
        </row>
        <row r="314">
          <cell r="F314">
            <v>157.5</v>
          </cell>
          <cell r="G314">
            <v>157500</v>
          </cell>
          <cell r="H314">
            <v>0.71789999999999998</v>
          </cell>
          <cell r="Q314">
            <v>306</v>
          </cell>
          <cell r="R314">
            <v>-0.93</v>
          </cell>
          <cell r="Z314">
            <v>306</v>
          </cell>
          <cell r="AA314">
            <v>306000</v>
          </cell>
          <cell r="AB314">
            <v>0.31</v>
          </cell>
        </row>
        <row r="315">
          <cell r="F315">
            <v>158</v>
          </cell>
          <cell r="G315">
            <v>158000</v>
          </cell>
          <cell r="H315">
            <v>0.68637999999999999</v>
          </cell>
          <cell r="Q315">
            <v>307</v>
          </cell>
          <cell r="R315">
            <v>-1.075</v>
          </cell>
          <cell r="Z315">
            <v>307</v>
          </cell>
          <cell r="AA315">
            <v>307000</v>
          </cell>
          <cell r="AB315">
            <v>0.3</v>
          </cell>
        </row>
        <row r="316">
          <cell r="F316">
            <v>158.5</v>
          </cell>
          <cell r="G316">
            <v>158500</v>
          </cell>
          <cell r="H316">
            <v>0.73968</v>
          </cell>
          <cell r="Q316">
            <v>308</v>
          </cell>
          <cell r="R316">
            <v>-1.196</v>
          </cell>
          <cell r="Z316">
            <v>308</v>
          </cell>
          <cell r="AA316">
            <v>308000</v>
          </cell>
          <cell r="AB316">
            <v>0.28999999999999998</v>
          </cell>
        </row>
        <row r="317">
          <cell r="F317">
            <v>159</v>
          </cell>
          <cell r="G317">
            <v>159000</v>
          </cell>
          <cell r="H317">
            <v>0.84380999999999995</v>
          </cell>
          <cell r="Q317">
            <v>309</v>
          </cell>
          <cell r="R317">
            <v>-1.2849999999999999</v>
          </cell>
          <cell r="Z317">
            <v>309</v>
          </cell>
          <cell r="AA317">
            <v>309000</v>
          </cell>
          <cell r="AB317">
            <v>0.28000000000000003</v>
          </cell>
        </row>
        <row r="318">
          <cell r="F318">
            <v>159.5</v>
          </cell>
          <cell r="G318">
            <v>159500</v>
          </cell>
          <cell r="H318">
            <v>0.90571000000000002</v>
          </cell>
          <cell r="Q318">
            <v>310</v>
          </cell>
          <cell r="R318">
            <v>-1.331</v>
          </cell>
          <cell r="Z318">
            <v>310</v>
          </cell>
          <cell r="AA318">
            <v>310000</v>
          </cell>
          <cell r="AB318">
            <v>0.27</v>
          </cell>
        </row>
        <row r="319">
          <cell r="F319">
            <v>160</v>
          </cell>
          <cell r="G319">
            <v>160000</v>
          </cell>
          <cell r="H319">
            <v>0.91130999999999995</v>
          </cell>
          <cell r="Q319">
            <v>311</v>
          </cell>
          <cell r="R319">
            <v>-1.3340000000000001</v>
          </cell>
          <cell r="Z319">
            <v>311</v>
          </cell>
          <cell r="AA319">
            <v>311000</v>
          </cell>
          <cell r="AB319">
            <v>0.27</v>
          </cell>
        </row>
        <row r="320">
          <cell r="F320">
            <v>160.5</v>
          </cell>
          <cell r="G320">
            <v>160500</v>
          </cell>
          <cell r="H320">
            <v>0.90434000000000003</v>
          </cell>
          <cell r="Q320">
            <v>312</v>
          </cell>
          <cell r="R320">
            <v>-1.3009999999999999</v>
          </cell>
          <cell r="Z320">
            <v>312</v>
          </cell>
          <cell r="AA320">
            <v>312000</v>
          </cell>
          <cell r="AB320">
            <v>0.26</v>
          </cell>
        </row>
        <row r="321">
          <cell r="F321">
            <v>161</v>
          </cell>
          <cell r="G321">
            <v>161000</v>
          </cell>
          <cell r="H321">
            <v>0.90017000000000003</v>
          </cell>
          <cell r="Q321">
            <v>313</v>
          </cell>
          <cell r="R321">
            <v>-1.248</v>
          </cell>
          <cell r="Z321">
            <v>313</v>
          </cell>
          <cell r="AA321">
            <v>313000</v>
          </cell>
          <cell r="AB321">
            <v>0.26</v>
          </cell>
        </row>
        <row r="322">
          <cell r="F322">
            <v>161.5</v>
          </cell>
          <cell r="G322">
            <v>161500</v>
          </cell>
          <cell r="H322">
            <v>0.90495000000000003</v>
          </cell>
          <cell r="Q322">
            <v>314</v>
          </cell>
          <cell r="R322">
            <v>-1.1879999999999999</v>
          </cell>
          <cell r="Z322">
            <v>314</v>
          </cell>
          <cell r="AA322">
            <v>314000</v>
          </cell>
          <cell r="AB322">
            <v>0.26</v>
          </cell>
        </row>
        <row r="323">
          <cell r="F323">
            <v>162</v>
          </cell>
          <cell r="G323">
            <v>162000</v>
          </cell>
          <cell r="H323">
            <v>0.92213999999999996</v>
          </cell>
          <cell r="Q323">
            <v>315</v>
          </cell>
          <cell r="R323">
            <v>-1.1259999999999999</v>
          </cell>
          <cell r="Z323">
            <v>315</v>
          </cell>
          <cell r="AA323">
            <v>315000</v>
          </cell>
          <cell r="AB323">
            <v>0.26</v>
          </cell>
        </row>
        <row r="324">
          <cell r="F324">
            <v>162.5</v>
          </cell>
          <cell r="G324">
            <v>162500</v>
          </cell>
          <cell r="H324">
            <v>0.94781000000000004</v>
          </cell>
          <cell r="Q324">
            <v>316</v>
          </cell>
          <cell r="R324">
            <v>-1.0640000000000001</v>
          </cell>
          <cell r="Z324">
            <v>316</v>
          </cell>
          <cell r="AA324">
            <v>316000</v>
          </cell>
          <cell r="AB324">
            <v>0.25</v>
          </cell>
        </row>
        <row r="325">
          <cell r="F325">
            <v>163</v>
          </cell>
          <cell r="G325">
            <v>163000</v>
          </cell>
          <cell r="H325">
            <v>0.97262000000000004</v>
          </cell>
          <cell r="Q325">
            <v>317</v>
          </cell>
          <cell r="R325">
            <v>-1.004</v>
          </cell>
          <cell r="Z325">
            <v>317</v>
          </cell>
          <cell r="AA325">
            <v>317000</v>
          </cell>
          <cell r="AB325">
            <v>0.25</v>
          </cell>
        </row>
        <row r="326">
          <cell r="F326">
            <v>163.5</v>
          </cell>
          <cell r="G326">
            <v>163500</v>
          </cell>
          <cell r="H326">
            <v>0.99461999999999995</v>
          </cell>
          <cell r="Q326">
            <v>318</v>
          </cell>
          <cell r="R326">
            <v>-0.95199999999999996</v>
          </cell>
          <cell r="Z326">
            <v>318</v>
          </cell>
          <cell r="AA326">
            <v>318000</v>
          </cell>
          <cell r="AB326">
            <v>0.22</v>
          </cell>
        </row>
        <row r="327">
          <cell r="F327">
            <v>164</v>
          </cell>
          <cell r="G327">
            <v>164000</v>
          </cell>
          <cell r="H327">
            <v>1.00024</v>
          </cell>
          <cell r="Q327">
            <v>319</v>
          </cell>
          <cell r="R327">
            <v>-0.91800000000000004</v>
          </cell>
          <cell r="Z327">
            <v>319</v>
          </cell>
          <cell r="AA327">
            <v>319000</v>
          </cell>
          <cell r="AB327">
            <v>0.19</v>
          </cell>
        </row>
        <row r="328">
          <cell r="F328">
            <v>164.5</v>
          </cell>
          <cell r="G328">
            <v>164500</v>
          </cell>
          <cell r="H328">
            <v>0.98777000000000004</v>
          </cell>
          <cell r="Q328">
            <v>320</v>
          </cell>
          <cell r="R328">
            <v>-0.91900000000000004</v>
          </cell>
          <cell r="Z328">
            <v>320</v>
          </cell>
          <cell r="AA328">
            <v>320000</v>
          </cell>
          <cell r="AB328">
            <v>0.15</v>
          </cell>
        </row>
        <row r="329">
          <cell r="F329">
            <v>165</v>
          </cell>
          <cell r="G329">
            <v>165000</v>
          </cell>
          <cell r="H329">
            <v>0.96741999999999995</v>
          </cell>
          <cell r="Q329">
            <v>321</v>
          </cell>
          <cell r="R329">
            <v>-0.96099999999999997</v>
          </cell>
          <cell r="Z329">
            <v>321</v>
          </cell>
          <cell r="AA329">
            <v>321000</v>
          </cell>
          <cell r="AB329">
            <v>0.09</v>
          </cell>
        </row>
        <row r="330">
          <cell r="F330">
            <v>165.5</v>
          </cell>
          <cell r="G330">
            <v>165500</v>
          </cell>
          <cell r="H330">
            <v>0.94935999999999998</v>
          </cell>
          <cell r="Q330">
            <v>322</v>
          </cell>
          <cell r="R330">
            <v>-1.0369999999999999</v>
          </cell>
          <cell r="Z330">
            <v>322</v>
          </cell>
          <cell r="AA330">
            <v>322000</v>
          </cell>
          <cell r="AB330">
            <v>0.02</v>
          </cell>
        </row>
        <row r="331">
          <cell r="F331">
            <v>166</v>
          </cell>
          <cell r="G331">
            <v>166000</v>
          </cell>
          <cell r="H331">
            <v>0.93130000000000002</v>
          </cell>
          <cell r="Q331">
            <v>323</v>
          </cell>
          <cell r="R331">
            <v>-1.1319999999999999</v>
          </cell>
          <cell r="Z331">
            <v>323</v>
          </cell>
          <cell r="AA331">
            <v>323000</v>
          </cell>
          <cell r="AB331">
            <v>-0.04</v>
          </cell>
        </row>
        <row r="332">
          <cell r="F332">
            <v>166.5</v>
          </cell>
          <cell r="G332">
            <v>166500</v>
          </cell>
          <cell r="H332">
            <v>0.91324000000000005</v>
          </cell>
          <cell r="Q332">
            <v>324</v>
          </cell>
          <cell r="R332">
            <v>-1.236</v>
          </cell>
          <cell r="Z332">
            <v>324</v>
          </cell>
          <cell r="AA332">
            <v>324000</v>
          </cell>
          <cell r="AB332">
            <v>-0.03</v>
          </cell>
        </row>
        <row r="333">
          <cell r="F333">
            <v>167</v>
          </cell>
          <cell r="G333">
            <v>167000</v>
          </cell>
          <cell r="H333">
            <v>0.89517000000000002</v>
          </cell>
          <cell r="Q333">
            <v>325</v>
          </cell>
          <cell r="R333">
            <v>-1.3420000000000001</v>
          </cell>
          <cell r="Z333">
            <v>325</v>
          </cell>
          <cell r="AA333">
            <v>325000</v>
          </cell>
          <cell r="AB333">
            <v>-0.03</v>
          </cell>
        </row>
        <row r="334">
          <cell r="F334">
            <v>167.5</v>
          </cell>
          <cell r="G334">
            <v>167500</v>
          </cell>
          <cell r="H334">
            <v>0.87710999999999995</v>
          </cell>
          <cell r="Q334">
            <v>326</v>
          </cell>
          <cell r="R334">
            <v>-1.4490000000000001</v>
          </cell>
          <cell r="Z334">
            <v>326</v>
          </cell>
          <cell r="AA334">
            <v>326000</v>
          </cell>
          <cell r="AB334">
            <v>-0.03</v>
          </cell>
        </row>
        <row r="335">
          <cell r="F335">
            <v>168</v>
          </cell>
          <cell r="G335">
            <v>168000</v>
          </cell>
          <cell r="H335">
            <v>0.85882999999999998</v>
          </cell>
          <cell r="Q335">
            <v>327</v>
          </cell>
          <cell r="R335">
            <v>-1.5529999999999999</v>
          </cell>
          <cell r="Z335">
            <v>327</v>
          </cell>
          <cell r="AA335">
            <v>327000</v>
          </cell>
          <cell r="AB335">
            <v>-0.18</v>
          </cell>
        </row>
        <row r="336">
          <cell r="F336">
            <v>168.5</v>
          </cell>
          <cell r="G336">
            <v>168500</v>
          </cell>
          <cell r="H336">
            <v>0.84109</v>
          </cell>
          <cell r="Q336">
            <v>328</v>
          </cell>
          <cell r="R336">
            <v>-1.649</v>
          </cell>
          <cell r="Z336">
            <v>328</v>
          </cell>
          <cell r="AA336">
            <v>328000</v>
          </cell>
          <cell r="AB336">
            <v>-0.14000000000000001</v>
          </cell>
        </row>
        <row r="337">
          <cell r="F337">
            <v>169</v>
          </cell>
          <cell r="G337">
            <v>169000</v>
          </cell>
          <cell r="H337">
            <v>0.82593000000000005</v>
          </cell>
          <cell r="Q337">
            <v>329</v>
          </cell>
          <cell r="R337">
            <v>-1.728</v>
          </cell>
          <cell r="Z337">
            <v>329</v>
          </cell>
          <cell r="AA337">
            <v>329000</v>
          </cell>
          <cell r="AB337">
            <v>-0.14000000000000001</v>
          </cell>
        </row>
        <row r="338">
          <cell r="F338">
            <v>169.5</v>
          </cell>
          <cell r="G338">
            <v>169500</v>
          </cell>
          <cell r="H338">
            <v>0.81357000000000002</v>
          </cell>
          <cell r="Q338">
            <v>330</v>
          </cell>
          <cell r="R338">
            <v>-1.776</v>
          </cell>
          <cell r="Z338">
            <v>330</v>
          </cell>
          <cell r="AA338">
            <v>330000</v>
          </cell>
          <cell r="AB338">
            <v>-0.11</v>
          </cell>
        </row>
        <row r="339">
          <cell r="F339">
            <v>170</v>
          </cell>
          <cell r="G339">
            <v>170000</v>
          </cell>
          <cell r="H339">
            <v>0.80234000000000005</v>
          </cell>
          <cell r="Q339">
            <v>331</v>
          </cell>
          <cell r="R339">
            <v>-1.774</v>
          </cell>
          <cell r="Z339">
            <v>331</v>
          </cell>
          <cell r="AA339">
            <v>331000</v>
          </cell>
          <cell r="AB339">
            <v>-0.09</v>
          </cell>
        </row>
        <row r="340">
          <cell r="F340">
            <v>170.5</v>
          </cell>
          <cell r="G340">
            <v>170500</v>
          </cell>
          <cell r="H340">
            <v>0.78983000000000003</v>
          </cell>
          <cell r="Q340">
            <v>332</v>
          </cell>
          <cell r="R340">
            <v>-1.708</v>
          </cell>
          <cell r="Z340">
            <v>332</v>
          </cell>
          <cell r="AA340">
            <v>332000</v>
          </cell>
          <cell r="AB340">
            <v>-0.09</v>
          </cell>
        </row>
        <row r="341">
          <cell r="F341">
            <v>171</v>
          </cell>
          <cell r="G341">
            <v>171000</v>
          </cell>
          <cell r="H341">
            <v>0.77741000000000005</v>
          </cell>
          <cell r="Q341">
            <v>333</v>
          </cell>
          <cell r="R341">
            <v>-1.5760000000000001</v>
          </cell>
          <cell r="Z341">
            <v>333</v>
          </cell>
          <cell r="AA341">
            <v>333000</v>
          </cell>
          <cell r="AB341">
            <v>-0.09</v>
          </cell>
        </row>
        <row r="342">
          <cell r="F342">
            <v>171.5</v>
          </cell>
          <cell r="G342">
            <v>171500</v>
          </cell>
          <cell r="H342">
            <v>0.78507000000000005</v>
          </cell>
          <cell r="Q342">
            <v>334</v>
          </cell>
          <cell r="R342">
            <v>-1.385</v>
          </cell>
          <cell r="Z342">
            <v>334</v>
          </cell>
          <cell r="AA342">
            <v>334000</v>
          </cell>
          <cell r="AB342">
            <v>-0.1</v>
          </cell>
        </row>
        <row r="343">
          <cell r="F343">
            <v>172</v>
          </cell>
          <cell r="G343">
            <v>172000</v>
          </cell>
          <cell r="H343">
            <v>0.81735000000000002</v>
          </cell>
          <cell r="Q343">
            <v>335</v>
          </cell>
          <cell r="R343">
            <v>-1.135</v>
          </cell>
          <cell r="Z343">
            <v>335</v>
          </cell>
          <cell r="AA343">
            <v>335000</v>
          </cell>
          <cell r="AB343">
            <v>-0.1</v>
          </cell>
        </row>
        <row r="344">
          <cell r="F344">
            <v>172.5</v>
          </cell>
          <cell r="G344">
            <v>172500</v>
          </cell>
          <cell r="H344">
            <v>0.86341999999999997</v>
          </cell>
          <cell r="Q344">
            <v>336</v>
          </cell>
          <cell r="R344">
            <v>-0.82</v>
          </cell>
          <cell r="Z344">
            <v>336</v>
          </cell>
          <cell r="AA344">
            <v>336000</v>
          </cell>
          <cell r="AB344">
            <v>-0.05</v>
          </cell>
        </row>
        <row r="345">
          <cell r="F345">
            <v>173</v>
          </cell>
          <cell r="G345">
            <v>173000</v>
          </cell>
          <cell r="H345">
            <v>0.90588000000000002</v>
          </cell>
          <cell r="Q345">
            <v>337</v>
          </cell>
          <cell r="R345">
            <v>-0.44600000000000001</v>
          </cell>
          <cell r="Z345">
            <v>337</v>
          </cell>
          <cell r="AA345">
            <v>337000</v>
          </cell>
          <cell r="AB345">
            <v>0.09</v>
          </cell>
        </row>
        <row r="346">
          <cell r="F346">
            <v>173.5</v>
          </cell>
          <cell r="G346">
            <v>173500</v>
          </cell>
          <cell r="H346">
            <v>0.95347000000000004</v>
          </cell>
          <cell r="Q346">
            <v>338</v>
          </cell>
          <cell r="R346">
            <v>-3.5000000000000003E-2</v>
          </cell>
          <cell r="Z346">
            <v>338</v>
          </cell>
          <cell r="AA346">
            <v>338000</v>
          </cell>
          <cell r="AB346">
            <v>0.23</v>
          </cell>
        </row>
        <row r="347">
          <cell r="F347">
            <v>174</v>
          </cell>
          <cell r="G347">
            <v>174000</v>
          </cell>
          <cell r="H347">
            <v>0.97890999999999995</v>
          </cell>
          <cell r="Q347">
            <v>339</v>
          </cell>
          <cell r="R347">
            <v>0.372</v>
          </cell>
          <cell r="Z347">
            <v>339</v>
          </cell>
          <cell r="AA347">
            <v>339000</v>
          </cell>
          <cell r="AB347">
            <v>0.37</v>
          </cell>
        </row>
        <row r="348">
          <cell r="F348">
            <v>174.5</v>
          </cell>
          <cell r="G348">
            <v>174500</v>
          </cell>
          <cell r="H348">
            <v>0.97324999999999995</v>
          </cell>
          <cell r="Q348">
            <v>340</v>
          </cell>
          <cell r="R348">
            <v>0.72299999999999998</v>
          </cell>
          <cell r="Z348">
            <v>340</v>
          </cell>
          <cell r="AA348">
            <v>340000</v>
          </cell>
          <cell r="AB348">
            <v>0.48</v>
          </cell>
        </row>
        <row r="349">
          <cell r="F349">
            <v>175</v>
          </cell>
          <cell r="G349">
            <v>175000</v>
          </cell>
          <cell r="H349">
            <v>0.94591999999999998</v>
          </cell>
          <cell r="Q349">
            <v>341</v>
          </cell>
          <cell r="R349">
            <v>0.96899999999999997</v>
          </cell>
          <cell r="Z349">
            <v>341</v>
          </cell>
          <cell r="AA349">
            <v>341000</v>
          </cell>
          <cell r="AB349">
            <v>0.55000000000000004</v>
          </cell>
        </row>
        <row r="350">
          <cell r="F350">
            <v>175.5</v>
          </cell>
          <cell r="G350">
            <v>175500</v>
          </cell>
          <cell r="H350">
            <v>0.92403000000000002</v>
          </cell>
          <cell r="Q350">
            <v>342</v>
          </cell>
          <cell r="R350">
            <v>1.0900000000000001</v>
          </cell>
          <cell r="Z350">
            <v>342</v>
          </cell>
          <cell r="AA350">
            <v>342000</v>
          </cell>
          <cell r="AB350">
            <v>0.68</v>
          </cell>
        </row>
        <row r="351">
          <cell r="F351">
            <v>176</v>
          </cell>
          <cell r="G351">
            <v>176000</v>
          </cell>
          <cell r="H351">
            <v>0.90214000000000005</v>
          </cell>
          <cell r="Q351">
            <v>343</v>
          </cell>
          <cell r="R351">
            <v>1.1060000000000001</v>
          </cell>
          <cell r="Z351">
            <v>343</v>
          </cell>
          <cell r="AA351">
            <v>343000</v>
          </cell>
          <cell r="AB351">
            <v>0.72</v>
          </cell>
        </row>
        <row r="352">
          <cell r="F352">
            <v>176.5</v>
          </cell>
          <cell r="G352">
            <v>176500</v>
          </cell>
          <cell r="H352">
            <v>0.88024999999999998</v>
          </cell>
          <cell r="Q352">
            <v>344</v>
          </cell>
          <cell r="R352">
            <v>1.0640000000000001</v>
          </cell>
          <cell r="Z352">
            <v>344</v>
          </cell>
          <cell r="AA352">
            <v>344000</v>
          </cell>
          <cell r="AB352">
            <v>0.72</v>
          </cell>
        </row>
        <row r="353">
          <cell r="F353">
            <v>177</v>
          </cell>
          <cell r="G353">
            <v>177000</v>
          </cell>
          <cell r="H353">
            <v>0.85836000000000001</v>
          </cell>
          <cell r="Q353">
            <v>345</v>
          </cell>
          <cell r="R353">
            <v>1.002</v>
          </cell>
          <cell r="Z353">
            <v>345</v>
          </cell>
          <cell r="AA353">
            <v>345000</v>
          </cell>
          <cell r="AB353">
            <v>0.73</v>
          </cell>
        </row>
        <row r="354">
          <cell r="F354">
            <v>177.5</v>
          </cell>
          <cell r="G354">
            <v>177500</v>
          </cell>
          <cell r="H354">
            <v>0.83645999999999998</v>
          </cell>
          <cell r="Q354">
            <v>346</v>
          </cell>
          <cell r="R354">
            <v>0.94099999999999995</v>
          </cell>
          <cell r="Z354">
            <v>346</v>
          </cell>
          <cell r="AA354">
            <v>346000</v>
          </cell>
          <cell r="AB354">
            <v>0.73</v>
          </cell>
        </row>
        <row r="355">
          <cell r="F355">
            <v>178</v>
          </cell>
          <cell r="G355">
            <v>178000</v>
          </cell>
          <cell r="H355">
            <v>0.81457999999999997</v>
          </cell>
          <cell r="Q355">
            <v>347</v>
          </cell>
          <cell r="R355">
            <v>0.89400000000000002</v>
          </cell>
          <cell r="Z355">
            <v>347</v>
          </cell>
          <cell r="AA355">
            <v>347000</v>
          </cell>
          <cell r="AB355">
            <v>0.73</v>
          </cell>
        </row>
        <row r="356">
          <cell r="F356">
            <v>178.5</v>
          </cell>
          <cell r="G356">
            <v>178500</v>
          </cell>
          <cell r="H356">
            <v>0.79278999999999999</v>
          </cell>
          <cell r="Q356">
            <v>348</v>
          </cell>
          <cell r="R356">
            <v>0.86499999999999999</v>
          </cell>
          <cell r="Z356">
            <v>348</v>
          </cell>
          <cell r="AA356">
            <v>348000</v>
          </cell>
          <cell r="AB356">
            <v>0.73</v>
          </cell>
        </row>
        <row r="357">
          <cell r="F357">
            <v>179</v>
          </cell>
          <cell r="G357">
            <v>179000</v>
          </cell>
          <cell r="H357">
            <v>0.76878999999999997</v>
          </cell>
          <cell r="Q357">
            <v>349</v>
          </cell>
          <cell r="R357">
            <v>0.85599999999999998</v>
          </cell>
          <cell r="Z357">
            <v>349</v>
          </cell>
          <cell r="AA357">
            <v>349000</v>
          </cell>
          <cell r="AB357">
            <v>0.73</v>
          </cell>
        </row>
        <row r="358">
          <cell r="F358">
            <v>179.5</v>
          </cell>
          <cell r="G358">
            <v>179500</v>
          </cell>
          <cell r="H358">
            <v>0.75229000000000001</v>
          </cell>
          <cell r="Q358">
            <v>350</v>
          </cell>
          <cell r="R358">
            <v>0.86</v>
          </cell>
          <cell r="Z358">
            <v>350</v>
          </cell>
          <cell r="AA358">
            <v>350000</v>
          </cell>
          <cell r="AB358">
            <v>0.73</v>
          </cell>
        </row>
        <row r="359">
          <cell r="F359">
            <v>180</v>
          </cell>
          <cell r="G359">
            <v>180000</v>
          </cell>
          <cell r="H359">
            <v>0.75602000000000003</v>
          </cell>
          <cell r="Q359">
            <v>351</v>
          </cell>
          <cell r="R359">
            <v>0.871</v>
          </cell>
          <cell r="Z359">
            <v>351</v>
          </cell>
          <cell r="AA359">
            <v>351000</v>
          </cell>
          <cell r="AB359">
            <v>0.74</v>
          </cell>
        </row>
        <row r="360">
          <cell r="F360">
            <v>180.5</v>
          </cell>
          <cell r="G360">
            <v>180500</v>
          </cell>
          <cell r="H360">
            <v>0.77915000000000001</v>
          </cell>
          <cell r="Q360">
            <v>352</v>
          </cell>
          <cell r="R360">
            <v>0.879</v>
          </cell>
          <cell r="Z360">
            <v>352</v>
          </cell>
          <cell r="AA360">
            <v>352000</v>
          </cell>
          <cell r="AB360">
            <v>0.74</v>
          </cell>
        </row>
        <row r="361">
          <cell r="F361">
            <v>181</v>
          </cell>
          <cell r="G361">
            <v>181000</v>
          </cell>
          <cell r="H361">
            <v>0.80711999999999995</v>
          </cell>
          <cell r="Q361">
            <v>353</v>
          </cell>
          <cell r="R361">
            <v>0.876</v>
          </cell>
          <cell r="Z361">
            <v>353</v>
          </cell>
          <cell r="AA361">
            <v>353000</v>
          </cell>
          <cell r="AB361">
            <v>0.74</v>
          </cell>
        </row>
        <row r="362">
          <cell r="F362">
            <v>181.5</v>
          </cell>
          <cell r="G362">
            <v>181500</v>
          </cell>
          <cell r="H362">
            <v>0.83408000000000004</v>
          </cell>
          <cell r="Q362">
            <v>354</v>
          </cell>
          <cell r="R362">
            <v>0.85399999999999998</v>
          </cell>
          <cell r="Z362">
            <v>354</v>
          </cell>
          <cell r="AA362">
            <v>354000</v>
          </cell>
          <cell r="AB362">
            <v>0.74</v>
          </cell>
        </row>
        <row r="363">
          <cell r="F363">
            <v>182</v>
          </cell>
          <cell r="G363">
            <v>182000</v>
          </cell>
          <cell r="H363">
            <v>0.86073999999999995</v>
          </cell>
          <cell r="Q363">
            <v>355</v>
          </cell>
          <cell r="R363">
            <v>0.80700000000000005</v>
          </cell>
          <cell r="Z363">
            <v>355</v>
          </cell>
          <cell r="AA363">
            <v>355000</v>
          </cell>
          <cell r="AB363">
            <v>0.74</v>
          </cell>
        </row>
        <row r="364">
          <cell r="F364">
            <v>182.5</v>
          </cell>
          <cell r="G364">
            <v>182500</v>
          </cell>
          <cell r="H364">
            <v>0.87182000000000004</v>
          </cell>
          <cell r="Q364">
            <v>356</v>
          </cell>
          <cell r="R364">
            <v>0.73399999999999999</v>
          </cell>
          <cell r="Z364">
            <v>356</v>
          </cell>
          <cell r="AA364">
            <v>356000</v>
          </cell>
          <cell r="AB364">
            <v>0.75</v>
          </cell>
        </row>
        <row r="365">
          <cell r="F365">
            <v>183</v>
          </cell>
          <cell r="G365">
            <v>183000</v>
          </cell>
          <cell r="H365">
            <v>0.86350000000000005</v>
          </cell>
          <cell r="Q365">
            <v>357</v>
          </cell>
          <cell r="R365">
            <v>0.64</v>
          </cell>
          <cell r="Z365">
            <v>357</v>
          </cell>
          <cell r="AA365">
            <v>357000</v>
          </cell>
          <cell r="AB365">
            <v>0.75</v>
          </cell>
        </row>
        <row r="366">
          <cell r="F366">
            <v>183.5</v>
          </cell>
          <cell r="G366">
            <v>183500</v>
          </cell>
          <cell r="H366">
            <v>0.84624999999999995</v>
          </cell>
          <cell r="Q366">
            <v>358</v>
          </cell>
          <cell r="R366">
            <v>0.53100000000000003</v>
          </cell>
          <cell r="Z366">
            <v>358</v>
          </cell>
          <cell r="AA366">
            <v>358000</v>
          </cell>
          <cell r="AB366">
            <v>0.75</v>
          </cell>
        </row>
        <row r="367">
          <cell r="F367">
            <v>184</v>
          </cell>
          <cell r="G367">
            <v>184000</v>
          </cell>
          <cell r="H367">
            <v>0.83526</v>
          </cell>
          <cell r="Q367">
            <v>359</v>
          </cell>
          <cell r="R367">
            <v>0.41099999999999998</v>
          </cell>
          <cell r="Z367">
            <v>359</v>
          </cell>
          <cell r="AA367">
            <v>359000</v>
          </cell>
          <cell r="AB367">
            <v>0.75</v>
          </cell>
        </row>
        <row r="368">
          <cell r="F368">
            <v>184.5</v>
          </cell>
          <cell r="G368">
            <v>184500</v>
          </cell>
          <cell r="H368">
            <v>0.82742000000000004</v>
          </cell>
          <cell r="Q368">
            <v>360</v>
          </cell>
          <cell r="R368">
            <v>0.28299999999999997</v>
          </cell>
          <cell r="Z368">
            <v>360</v>
          </cell>
          <cell r="AA368">
            <v>360000</v>
          </cell>
          <cell r="AB368">
            <v>0.73</v>
          </cell>
        </row>
        <row r="369">
          <cell r="F369">
            <v>185</v>
          </cell>
          <cell r="G369">
            <v>185000</v>
          </cell>
          <cell r="H369">
            <v>0.82013999999999998</v>
          </cell>
          <cell r="Q369">
            <v>361</v>
          </cell>
          <cell r="R369">
            <v>0.155</v>
          </cell>
          <cell r="Z369">
            <v>361</v>
          </cell>
          <cell r="AA369">
            <v>361000</v>
          </cell>
          <cell r="AB369">
            <v>0.7</v>
          </cell>
        </row>
        <row r="370">
          <cell r="F370">
            <v>185.5</v>
          </cell>
          <cell r="G370">
            <v>185500</v>
          </cell>
          <cell r="H370">
            <v>0.81259999999999999</v>
          </cell>
          <cell r="Q370">
            <v>362</v>
          </cell>
          <cell r="R370">
            <v>3.5000000000000003E-2</v>
          </cell>
          <cell r="Z370">
            <v>362</v>
          </cell>
          <cell r="AA370">
            <v>362000</v>
          </cell>
          <cell r="AB370">
            <v>0.68</v>
          </cell>
        </row>
        <row r="371">
          <cell r="F371">
            <v>186</v>
          </cell>
          <cell r="G371">
            <v>186000</v>
          </cell>
          <cell r="H371">
            <v>0.80506999999999995</v>
          </cell>
          <cell r="Q371">
            <v>363</v>
          </cell>
          <cell r="R371">
            <v>-7.4999999999999997E-2</v>
          </cell>
          <cell r="Z371">
            <v>363</v>
          </cell>
          <cell r="AA371">
            <v>363000</v>
          </cell>
          <cell r="AB371">
            <v>0.66</v>
          </cell>
        </row>
        <row r="372">
          <cell r="F372">
            <v>186.5</v>
          </cell>
          <cell r="G372">
            <v>186500</v>
          </cell>
          <cell r="H372">
            <v>0.79752999999999996</v>
          </cell>
          <cell r="Q372">
            <v>364</v>
          </cell>
          <cell r="R372">
            <v>-0.18</v>
          </cell>
          <cell r="Z372">
            <v>364</v>
          </cell>
          <cell r="AA372">
            <v>364000</v>
          </cell>
          <cell r="AB372">
            <v>0.63</v>
          </cell>
        </row>
        <row r="373">
          <cell r="F373">
            <v>187</v>
          </cell>
          <cell r="G373">
            <v>187000</v>
          </cell>
          <cell r="H373">
            <v>0.79</v>
          </cell>
          <cell r="Q373">
            <v>365</v>
          </cell>
          <cell r="R373">
            <v>-0.28199999999999997</v>
          </cell>
          <cell r="Z373">
            <v>365</v>
          </cell>
          <cell r="AA373">
            <v>365000</v>
          </cell>
          <cell r="AB373">
            <v>0.61</v>
          </cell>
        </row>
        <row r="374">
          <cell r="F374">
            <v>187.5</v>
          </cell>
          <cell r="G374">
            <v>187500</v>
          </cell>
          <cell r="H374">
            <v>0.78247</v>
          </cell>
          <cell r="Q374">
            <v>366</v>
          </cell>
          <cell r="R374">
            <v>-0.379</v>
          </cell>
          <cell r="Z374">
            <v>366</v>
          </cell>
          <cell r="AA374">
            <v>366000</v>
          </cell>
          <cell r="AB374">
            <v>0.59</v>
          </cell>
        </row>
        <row r="375">
          <cell r="F375">
            <v>188</v>
          </cell>
          <cell r="G375">
            <v>188000</v>
          </cell>
          <cell r="H375">
            <v>0.77493000000000001</v>
          </cell>
          <cell r="Q375">
            <v>367</v>
          </cell>
          <cell r="R375">
            <v>-0.45400000000000001</v>
          </cell>
          <cell r="Z375">
            <v>367</v>
          </cell>
          <cell r="AA375">
            <v>367000</v>
          </cell>
          <cell r="AB375">
            <v>0.56000000000000005</v>
          </cell>
        </row>
        <row r="376">
          <cell r="F376">
            <v>188.5</v>
          </cell>
          <cell r="G376">
            <v>188500</v>
          </cell>
          <cell r="H376">
            <v>0.76739999999999997</v>
          </cell>
          <cell r="Q376">
            <v>368</v>
          </cell>
          <cell r="R376">
            <v>-0.48899999999999999</v>
          </cell>
          <cell r="Z376">
            <v>368</v>
          </cell>
          <cell r="AA376">
            <v>368000</v>
          </cell>
          <cell r="AB376">
            <v>0.54</v>
          </cell>
        </row>
        <row r="377">
          <cell r="F377">
            <v>189</v>
          </cell>
          <cell r="G377">
            <v>189000</v>
          </cell>
          <cell r="H377">
            <v>0.75985999999999998</v>
          </cell>
          <cell r="Q377">
            <v>369</v>
          </cell>
          <cell r="R377">
            <v>-0.47699999999999998</v>
          </cell>
          <cell r="Z377">
            <v>369</v>
          </cell>
          <cell r="AA377">
            <v>369000</v>
          </cell>
          <cell r="AB377">
            <v>0.52</v>
          </cell>
        </row>
        <row r="378">
          <cell r="F378">
            <v>189.5</v>
          </cell>
          <cell r="G378">
            <v>189500</v>
          </cell>
          <cell r="H378">
            <v>0.75233000000000005</v>
          </cell>
          <cell r="Q378">
            <v>370</v>
          </cell>
          <cell r="R378">
            <v>-0.42</v>
          </cell>
          <cell r="Z378">
            <v>370</v>
          </cell>
          <cell r="AA378">
            <v>370000</v>
          </cell>
          <cell r="AB378">
            <v>0.5</v>
          </cell>
        </row>
        <row r="379">
          <cell r="F379">
            <v>190</v>
          </cell>
          <cell r="G379">
            <v>190000</v>
          </cell>
          <cell r="H379">
            <v>0.74504000000000004</v>
          </cell>
          <cell r="Q379">
            <v>371</v>
          </cell>
          <cell r="R379">
            <v>-0.34499999999999997</v>
          </cell>
          <cell r="Z379">
            <v>371</v>
          </cell>
          <cell r="AA379">
            <v>371000</v>
          </cell>
          <cell r="AB379">
            <v>0.48</v>
          </cell>
        </row>
        <row r="380">
          <cell r="F380">
            <v>190.5</v>
          </cell>
          <cell r="G380">
            <v>190500</v>
          </cell>
          <cell r="H380">
            <v>0.74317</v>
          </cell>
          <cell r="Q380">
            <v>372</v>
          </cell>
          <cell r="R380">
            <v>-0.251</v>
          </cell>
          <cell r="Z380">
            <v>372</v>
          </cell>
          <cell r="AA380">
            <v>372000</v>
          </cell>
          <cell r="AB380">
            <v>0.47</v>
          </cell>
        </row>
        <row r="381">
          <cell r="F381">
            <v>191</v>
          </cell>
          <cell r="G381">
            <v>191000</v>
          </cell>
          <cell r="H381">
            <v>0.71440999999999999</v>
          </cell>
          <cell r="Q381">
            <v>373</v>
          </cell>
          <cell r="R381">
            <v>-0.155</v>
          </cell>
          <cell r="Z381">
            <v>373</v>
          </cell>
          <cell r="AA381">
            <v>373000</v>
          </cell>
          <cell r="AB381">
            <v>0.45</v>
          </cell>
        </row>
        <row r="382">
          <cell r="F382">
            <v>191.5</v>
          </cell>
          <cell r="G382">
            <v>191500</v>
          </cell>
          <cell r="H382">
            <v>0.64539999999999997</v>
          </cell>
          <cell r="Q382">
            <v>374</v>
          </cell>
          <cell r="R382">
            <v>-7.6999999999999999E-2</v>
          </cell>
          <cell r="Z382">
            <v>374</v>
          </cell>
          <cell r="AA382">
            <v>374000</v>
          </cell>
          <cell r="AB382">
            <v>0.43</v>
          </cell>
        </row>
        <row r="383">
          <cell r="F383">
            <v>192</v>
          </cell>
          <cell r="G383">
            <v>192000</v>
          </cell>
          <cell r="H383">
            <v>0.56196000000000002</v>
          </cell>
          <cell r="Q383">
            <v>375</v>
          </cell>
          <cell r="R383">
            <v>-3.6999999999999998E-2</v>
          </cell>
          <cell r="Z383">
            <v>375</v>
          </cell>
          <cell r="AA383">
            <v>375000</v>
          </cell>
          <cell r="AB383">
            <v>0.41</v>
          </cell>
        </row>
        <row r="384">
          <cell r="F384">
            <v>192.5</v>
          </cell>
          <cell r="G384">
            <v>192500</v>
          </cell>
          <cell r="H384">
            <v>0.50824999999999998</v>
          </cell>
          <cell r="Q384">
            <v>376</v>
          </cell>
          <cell r="R384">
            <v>-4.2000000000000003E-2</v>
          </cell>
          <cell r="Z384">
            <v>376</v>
          </cell>
          <cell r="AA384">
            <v>376000</v>
          </cell>
          <cell r="AB384">
            <v>0.39</v>
          </cell>
        </row>
        <row r="385">
          <cell r="F385">
            <v>193</v>
          </cell>
          <cell r="G385">
            <v>193000</v>
          </cell>
          <cell r="H385">
            <v>0.47517999999999999</v>
          </cell>
          <cell r="Q385">
            <v>377</v>
          </cell>
          <cell r="R385">
            <v>-8.5999999999999993E-2</v>
          </cell>
          <cell r="Z385">
            <v>377</v>
          </cell>
          <cell r="AA385">
            <v>377000</v>
          </cell>
          <cell r="AB385">
            <v>0.37</v>
          </cell>
        </row>
        <row r="386">
          <cell r="F386">
            <v>193.5</v>
          </cell>
          <cell r="G386">
            <v>193500</v>
          </cell>
          <cell r="H386">
            <v>0.44485000000000002</v>
          </cell>
          <cell r="Q386">
            <v>378</v>
          </cell>
          <cell r="R386">
            <v>-0.152</v>
          </cell>
          <cell r="Z386">
            <v>378</v>
          </cell>
          <cell r="AA386">
            <v>378000</v>
          </cell>
          <cell r="AB386">
            <v>0.35</v>
          </cell>
        </row>
        <row r="387">
          <cell r="F387">
            <v>194</v>
          </cell>
          <cell r="G387">
            <v>194000</v>
          </cell>
          <cell r="H387">
            <v>0.41494999999999999</v>
          </cell>
          <cell r="Q387">
            <v>379</v>
          </cell>
          <cell r="R387">
            <v>-0.22700000000000001</v>
          </cell>
          <cell r="Z387">
            <v>379</v>
          </cell>
          <cell r="AA387">
            <v>379000</v>
          </cell>
          <cell r="AB387">
            <v>0.34</v>
          </cell>
        </row>
        <row r="388">
          <cell r="F388">
            <v>194.5</v>
          </cell>
          <cell r="G388">
            <v>194500</v>
          </cell>
          <cell r="H388">
            <v>0.37759999999999999</v>
          </cell>
          <cell r="Q388">
            <v>380</v>
          </cell>
          <cell r="R388">
            <v>-0.30299999999999999</v>
          </cell>
          <cell r="Z388">
            <v>380</v>
          </cell>
          <cell r="AA388">
            <v>380000</v>
          </cell>
          <cell r="AB388">
            <v>0.32</v>
          </cell>
        </row>
        <row r="389">
          <cell r="F389">
            <v>195</v>
          </cell>
          <cell r="G389">
            <v>195000</v>
          </cell>
          <cell r="H389">
            <v>0.32862000000000002</v>
          </cell>
          <cell r="Q389">
            <v>381</v>
          </cell>
          <cell r="R389">
            <v>-0.38</v>
          </cell>
          <cell r="Z389">
            <v>381</v>
          </cell>
          <cell r="AA389">
            <v>381000</v>
          </cell>
          <cell r="AB389">
            <v>0.3</v>
          </cell>
        </row>
        <row r="390">
          <cell r="F390">
            <v>195.5</v>
          </cell>
          <cell r="G390">
            <v>195500</v>
          </cell>
          <cell r="H390">
            <v>0.27378000000000002</v>
          </cell>
          <cell r="Q390">
            <v>382</v>
          </cell>
          <cell r="R390">
            <v>-0.45700000000000002</v>
          </cell>
          <cell r="Z390">
            <v>382</v>
          </cell>
          <cell r="AA390">
            <v>382000</v>
          </cell>
          <cell r="AB390">
            <v>0.28000000000000003</v>
          </cell>
        </row>
        <row r="391">
          <cell r="F391">
            <v>196</v>
          </cell>
          <cell r="G391">
            <v>196000</v>
          </cell>
          <cell r="H391">
            <v>0.22461999999999999</v>
          </cell>
          <cell r="Q391">
            <v>383</v>
          </cell>
          <cell r="R391">
            <v>-0.53200000000000003</v>
          </cell>
          <cell r="Z391">
            <v>383</v>
          </cell>
          <cell r="AA391">
            <v>383000</v>
          </cell>
          <cell r="AB391">
            <v>0.26</v>
          </cell>
        </row>
        <row r="392">
          <cell r="F392">
            <v>196.5</v>
          </cell>
          <cell r="G392">
            <v>196500</v>
          </cell>
          <cell r="H392">
            <v>0.18007999999999999</v>
          </cell>
          <cell r="Q392">
            <v>384</v>
          </cell>
          <cell r="R392">
            <v>-0.60499999999999998</v>
          </cell>
          <cell r="Z392">
            <v>384</v>
          </cell>
          <cell r="AA392">
            <v>384000</v>
          </cell>
          <cell r="AB392">
            <v>0.24</v>
          </cell>
        </row>
        <row r="393">
          <cell r="F393">
            <v>197</v>
          </cell>
          <cell r="G393">
            <v>197000</v>
          </cell>
          <cell r="H393">
            <v>0.17035</v>
          </cell>
          <cell r="Q393">
            <v>385</v>
          </cell>
          <cell r="R393">
            <v>-0.67</v>
          </cell>
          <cell r="Z393">
            <v>385</v>
          </cell>
          <cell r="AA393">
            <v>385000</v>
          </cell>
          <cell r="AB393">
            <v>0.22</v>
          </cell>
        </row>
        <row r="394">
          <cell r="F394">
            <v>197.5</v>
          </cell>
          <cell r="G394">
            <v>197500</v>
          </cell>
          <cell r="H394">
            <v>0.20202999999999999</v>
          </cell>
          <cell r="Q394">
            <v>386</v>
          </cell>
          <cell r="R394">
            <v>-0.72599999999999998</v>
          </cell>
          <cell r="Z394">
            <v>386</v>
          </cell>
          <cell r="AA394">
            <v>386000</v>
          </cell>
          <cell r="AB394">
            <v>0.21</v>
          </cell>
        </row>
        <row r="395">
          <cell r="F395">
            <v>198</v>
          </cell>
          <cell r="G395">
            <v>198000</v>
          </cell>
          <cell r="H395">
            <v>0.25783</v>
          </cell>
          <cell r="Q395">
            <v>387</v>
          </cell>
          <cell r="R395">
            <v>-0.77300000000000002</v>
          </cell>
          <cell r="Z395">
            <v>387</v>
          </cell>
          <cell r="AA395">
            <v>387000</v>
          </cell>
          <cell r="AB395">
            <v>0.19</v>
          </cell>
        </row>
        <row r="396">
          <cell r="F396">
            <v>198.5</v>
          </cell>
          <cell r="G396">
            <v>198500</v>
          </cell>
          <cell r="H396">
            <v>0.31046000000000001</v>
          </cell>
          <cell r="Q396">
            <v>388</v>
          </cell>
          <cell r="R396">
            <v>-0.81599999999999995</v>
          </cell>
          <cell r="Z396">
            <v>388</v>
          </cell>
          <cell r="AA396">
            <v>388000</v>
          </cell>
          <cell r="AB396">
            <v>0.17</v>
          </cell>
        </row>
        <row r="397">
          <cell r="F397">
            <v>199</v>
          </cell>
          <cell r="G397">
            <v>199000</v>
          </cell>
          <cell r="H397">
            <v>0.35044999999999998</v>
          </cell>
          <cell r="Q397">
            <v>389</v>
          </cell>
          <cell r="R397">
            <v>-0.85699999999999998</v>
          </cell>
          <cell r="Z397">
            <v>389</v>
          </cell>
          <cell r="AA397">
            <v>389000</v>
          </cell>
          <cell r="AB397">
            <v>0.15</v>
          </cell>
        </row>
        <row r="398">
          <cell r="F398">
            <v>199.5</v>
          </cell>
          <cell r="G398">
            <v>199500</v>
          </cell>
          <cell r="H398">
            <v>0.37126999999999999</v>
          </cell>
          <cell r="Q398">
            <v>390</v>
          </cell>
          <cell r="R398">
            <v>-0.89800000000000002</v>
          </cell>
          <cell r="Z398">
            <v>390</v>
          </cell>
          <cell r="AA398">
            <v>390000</v>
          </cell>
          <cell r="AB398">
            <v>0.13</v>
          </cell>
        </row>
        <row r="399">
          <cell r="F399">
            <v>200</v>
          </cell>
          <cell r="G399">
            <v>200000</v>
          </cell>
          <cell r="H399">
            <v>0.37787999999999999</v>
          </cell>
          <cell r="Q399">
            <v>391</v>
          </cell>
          <cell r="R399">
            <v>-0.93799999999999994</v>
          </cell>
          <cell r="Z399">
            <v>391</v>
          </cell>
          <cell r="AA399">
            <v>391000</v>
          </cell>
          <cell r="AB399">
            <v>0.11</v>
          </cell>
        </row>
        <row r="400">
          <cell r="F400">
            <v>200.5</v>
          </cell>
          <cell r="G400">
            <v>200500</v>
          </cell>
          <cell r="H400">
            <v>0.38784999999999997</v>
          </cell>
          <cell r="Q400">
            <v>392</v>
          </cell>
          <cell r="R400">
            <v>-0.97899999999999998</v>
          </cell>
          <cell r="Z400">
            <v>392</v>
          </cell>
          <cell r="AA400">
            <v>392000</v>
          </cell>
          <cell r="AB400">
            <v>0.09</v>
          </cell>
        </row>
        <row r="401">
          <cell r="F401">
            <v>201</v>
          </cell>
          <cell r="G401">
            <v>201000</v>
          </cell>
          <cell r="H401">
            <v>0.39465</v>
          </cell>
          <cell r="Q401">
            <v>393</v>
          </cell>
          <cell r="R401">
            <v>-1.022</v>
          </cell>
          <cell r="Z401">
            <v>393</v>
          </cell>
          <cell r="AA401">
            <v>393000</v>
          </cell>
          <cell r="AB401">
            <v>0.08</v>
          </cell>
        </row>
        <row r="402">
          <cell r="F402">
            <v>201.5</v>
          </cell>
          <cell r="G402">
            <v>201500</v>
          </cell>
          <cell r="H402">
            <v>0.39195999999999998</v>
          </cell>
          <cell r="Q402">
            <v>394</v>
          </cell>
          <cell r="R402">
            <v>-1.069</v>
          </cell>
          <cell r="Z402">
            <v>394</v>
          </cell>
          <cell r="AA402">
            <v>394000</v>
          </cell>
          <cell r="AB402">
            <v>0.06</v>
          </cell>
        </row>
        <row r="403">
          <cell r="F403">
            <v>202</v>
          </cell>
          <cell r="G403">
            <v>202000</v>
          </cell>
          <cell r="H403">
            <v>0.38013000000000002</v>
          </cell>
          <cell r="Q403">
            <v>395</v>
          </cell>
          <cell r="R403">
            <v>-1.125</v>
          </cell>
          <cell r="Z403">
            <v>395</v>
          </cell>
          <cell r="AA403">
            <v>395000</v>
          </cell>
          <cell r="AB403">
            <v>0.04</v>
          </cell>
        </row>
        <row r="404">
          <cell r="F404">
            <v>202.5</v>
          </cell>
          <cell r="G404">
            <v>202500</v>
          </cell>
          <cell r="H404">
            <v>0.36592000000000002</v>
          </cell>
          <cell r="Q404">
            <v>396</v>
          </cell>
          <cell r="R404">
            <v>-1.1910000000000001</v>
          </cell>
          <cell r="Z404">
            <v>396</v>
          </cell>
          <cell r="AA404">
            <v>396000</v>
          </cell>
          <cell r="AB404">
            <v>0.02</v>
          </cell>
        </row>
        <row r="405">
          <cell r="F405">
            <v>203</v>
          </cell>
          <cell r="G405">
            <v>203000</v>
          </cell>
          <cell r="H405">
            <v>0.35256999999999999</v>
          </cell>
          <cell r="Q405">
            <v>397</v>
          </cell>
          <cell r="R405">
            <v>-1.266</v>
          </cell>
          <cell r="Z405">
            <v>397</v>
          </cell>
          <cell r="AA405">
            <v>397000</v>
          </cell>
          <cell r="AB405">
            <v>0</v>
          </cell>
        </row>
        <row r="406">
          <cell r="F406">
            <v>203.5</v>
          </cell>
          <cell r="G406">
            <v>203500</v>
          </cell>
          <cell r="H406">
            <v>0.33927000000000002</v>
          </cell>
          <cell r="Q406">
            <v>398</v>
          </cell>
          <cell r="R406">
            <v>-1.345</v>
          </cell>
          <cell r="Z406">
            <v>398</v>
          </cell>
          <cell r="AA406">
            <v>398000</v>
          </cell>
          <cell r="AB406">
            <v>-0.01</v>
          </cell>
        </row>
        <row r="407">
          <cell r="F407">
            <v>204</v>
          </cell>
          <cell r="G407">
            <v>204000</v>
          </cell>
          <cell r="H407">
            <v>0.32582</v>
          </cell>
          <cell r="Q407">
            <v>399</v>
          </cell>
          <cell r="R407">
            <v>-1.427</v>
          </cell>
          <cell r="Z407">
            <v>399</v>
          </cell>
          <cell r="AA407">
            <v>399000</v>
          </cell>
          <cell r="AB407">
            <v>-0.03</v>
          </cell>
        </row>
        <row r="408">
          <cell r="F408">
            <v>204.5</v>
          </cell>
          <cell r="G408">
            <v>204500</v>
          </cell>
          <cell r="H408">
            <v>0.312</v>
          </cell>
          <cell r="Q408">
            <v>400</v>
          </cell>
          <cell r="R408">
            <v>-1.5069999999999999</v>
          </cell>
          <cell r="Z408">
            <v>400</v>
          </cell>
          <cell r="AA408">
            <v>400000</v>
          </cell>
          <cell r="AB408">
            <v>-0.04</v>
          </cell>
        </row>
        <row r="409">
          <cell r="F409">
            <v>205</v>
          </cell>
          <cell r="G409">
            <v>205000</v>
          </cell>
          <cell r="H409">
            <v>0.29781000000000002</v>
          </cell>
          <cell r="Q409">
            <v>401</v>
          </cell>
          <cell r="R409">
            <v>-1.5840000000000001</v>
          </cell>
          <cell r="Z409">
            <v>401</v>
          </cell>
          <cell r="AA409">
            <v>401000</v>
          </cell>
          <cell r="AB409">
            <v>-0.06</v>
          </cell>
        </row>
        <row r="410">
          <cell r="F410">
            <v>205.5</v>
          </cell>
          <cell r="G410">
            <v>205500</v>
          </cell>
          <cell r="H410">
            <v>0.28353</v>
          </cell>
          <cell r="Q410">
            <v>402</v>
          </cell>
          <cell r="R410">
            <v>-1.655</v>
          </cell>
          <cell r="Z410">
            <v>402</v>
          </cell>
          <cell r="AA410">
            <v>402000</v>
          </cell>
          <cell r="AB410">
            <v>-7.0000000000000007E-2</v>
          </cell>
        </row>
        <row r="411">
          <cell r="F411">
            <v>206</v>
          </cell>
          <cell r="G411">
            <v>206000</v>
          </cell>
          <cell r="H411">
            <v>0.26928000000000002</v>
          </cell>
          <cell r="Q411">
            <v>403</v>
          </cell>
          <cell r="R411">
            <v>-1.7170000000000001</v>
          </cell>
          <cell r="Z411">
            <v>403</v>
          </cell>
          <cell r="AA411">
            <v>403000</v>
          </cell>
          <cell r="AB411">
            <v>-0.09</v>
          </cell>
        </row>
        <row r="412">
          <cell r="F412">
            <v>206.5</v>
          </cell>
          <cell r="G412">
            <v>206500</v>
          </cell>
          <cell r="H412">
            <v>0.25502000000000002</v>
          </cell>
          <cell r="Q412">
            <v>404</v>
          </cell>
          <cell r="R412">
            <v>-1.762</v>
          </cell>
          <cell r="Z412">
            <v>404</v>
          </cell>
          <cell r="AA412">
            <v>404000</v>
          </cell>
          <cell r="AB412">
            <v>-0.11</v>
          </cell>
        </row>
        <row r="413">
          <cell r="F413">
            <v>207</v>
          </cell>
          <cell r="G413">
            <v>207000</v>
          </cell>
          <cell r="H413">
            <v>0.24077000000000001</v>
          </cell>
          <cell r="Q413">
            <v>405</v>
          </cell>
          <cell r="R413">
            <v>-1.778</v>
          </cell>
          <cell r="Z413">
            <v>405</v>
          </cell>
          <cell r="AA413">
            <v>405000</v>
          </cell>
          <cell r="AB413">
            <v>-0.12</v>
          </cell>
        </row>
        <row r="414">
          <cell r="F414">
            <v>207.5</v>
          </cell>
          <cell r="G414">
            <v>207500</v>
          </cell>
          <cell r="H414">
            <v>0.22675999999999999</v>
          </cell>
          <cell r="Q414">
            <v>406</v>
          </cell>
          <cell r="R414">
            <v>-1.7589999999999999</v>
          </cell>
        </row>
        <row r="415">
          <cell r="F415">
            <v>208</v>
          </cell>
          <cell r="G415">
            <v>208000</v>
          </cell>
          <cell r="H415">
            <v>0.21303</v>
          </cell>
          <cell r="Q415">
            <v>407</v>
          </cell>
          <cell r="R415">
            <v>-1.708</v>
          </cell>
        </row>
        <row r="416">
          <cell r="F416">
            <v>208.5</v>
          </cell>
          <cell r="G416">
            <v>208500</v>
          </cell>
          <cell r="H416">
            <v>0.19946</v>
          </cell>
          <cell r="Q416">
            <v>408</v>
          </cell>
          <cell r="R416">
            <v>-1.635</v>
          </cell>
        </row>
        <row r="417">
          <cell r="F417">
            <v>209</v>
          </cell>
          <cell r="G417">
            <v>209000</v>
          </cell>
          <cell r="H417">
            <v>0.18584000000000001</v>
          </cell>
          <cell r="Q417">
            <v>409</v>
          </cell>
          <cell r="R417">
            <v>-1.5489999999999999</v>
          </cell>
        </row>
        <row r="418">
          <cell r="F418">
            <v>209.5</v>
          </cell>
          <cell r="G418">
            <v>209500</v>
          </cell>
          <cell r="H418">
            <v>0.17222999999999999</v>
          </cell>
          <cell r="Q418">
            <v>410</v>
          </cell>
          <cell r="R418">
            <v>-1.4570000000000001</v>
          </cell>
        </row>
        <row r="419">
          <cell r="F419">
            <v>210</v>
          </cell>
          <cell r="G419">
            <v>210000</v>
          </cell>
          <cell r="H419">
            <v>0.15665000000000001</v>
          </cell>
          <cell r="Q419">
            <v>411</v>
          </cell>
          <cell r="R419">
            <v>-1.363</v>
          </cell>
        </row>
        <row r="420">
          <cell r="F420">
            <v>210.5</v>
          </cell>
          <cell r="G420">
            <v>210500</v>
          </cell>
          <cell r="H420">
            <v>0.14779999999999999</v>
          </cell>
          <cell r="Q420">
            <v>412</v>
          </cell>
          <cell r="R420">
            <v>-1.268</v>
          </cell>
        </row>
        <row r="421">
          <cell r="F421">
            <v>211</v>
          </cell>
          <cell r="G421">
            <v>211000</v>
          </cell>
          <cell r="H421">
            <v>0.15468999999999999</v>
          </cell>
          <cell r="Q421">
            <v>413</v>
          </cell>
          <cell r="R421">
            <v>-1.1739999999999999</v>
          </cell>
        </row>
        <row r="422">
          <cell r="F422">
            <v>211.5</v>
          </cell>
          <cell r="G422">
            <v>211500</v>
          </cell>
          <cell r="H422">
            <v>0.17594000000000001</v>
          </cell>
          <cell r="Q422">
            <v>414</v>
          </cell>
          <cell r="R422">
            <v>-1.081</v>
          </cell>
        </row>
        <row r="423">
          <cell r="F423">
            <v>212</v>
          </cell>
          <cell r="G423">
            <v>212000</v>
          </cell>
          <cell r="H423">
            <v>0.19980999999999999</v>
          </cell>
          <cell r="Q423">
            <v>415</v>
          </cell>
          <cell r="R423">
            <v>-0.99399999999999999</v>
          </cell>
        </row>
        <row r="424">
          <cell r="F424">
            <v>212.5</v>
          </cell>
          <cell r="G424">
            <v>212500</v>
          </cell>
          <cell r="H424">
            <v>0.22253000000000001</v>
          </cell>
          <cell r="Q424">
            <v>416</v>
          </cell>
          <cell r="R424">
            <v>-0.91700000000000004</v>
          </cell>
        </row>
        <row r="425">
          <cell r="F425">
            <v>213</v>
          </cell>
          <cell r="G425">
            <v>213000</v>
          </cell>
          <cell r="H425">
            <v>0.24525</v>
          </cell>
          <cell r="Q425">
            <v>417</v>
          </cell>
          <cell r="R425">
            <v>-0.85099999999999998</v>
          </cell>
        </row>
        <row r="426">
          <cell r="F426">
            <v>213.5</v>
          </cell>
          <cell r="G426">
            <v>213500</v>
          </cell>
          <cell r="H426">
            <v>0.26767000000000002</v>
          </cell>
          <cell r="Q426">
            <v>418</v>
          </cell>
          <cell r="R426">
            <v>-0.79500000000000004</v>
          </cell>
        </row>
        <row r="427">
          <cell r="F427">
            <v>214</v>
          </cell>
          <cell r="G427">
            <v>214000</v>
          </cell>
          <cell r="H427">
            <v>0.29107</v>
          </cell>
          <cell r="Q427">
            <v>419</v>
          </cell>
          <cell r="R427">
            <v>-0.74</v>
          </cell>
        </row>
        <row r="428">
          <cell r="F428">
            <v>214.5</v>
          </cell>
          <cell r="G428">
            <v>214500</v>
          </cell>
          <cell r="H428">
            <v>0.317</v>
          </cell>
          <cell r="Q428">
            <v>420</v>
          </cell>
          <cell r="R428">
            <v>-0.67900000000000005</v>
          </cell>
        </row>
        <row r="429">
          <cell r="F429">
            <v>215</v>
          </cell>
          <cell r="G429">
            <v>215000</v>
          </cell>
          <cell r="H429">
            <v>0.34528999999999999</v>
          </cell>
          <cell r="Q429">
            <v>421</v>
          </cell>
          <cell r="R429">
            <v>-0.60799999999999998</v>
          </cell>
        </row>
        <row r="430">
          <cell r="F430">
            <v>215.5</v>
          </cell>
          <cell r="G430">
            <v>215500</v>
          </cell>
          <cell r="H430">
            <v>0.37411</v>
          </cell>
          <cell r="Q430">
            <v>422</v>
          </cell>
          <cell r="R430">
            <v>-0.52500000000000002</v>
          </cell>
        </row>
        <row r="431">
          <cell r="F431">
            <v>216</v>
          </cell>
          <cell r="G431">
            <v>216000</v>
          </cell>
          <cell r="H431">
            <v>0.40272999999999998</v>
          </cell>
          <cell r="Q431">
            <v>423</v>
          </cell>
          <cell r="R431">
            <v>-0.433</v>
          </cell>
        </row>
        <row r="432">
          <cell r="F432">
            <v>216.5</v>
          </cell>
          <cell r="G432">
            <v>216500</v>
          </cell>
          <cell r="H432">
            <v>0.43135000000000001</v>
          </cell>
          <cell r="Q432">
            <v>424</v>
          </cell>
          <cell r="R432">
            <v>-0.33400000000000002</v>
          </cell>
        </row>
        <row r="433">
          <cell r="F433">
            <v>217</v>
          </cell>
          <cell r="G433">
            <v>217000</v>
          </cell>
          <cell r="H433">
            <v>0.45996999999999999</v>
          </cell>
          <cell r="Q433">
            <v>425</v>
          </cell>
          <cell r="R433">
            <v>-0.222</v>
          </cell>
        </row>
        <row r="434">
          <cell r="F434">
            <v>217.5</v>
          </cell>
          <cell r="G434">
            <v>217500</v>
          </cell>
          <cell r="H434">
            <v>0.48857</v>
          </cell>
          <cell r="Q434">
            <v>426</v>
          </cell>
          <cell r="R434">
            <v>-9.0999999999999998E-2</v>
          </cell>
        </row>
        <row r="435">
          <cell r="F435">
            <v>218</v>
          </cell>
          <cell r="G435">
            <v>218000</v>
          </cell>
          <cell r="H435">
            <v>0.51715</v>
          </cell>
          <cell r="Q435">
            <v>427</v>
          </cell>
          <cell r="R435">
            <v>6.7000000000000004E-2</v>
          </cell>
        </row>
        <row r="436">
          <cell r="F436">
            <v>218.5</v>
          </cell>
          <cell r="G436">
            <v>218500</v>
          </cell>
          <cell r="H436">
            <v>0.54569999999999996</v>
          </cell>
          <cell r="Q436">
            <v>428</v>
          </cell>
          <cell r="R436">
            <v>0.254</v>
          </cell>
        </row>
        <row r="437">
          <cell r="F437">
            <v>219</v>
          </cell>
          <cell r="G437">
            <v>219000</v>
          </cell>
          <cell r="H437">
            <v>0.57423999999999997</v>
          </cell>
          <cell r="Q437">
            <v>429</v>
          </cell>
          <cell r="R437">
            <v>0.46500000000000002</v>
          </cell>
        </row>
        <row r="438">
          <cell r="F438">
            <v>219.5</v>
          </cell>
          <cell r="G438">
            <v>219500</v>
          </cell>
          <cell r="H438">
            <v>0.60277999999999998</v>
          </cell>
          <cell r="Q438">
            <v>430</v>
          </cell>
          <cell r="R438">
            <v>0.69599999999999995</v>
          </cell>
        </row>
        <row r="439">
          <cell r="F439">
            <v>220</v>
          </cell>
          <cell r="G439">
            <v>220000</v>
          </cell>
          <cell r="H439">
            <v>0.63131999999999999</v>
          </cell>
          <cell r="Q439">
            <v>431</v>
          </cell>
          <cell r="R439">
            <v>0.93500000000000005</v>
          </cell>
        </row>
        <row r="440">
          <cell r="F440">
            <v>220.5</v>
          </cell>
          <cell r="G440">
            <v>220500</v>
          </cell>
          <cell r="H440">
            <v>0.65986999999999996</v>
          </cell>
          <cell r="Q440">
            <v>432</v>
          </cell>
          <cell r="R440">
            <v>1.165</v>
          </cell>
        </row>
        <row r="441">
          <cell r="F441">
            <v>221</v>
          </cell>
          <cell r="G441">
            <v>221000</v>
          </cell>
          <cell r="H441">
            <v>0.68840999999999997</v>
          </cell>
          <cell r="Q441">
            <v>433</v>
          </cell>
          <cell r="R441">
            <v>1.3560000000000001</v>
          </cell>
        </row>
        <row r="442">
          <cell r="F442">
            <v>221.5</v>
          </cell>
          <cell r="G442">
            <v>221500</v>
          </cell>
          <cell r="H442">
            <v>0.71694999999999998</v>
          </cell>
          <cell r="Q442">
            <v>434</v>
          </cell>
          <cell r="R442">
            <v>1.478</v>
          </cell>
        </row>
        <row r="443">
          <cell r="F443">
            <v>222</v>
          </cell>
          <cell r="G443">
            <v>222000</v>
          </cell>
          <cell r="H443">
            <v>0.74550000000000005</v>
          </cell>
          <cell r="Q443">
            <v>435</v>
          </cell>
          <cell r="R443">
            <v>1.516</v>
          </cell>
        </row>
        <row r="444">
          <cell r="F444">
            <v>222.5</v>
          </cell>
          <cell r="G444">
            <v>222500</v>
          </cell>
          <cell r="H444">
            <v>0.77403999999999995</v>
          </cell>
          <cell r="Q444">
            <v>436</v>
          </cell>
          <cell r="R444">
            <v>1.4870000000000001</v>
          </cell>
        </row>
        <row r="445">
          <cell r="F445">
            <v>223</v>
          </cell>
          <cell r="G445">
            <v>223000</v>
          </cell>
          <cell r="H445">
            <v>0.80257999999999996</v>
          </cell>
          <cell r="Q445">
            <v>437</v>
          </cell>
          <cell r="R445">
            <v>1.42</v>
          </cell>
        </row>
        <row r="446">
          <cell r="F446">
            <v>223.5</v>
          </cell>
          <cell r="G446">
            <v>223500</v>
          </cell>
          <cell r="H446">
            <v>0.83113000000000004</v>
          </cell>
          <cell r="Q446">
            <v>438</v>
          </cell>
          <cell r="R446">
            <v>1.343</v>
          </cell>
        </row>
        <row r="447">
          <cell r="F447">
            <v>224</v>
          </cell>
          <cell r="G447">
            <v>224000</v>
          </cell>
          <cell r="H447">
            <v>0.85967000000000005</v>
          </cell>
          <cell r="Q447">
            <v>439</v>
          </cell>
          <cell r="R447">
            <v>1.266</v>
          </cell>
        </row>
        <row r="448">
          <cell r="F448">
            <v>224.5</v>
          </cell>
          <cell r="G448">
            <v>224500</v>
          </cell>
          <cell r="H448">
            <v>0.88821000000000006</v>
          </cell>
          <cell r="Q448">
            <v>440</v>
          </cell>
          <cell r="R448">
            <v>1.1919999999999999</v>
          </cell>
        </row>
        <row r="449">
          <cell r="F449">
            <v>225</v>
          </cell>
          <cell r="G449">
            <v>225000</v>
          </cell>
          <cell r="H449">
            <v>0.91966999999999999</v>
          </cell>
          <cell r="Q449">
            <v>441</v>
          </cell>
          <cell r="R449">
            <v>1.121</v>
          </cell>
        </row>
        <row r="450">
          <cell r="F450">
            <v>225.5</v>
          </cell>
          <cell r="G450">
            <v>225500</v>
          </cell>
          <cell r="H450">
            <v>0.94255999999999995</v>
          </cell>
          <cell r="Q450">
            <v>442</v>
          </cell>
          <cell r="R450">
            <v>1.0589999999999999</v>
          </cell>
        </row>
        <row r="451">
          <cell r="F451">
            <v>226</v>
          </cell>
          <cell r="G451">
            <v>226000</v>
          </cell>
          <cell r="H451">
            <v>0.93655999999999995</v>
          </cell>
          <cell r="Q451">
            <v>443</v>
          </cell>
          <cell r="R451">
            <v>1.0089999999999999</v>
          </cell>
        </row>
        <row r="452">
          <cell r="F452">
            <v>226.5</v>
          </cell>
          <cell r="G452">
            <v>226500</v>
          </cell>
          <cell r="H452">
            <v>0.90134999999999998</v>
          </cell>
          <cell r="Q452">
            <v>444</v>
          </cell>
          <cell r="R452">
            <v>0.97699999999999998</v>
          </cell>
        </row>
        <row r="453">
          <cell r="F453">
            <v>227</v>
          </cell>
          <cell r="G453">
            <v>227000</v>
          </cell>
          <cell r="H453">
            <v>0.85667000000000004</v>
          </cell>
          <cell r="Q453">
            <v>445</v>
          </cell>
          <cell r="R453">
            <v>0.95799999999999996</v>
          </cell>
        </row>
        <row r="454">
          <cell r="F454">
            <v>227.5</v>
          </cell>
          <cell r="G454">
            <v>227500</v>
          </cell>
          <cell r="H454">
            <v>0.81508999999999998</v>
          </cell>
          <cell r="Q454">
            <v>446</v>
          </cell>
          <cell r="R454">
            <v>0.94699999999999995</v>
          </cell>
        </row>
        <row r="455">
          <cell r="F455">
            <v>228</v>
          </cell>
          <cell r="G455">
            <v>228000</v>
          </cell>
          <cell r="H455">
            <v>0.77117999999999998</v>
          </cell>
          <cell r="Q455">
            <v>447</v>
          </cell>
          <cell r="R455">
            <v>0.94</v>
          </cell>
        </row>
        <row r="456">
          <cell r="F456">
            <v>228.5</v>
          </cell>
          <cell r="G456">
            <v>228500</v>
          </cell>
          <cell r="H456">
            <v>0.73563999999999996</v>
          </cell>
          <cell r="Q456">
            <v>448</v>
          </cell>
          <cell r="R456">
            <v>0.93300000000000005</v>
          </cell>
        </row>
        <row r="457">
          <cell r="F457">
            <v>229</v>
          </cell>
          <cell r="G457">
            <v>229000</v>
          </cell>
          <cell r="H457">
            <v>0.71701000000000004</v>
          </cell>
          <cell r="Q457">
            <v>449</v>
          </cell>
          <cell r="R457">
            <v>0.92400000000000004</v>
          </cell>
        </row>
        <row r="458">
          <cell r="F458">
            <v>229.5</v>
          </cell>
          <cell r="G458">
            <v>229500</v>
          </cell>
          <cell r="H458">
            <v>0.71131</v>
          </cell>
          <cell r="Q458">
            <v>450</v>
          </cell>
          <cell r="R458">
            <v>0.91100000000000003</v>
          </cell>
        </row>
        <row r="459">
          <cell r="F459">
            <v>230</v>
          </cell>
          <cell r="G459">
            <v>230000</v>
          </cell>
          <cell r="H459">
            <v>0.71350000000000002</v>
          </cell>
          <cell r="Q459">
            <v>451</v>
          </cell>
          <cell r="R459">
            <v>0.89200000000000002</v>
          </cell>
        </row>
        <row r="460">
          <cell r="F460">
            <v>230.5</v>
          </cell>
          <cell r="G460">
            <v>230500</v>
          </cell>
          <cell r="H460">
            <v>0.72511999999999999</v>
          </cell>
          <cell r="Q460">
            <v>452</v>
          </cell>
          <cell r="R460">
            <v>0.86499999999999999</v>
          </cell>
        </row>
        <row r="461">
          <cell r="F461">
            <v>231</v>
          </cell>
          <cell r="G461">
            <v>231000</v>
          </cell>
          <cell r="H461">
            <v>0.74517999999999995</v>
          </cell>
          <cell r="Q461">
            <v>453</v>
          </cell>
          <cell r="R461">
            <v>0.83099999999999996</v>
          </cell>
        </row>
        <row r="462">
          <cell r="F462">
            <v>231.5</v>
          </cell>
          <cell r="G462">
            <v>231500</v>
          </cell>
          <cell r="H462">
            <v>0.75653000000000004</v>
          </cell>
          <cell r="Q462">
            <v>454</v>
          </cell>
          <cell r="R462">
            <v>0.79400000000000004</v>
          </cell>
        </row>
        <row r="463">
          <cell r="F463">
            <v>232</v>
          </cell>
          <cell r="G463">
            <v>232000</v>
          </cell>
          <cell r="H463">
            <v>0.76241999999999999</v>
          </cell>
          <cell r="Q463">
            <v>455</v>
          </cell>
          <cell r="R463">
            <v>0.755</v>
          </cell>
        </row>
        <row r="464">
          <cell r="F464">
            <v>232.5</v>
          </cell>
          <cell r="G464">
            <v>232500</v>
          </cell>
          <cell r="H464">
            <v>0.75114999999999998</v>
          </cell>
          <cell r="Q464">
            <v>456</v>
          </cell>
          <cell r="R464">
            <v>0.71499999999999997</v>
          </cell>
        </row>
        <row r="465">
          <cell r="F465">
            <v>233</v>
          </cell>
          <cell r="G465">
            <v>233000</v>
          </cell>
          <cell r="H465">
            <v>0.67979000000000001</v>
          </cell>
          <cell r="Q465">
            <v>457</v>
          </cell>
          <cell r="R465">
            <v>0.67600000000000005</v>
          </cell>
        </row>
        <row r="466">
          <cell r="F466">
            <v>233.5</v>
          </cell>
          <cell r="G466">
            <v>233500</v>
          </cell>
          <cell r="H466">
            <v>0.53234000000000004</v>
          </cell>
          <cell r="Q466">
            <v>458</v>
          </cell>
          <cell r="R466">
            <v>0.63800000000000001</v>
          </cell>
        </row>
        <row r="467">
          <cell r="F467">
            <v>234</v>
          </cell>
          <cell r="G467">
            <v>234000</v>
          </cell>
          <cell r="H467">
            <v>0.38319999999999999</v>
          </cell>
          <cell r="Q467">
            <v>459</v>
          </cell>
          <cell r="R467">
            <v>0.60399999999999998</v>
          </cell>
        </row>
        <row r="468">
          <cell r="F468">
            <v>234.5</v>
          </cell>
          <cell r="G468">
            <v>234500</v>
          </cell>
          <cell r="H468">
            <v>0.30992999999999998</v>
          </cell>
          <cell r="Q468">
            <v>460</v>
          </cell>
          <cell r="R468">
            <v>0.58399999999999996</v>
          </cell>
        </row>
        <row r="469">
          <cell r="F469">
            <v>235</v>
          </cell>
          <cell r="G469">
            <v>235000</v>
          </cell>
          <cell r="H469">
            <v>0.29876999999999998</v>
          </cell>
          <cell r="Q469">
            <v>461</v>
          </cell>
          <cell r="R469">
            <v>0.58499999999999996</v>
          </cell>
        </row>
        <row r="470">
          <cell r="F470">
            <v>235.5</v>
          </cell>
          <cell r="G470">
            <v>235500</v>
          </cell>
          <cell r="H470">
            <v>0.30132999999999999</v>
          </cell>
          <cell r="Q470">
            <v>462</v>
          </cell>
          <cell r="R470">
            <v>0.61399999999999999</v>
          </cell>
        </row>
        <row r="471">
          <cell r="Q471">
            <v>463</v>
          </cell>
          <cell r="R471">
            <v>0.66500000000000004</v>
          </cell>
        </row>
        <row r="472">
          <cell r="Q472">
            <v>464</v>
          </cell>
          <cell r="R472">
            <v>0.72899999999999998</v>
          </cell>
        </row>
        <row r="473">
          <cell r="Q473">
            <v>465</v>
          </cell>
          <cell r="R473">
            <v>0.79800000000000004</v>
          </cell>
        </row>
        <row r="474">
          <cell r="Q474">
            <v>466</v>
          </cell>
          <cell r="R474">
            <v>0.86799999999999999</v>
          </cell>
        </row>
        <row r="475">
          <cell r="Q475">
            <v>467</v>
          </cell>
          <cell r="R475">
            <v>0.93700000000000006</v>
          </cell>
        </row>
        <row r="476">
          <cell r="Q476">
            <v>468</v>
          </cell>
          <cell r="R476">
            <v>1.0029999999999999</v>
          </cell>
        </row>
        <row r="477">
          <cell r="Q477">
            <v>469</v>
          </cell>
          <cell r="R477">
            <v>1.054</v>
          </cell>
        </row>
        <row r="478">
          <cell r="Q478">
            <v>470</v>
          </cell>
          <cell r="R478">
            <v>1.0660000000000001</v>
          </cell>
        </row>
        <row r="479">
          <cell r="Q479">
            <v>471</v>
          </cell>
          <cell r="R479">
            <v>1.008</v>
          </cell>
        </row>
        <row r="480">
          <cell r="Q480">
            <v>472</v>
          </cell>
          <cell r="R480">
            <v>0.86899999999999999</v>
          </cell>
        </row>
        <row r="481">
          <cell r="Q481">
            <v>473</v>
          </cell>
          <cell r="R481">
            <v>0.66900000000000004</v>
          </cell>
        </row>
        <row r="482">
          <cell r="Q482">
            <v>474</v>
          </cell>
          <cell r="R482">
            <v>0.44700000000000001</v>
          </cell>
        </row>
        <row r="483">
          <cell r="Q483">
            <v>475</v>
          </cell>
          <cell r="R483">
            <v>0.23200000000000001</v>
          </cell>
        </row>
        <row r="484">
          <cell r="Q484">
            <v>476</v>
          </cell>
          <cell r="R484">
            <v>3.3000000000000002E-2</v>
          </cell>
        </row>
        <row r="485">
          <cell r="Q485">
            <v>477</v>
          </cell>
          <cell r="R485">
            <v>-0.156</v>
          </cell>
        </row>
        <row r="486">
          <cell r="Q486">
            <v>478</v>
          </cell>
          <cell r="R486">
            <v>-0.34499999999999997</v>
          </cell>
        </row>
        <row r="487">
          <cell r="Q487">
            <v>479</v>
          </cell>
          <cell r="R487">
            <v>-0.53</v>
          </cell>
        </row>
        <row r="488">
          <cell r="Q488">
            <v>480</v>
          </cell>
          <cell r="R488">
            <v>-0.69</v>
          </cell>
        </row>
        <row r="489">
          <cell r="Q489">
            <v>481</v>
          </cell>
          <cell r="R489">
            <v>-0.80100000000000005</v>
          </cell>
        </row>
        <row r="490">
          <cell r="Q490">
            <v>482</v>
          </cell>
          <cell r="R490">
            <v>-0.84899999999999998</v>
          </cell>
        </row>
        <row r="491">
          <cell r="Q491">
            <v>483</v>
          </cell>
          <cell r="R491">
            <v>-0.84799999999999998</v>
          </cell>
        </row>
        <row r="492">
          <cell r="Q492">
            <v>484</v>
          </cell>
          <cell r="R492">
            <v>-0.82599999999999996</v>
          </cell>
        </row>
        <row r="493">
          <cell r="Q493">
            <v>485</v>
          </cell>
          <cell r="R493">
            <v>-0.80600000000000005</v>
          </cell>
        </row>
        <row r="494">
          <cell r="Q494">
            <v>486</v>
          </cell>
          <cell r="R494">
            <v>-0.79200000000000004</v>
          </cell>
        </row>
        <row r="495">
          <cell r="Q495">
            <v>487</v>
          </cell>
          <cell r="R495">
            <v>-0.77900000000000003</v>
          </cell>
        </row>
        <row r="496">
          <cell r="Q496">
            <v>488</v>
          </cell>
          <cell r="R496">
            <v>-0.76100000000000001</v>
          </cell>
        </row>
        <row r="497">
          <cell r="Q497">
            <v>489</v>
          </cell>
          <cell r="R497">
            <v>-0.73599999999999999</v>
          </cell>
        </row>
        <row r="498">
          <cell r="Q498">
            <v>490</v>
          </cell>
          <cell r="R498">
            <v>-0.70899999999999996</v>
          </cell>
        </row>
        <row r="499">
          <cell r="Q499">
            <v>491</v>
          </cell>
          <cell r="R499">
            <v>-0.68899999999999995</v>
          </cell>
        </row>
        <row r="500">
          <cell r="Q500">
            <v>492</v>
          </cell>
          <cell r="R500">
            <v>-0.67900000000000005</v>
          </cell>
        </row>
        <row r="501">
          <cell r="Q501">
            <v>493</v>
          </cell>
          <cell r="R501">
            <v>-0.67900000000000005</v>
          </cell>
        </row>
        <row r="502">
          <cell r="Q502">
            <v>494</v>
          </cell>
          <cell r="R502">
            <v>-0.68799999999999994</v>
          </cell>
        </row>
        <row r="503">
          <cell r="Q503">
            <v>495</v>
          </cell>
          <cell r="R503">
            <v>-0.70699999999999996</v>
          </cell>
        </row>
        <row r="504">
          <cell r="Q504">
            <v>496</v>
          </cell>
          <cell r="R504">
            <v>-0.73799999999999999</v>
          </cell>
        </row>
        <row r="505">
          <cell r="Q505">
            <v>497</v>
          </cell>
          <cell r="R505">
            <v>-0.77700000000000002</v>
          </cell>
        </row>
        <row r="506">
          <cell r="Q506">
            <v>498</v>
          </cell>
          <cell r="R506">
            <v>-0.82099999999999995</v>
          </cell>
        </row>
        <row r="507">
          <cell r="Q507">
            <v>499</v>
          </cell>
          <cell r="R507">
            <v>-0.86599999999999999</v>
          </cell>
        </row>
        <row r="508">
          <cell r="Q508">
            <v>500</v>
          </cell>
          <cell r="R508">
            <v>-0.90100000000000002</v>
          </cell>
        </row>
        <row r="509">
          <cell r="Q509">
            <v>501</v>
          </cell>
          <cell r="R509">
            <v>-0.91200000000000003</v>
          </cell>
        </row>
        <row r="510">
          <cell r="Q510">
            <v>502</v>
          </cell>
          <cell r="R510">
            <v>-0.88</v>
          </cell>
        </row>
        <row r="511">
          <cell r="Q511">
            <v>503</v>
          </cell>
          <cell r="R511">
            <v>-0.79600000000000004</v>
          </cell>
        </row>
        <row r="512">
          <cell r="Q512">
            <v>504</v>
          </cell>
          <cell r="R512">
            <v>-0.67</v>
          </cell>
        </row>
        <row r="513">
          <cell r="Q513">
            <v>505</v>
          </cell>
          <cell r="R513">
            <v>-0.52100000000000002</v>
          </cell>
        </row>
        <row r="514">
          <cell r="Q514">
            <v>506</v>
          </cell>
          <cell r="R514">
            <v>-0.36599999999999999</v>
          </cell>
        </row>
        <row r="515">
          <cell r="Q515">
            <v>507</v>
          </cell>
          <cell r="R515">
            <v>-0.216</v>
          </cell>
        </row>
        <row r="516">
          <cell r="Q516">
            <v>508</v>
          </cell>
          <cell r="R516">
            <v>-7.5999999999999998E-2</v>
          </cell>
        </row>
        <row r="517">
          <cell r="Q517">
            <v>509</v>
          </cell>
          <cell r="R517">
            <v>5.2999999999999999E-2</v>
          </cell>
        </row>
        <row r="518">
          <cell r="Q518">
            <v>510</v>
          </cell>
          <cell r="R518">
            <v>0.17299999999999999</v>
          </cell>
        </row>
        <row r="519">
          <cell r="Q519">
            <v>511</v>
          </cell>
          <cell r="R519">
            <v>0.27800000000000002</v>
          </cell>
        </row>
        <row r="520">
          <cell r="Q520">
            <v>512</v>
          </cell>
          <cell r="R520">
            <v>0.35199999999999998</v>
          </cell>
        </row>
        <row r="521">
          <cell r="Q521">
            <v>513</v>
          </cell>
          <cell r="R521">
            <v>0.374</v>
          </cell>
        </row>
        <row r="522">
          <cell r="Q522">
            <v>514</v>
          </cell>
          <cell r="R522">
            <v>0.35699999999999998</v>
          </cell>
        </row>
        <row r="523">
          <cell r="Q523">
            <v>515</v>
          </cell>
          <cell r="R523">
            <v>0.254</v>
          </cell>
        </row>
        <row r="524">
          <cell r="Q524">
            <v>516</v>
          </cell>
          <cell r="R524">
            <v>0.15</v>
          </cell>
        </row>
        <row r="525">
          <cell r="Q525">
            <v>517</v>
          </cell>
          <cell r="R525">
            <v>5.1999999999999998E-2</v>
          </cell>
        </row>
        <row r="526">
          <cell r="Q526">
            <v>518</v>
          </cell>
          <cell r="R526">
            <v>-0.03</v>
          </cell>
        </row>
        <row r="527">
          <cell r="Q527">
            <v>519</v>
          </cell>
          <cell r="R527">
            <v>-9.5000000000000001E-2</v>
          </cell>
        </row>
        <row r="528">
          <cell r="Q528">
            <v>520</v>
          </cell>
          <cell r="R528">
            <v>-0.153</v>
          </cell>
        </row>
        <row r="529">
          <cell r="Q529">
            <v>521</v>
          </cell>
          <cell r="R529">
            <v>-0.222</v>
          </cell>
        </row>
        <row r="530">
          <cell r="Q530">
            <v>522</v>
          </cell>
          <cell r="R530">
            <v>-0.308</v>
          </cell>
        </row>
        <row r="531">
          <cell r="Q531">
            <v>523</v>
          </cell>
          <cell r="R531">
            <v>-0.39100000000000001</v>
          </cell>
        </row>
        <row r="532">
          <cell r="Q532">
            <v>524</v>
          </cell>
          <cell r="R532">
            <v>-0.437</v>
          </cell>
        </row>
        <row r="533">
          <cell r="Q533">
            <v>525</v>
          </cell>
          <cell r="R533">
            <v>-0.42499999999999999</v>
          </cell>
        </row>
        <row r="534">
          <cell r="Q534">
            <v>526</v>
          </cell>
          <cell r="R534">
            <v>-0.36</v>
          </cell>
        </row>
        <row r="535">
          <cell r="Q535">
            <v>527</v>
          </cell>
          <cell r="R535">
            <v>-0.26700000000000002</v>
          </cell>
        </row>
        <row r="536">
          <cell r="Q536">
            <v>528</v>
          </cell>
          <cell r="R536">
            <v>-0.16800000000000001</v>
          </cell>
        </row>
        <row r="537">
          <cell r="Q537">
            <v>529</v>
          </cell>
          <cell r="R537">
            <v>-7.2999999999999995E-2</v>
          </cell>
        </row>
        <row r="538">
          <cell r="Q538">
            <v>530</v>
          </cell>
          <cell r="R538">
            <v>1.4999999999999999E-2</v>
          </cell>
        </row>
        <row r="539">
          <cell r="Q539">
            <v>531</v>
          </cell>
          <cell r="R539">
            <v>9.5000000000000001E-2</v>
          </cell>
        </row>
        <row r="540">
          <cell r="Q540">
            <v>532</v>
          </cell>
          <cell r="R540">
            <v>0.17100000000000001</v>
          </cell>
        </row>
        <row r="541">
          <cell r="Q541">
            <v>533</v>
          </cell>
          <cell r="R541">
            <v>0.252</v>
          </cell>
        </row>
        <row r="542">
          <cell r="Q542">
            <v>534</v>
          </cell>
          <cell r="R542">
            <v>0.34899999999999998</v>
          </cell>
        </row>
        <row r="543">
          <cell r="Q543">
            <v>535</v>
          </cell>
          <cell r="R543">
            <v>0.46899999999999997</v>
          </cell>
        </row>
        <row r="544">
          <cell r="Q544">
            <v>536</v>
          </cell>
          <cell r="R544">
            <v>0.6</v>
          </cell>
        </row>
        <row r="545">
          <cell r="Q545">
            <v>537</v>
          </cell>
          <cell r="R545">
            <v>0.71299999999999997</v>
          </cell>
        </row>
        <row r="546">
          <cell r="Q546">
            <v>538</v>
          </cell>
          <cell r="R546">
            <v>0.77500000000000002</v>
          </cell>
        </row>
        <row r="547">
          <cell r="Q547">
            <v>539</v>
          </cell>
          <cell r="R547">
            <v>0.77200000000000002</v>
          </cell>
        </row>
        <row r="548">
          <cell r="Q548">
            <v>540</v>
          </cell>
          <cell r="R548">
            <v>0.71399999999999997</v>
          </cell>
        </row>
        <row r="549">
          <cell r="Q549">
            <v>541</v>
          </cell>
          <cell r="R549">
            <v>0.629</v>
          </cell>
        </row>
        <row r="550">
          <cell r="Q550">
            <v>542</v>
          </cell>
          <cell r="R550">
            <v>0.54200000000000004</v>
          </cell>
        </row>
        <row r="551">
          <cell r="Q551">
            <v>543</v>
          </cell>
          <cell r="R551">
            <v>0.46500000000000002</v>
          </cell>
        </row>
        <row r="552">
          <cell r="Q552">
            <v>544</v>
          </cell>
          <cell r="R552">
            <v>0.4</v>
          </cell>
        </row>
        <row r="553">
          <cell r="Q553">
            <v>545</v>
          </cell>
          <cell r="R553">
            <v>0.34799999999999998</v>
          </cell>
        </row>
        <row r="554">
          <cell r="Q554">
            <v>546</v>
          </cell>
          <cell r="R554">
            <v>0.307</v>
          </cell>
        </row>
        <row r="555">
          <cell r="Q555">
            <v>547</v>
          </cell>
          <cell r="R555">
            <v>0.27900000000000003</v>
          </cell>
        </row>
        <row r="556">
          <cell r="Q556">
            <v>548</v>
          </cell>
          <cell r="R556">
            <v>0.26100000000000001</v>
          </cell>
        </row>
        <row r="557">
          <cell r="Q557">
            <v>549</v>
          </cell>
          <cell r="R557">
            <v>0.25</v>
          </cell>
        </row>
        <row r="558">
          <cell r="Q558">
            <v>550</v>
          </cell>
          <cell r="R558">
            <v>0.24399999999999999</v>
          </cell>
        </row>
        <row r="559">
          <cell r="Q559">
            <v>551</v>
          </cell>
          <cell r="R559">
            <v>0.247</v>
          </cell>
        </row>
        <row r="560">
          <cell r="Q560">
            <v>552</v>
          </cell>
          <cell r="R560">
            <v>0.26400000000000001</v>
          </cell>
        </row>
        <row r="561">
          <cell r="Q561">
            <v>553</v>
          </cell>
          <cell r="R561">
            <v>0.29699999999999999</v>
          </cell>
        </row>
        <row r="562">
          <cell r="Q562">
            <v>554</v>
          </cell>
          <cell r="R562">
            <v>0.34100000000000003</v>
          </cell>
        </row>
        <row r="563">
          <cell r="Q563">
            <v>555</v>
          </cell>
          <cell r="R563">
            <v>0.38400000000000001</v>
          </cell>
        </row>
        <row r="564">
          <cell r="Q564">
            <v>556</v>
          </cell>
          <cell r="R564">
            <v>0.42</v>
          </cell>
        </row>
        <row r="565">
          <cell r="Q565">
            <v>557</v>
          </cell>
          <cell r="R565">
            <v>0.45500000000000002</v>
          </cell>
        </row>
        <row r="566">
          <cell r="Q566">
            <v>558</v>
          </cell>
          <cell r="R566">
            <v>0.497</v>
          </cell>
        </row>
        <row r="567">
          <cell r="Q567">
            <v>559</v>
          </cell>
          <cell r="R567">
            <v>0.56000000000000005</v>
          </cell>
        </row>
        <row r="568">
          <cell r="Q568">
            <v>560</v>
          </cell>
          <cell r="R568">
            <v>0.64200000000000002</v>
          </cell>
        </row>
        <row r="569">
          <cell r="Q569">
            <v>561</v>
          </cell>
          <cell r="R569">
            <v>0.72599999999999998</v>
          </cell>
        </row>
        <row r="570">
          <cell r="Q570">
            <v>562</v>
          </cell>
          <cell r="R570">
            <v>0.77400000000000002</v>
          </cell>
        </row>
        <row r="571">
          <cell r="Q571">
            <v>563</v>
          </cell>
          <cell r="R571">
            <v>0.748</v>
          </cell>
        </row>
        <row r="572">
          <cell r="Q572">
            <v>564</v>
          </cell>
          <cell r="R572">
            <v>0.64200000000000002</v>
          </cell>
        </row>
        <row r="573">
          <cell r="Q573">
            <v>565</v>
          </cell>
          <cell r="R573">
            <v>0.49</v>
          </cell>
        </row>
        <row r="574">
          <cell r="Q574">
            <v>566</v>
          </cell>
          <cell r="R574">
            <v>0.33800000000000002</v>
          </cell>
        </row>
        <row r="575">
          <cell r="Q575">
            <v>567</v>
          </cell>
          <cell r="R575">
            <v>0.20200000000000001</v>
          </cell>
        </row>
        <row r="576">
          <cell r="Q576">
            <v>568</v>
          </cell>
          <cell r="R576">
            <v>6.9000000000000006E-2</v>
          </cell>
        </row>
        <row r="577">
          <cell r="Q577">
            <v>569</v>
          </cell>
          <cell r="R577">
            <v>-8.6999999999999994E-2</v>
          </cell>
        </row>
        <row r="578">
          <cell r="Q578">
            <v>570</v>
          </cell>
          <cell r="R578">
            <v>-0.27200000000000002</v>
          </cell>
        </row>
        <row r="579">
          <cell r="Q579">
            <v>571</v>
          </cell>
          <cell r="R579">
            <v>-0.47499999999999998</v>
          </cell>
        </row>
        <row r="580">
          <cell r="Q580">
            <v>572</v>
          </cell>
          <cell r="R580">
            <v>-0.66900000000000004</v>
          </cell>
        </row>
        <row r="581">
          <cell r="Q581">
            <v>573</v>
          </cell>
          <cell r="R581">
            <v>-0.82399999999999995</v>
          </cell>
        </row>
        <row r="582">
          <cell r="Q582">
            <v>574</v>
          </cell>
          <cell r="R582">
            <v>-0.92</v>
          </cell>
        </row>
        <row r="583">
          <cell r="Q583">
            <v>575</v>
          </cell>
          <cell r="R583">
            <v>-0.94899999999999995</v>
          </cell>
        </row>
        <row r="584">
          <cell r="Q584">
            <v>576</v>
          </cell>
          <cell r="R584">
            <v>-0.92300000000000004</v>
          </cell>
        </row>
        <row r="585">
          <cell r="Q585">
            <v>577</v>
          </cell>
          <cell r="R585">
            <v>-0.85799999999999998</v>
          </cell>
        </row>
        <row r="586">
          <cell r="Q586">
            <v>578</v>
          </cell>
          <cell r="R586">
            <v>-0.76400000000000001</v>
          </cell>
        </row>
        <row r="587">
          <cell r="Q587">
            <v>579</v>
          </cell>
          <cell r="R587">
            <v>-0.64600000000000002</v>
          </cell>
        </row>
        <row r="588">
          <cell r="Q588">
            <v>580</v>
          </cell>
          <cell r="R588">
            <v>-0.51200000000000001</v>
          </cell>
        </row>
        <row r="589">
          <cell r="Q589">
            <v>581</v>
          </cell>
          <cell r="R589">
            <v>-0.36799999999999999</v>
          </cell>
        </row>
        <row r="590">
          <cell r="Q590">
            <v>582</v>
          </cell>
          <cell r="R590">
            <v>-0.224</v>
          </cell>
        </row>
        <row r="591">
          <cell r="Q591">
            <v>583</v>
          </cell>
          <cell r="R591">
            <v>-8.8999999999999996E-2</v>
          </cell>
        </row>
        <row r="592">
          <cell r="Q592">
            <v>584</v>
          </cell>
          <cell r="R592">
            <v>2.1000000000000001E-2</v>
          </cell>
        </row>
        <row r="593">
          <cell r="Q593">
            <v>585</v>
          </cell>
          <cell r="R593">
            <v>8.6999999999999994E-2</v>
          </cell>
        </row>
        <row r="594">
          <cell r="Q594">
            <v>586</v>
          </cell>
          <cell r="R594">
            <v>9.9000000000000005E-2</v>
          </cell>
        </row>
        <row r="595">
          <cell r="Q595">
            <v>587</v>
          </cell>
          <cell r="R595">
            <v>0.06</v>
          </cell>
        </row>
        <row r="596">
          <cell r="Q596">
            <v>588</v>
          </cell>
          <cell r="R596">
            <v>-1.7000000000000001E-2</v>
          </cell>
        </row>
        <row r="597">
          <cell r="Q597">
            <v>589</v>
          </cell>
          <cell r="R597">
            <v>-0.123</v>
          </cell>
        </row>
        <row r="598">
          <cell r="Q598">
            <v>590</v>
          </cell>
          <cell r="R598">
            <v>-0.249</v>
          </cell>
        </row>
        <row r="599">
          <cell r="Q599">
            <v>591</v>
          </cell>
          <cell r="R599">
            <v>-0.38100000000000001</v>
          </cell>
        </row>
        <row r="600">
          <cell r="Q600">
            <v>592</v>
          </cell>
          <cell r="R600">
            <v>-0.501</v>
          </cell>
        </row>
        <row r="601">
          <cell r="Q601">
            <v>593</v>
          </cell>
          <cell r="R601">
            <v>-0.59599999999999997</v>
          </cell>
        </row>
        <row r="602">
          <cell r="Q602">
            <v>594</v>
          </cell>
          <cell r="R602">
            <v>-0.66100000000000003</v>
          </cell>
        </row>
        <row r="603">
          <cell r="Q603">
            <v>595</v>
          </cell>
          <cell r="R603">
            <v>-0.69599999999999995</v>
          </cell>
        </row>
        <row r="604">
          <cell r="Q604">
            <v>596</v>
          </cell>
          <cell r="R604">
            <v>-0.70399999999999996</v>
          </cell>
        </row>
        <row r="605">
          <cell r="Q605">
            <v>597</v>
          </cell>
          <cell r="R605">
            <v>-0.68600000000000005</v>
          </cell>
        </row>
        <row r="606">
          <cell r="Q606">
            <v>598</v>
          </cell>
          <cell r="R606">
            <v>-0.65300000000000002</v>
          </cell>
        </row>
        <row r="607">
          <cell r="Q607">
            <v>599</v>
          </cell>
          <cell r="R607">
            <v>-0.61299999999999999</v>
          </cell>
        </row>
        <row r="608">
          <cell r="Q608">
            <v>600</v>
          </cell>
          <cell r="R608">
            <v>-0.57499999999999996</v>
          </cell>
        </row>
        <row r="609">
          <cell r="Q609">
            <v>601</v>
          </cell>
          <cell r="R609">
            <v>-0.53200000000000003</v>
          </cell>
        </row>
        <row r="610">
          <cell r="Q610">
            <v>602</v>
          </cell>
          <cell r="R610">
            <v>-0.46700000000000003</v>
          </cell>
        </row>
        <row r="611">
          <cell r="Q611">
            <v>603</v>
          </cell>
          <cell r="R611">
            <v>-0.36499999999999999</v>
          </cell>
        </row>
        <row r="612">
          <cell r="Q612">
            <v>604</v>
          </cell>
          <cell r="R612">
            <v>-0.22</v>
          </cell>
        </row>
        <row r="613">
          <cell r="Q613">
            <v>605</v>
          </cell>
          <cell r="R613">
            <v>-5.3999999999999999E-2</v>
          </cell>
        </row>
        <row r="614">
          <cell r="Q614">
            <v>606</v>
          </cell>
          <cell r="R614">
            <v>8.8999999999999996E-2</v>
          </cell>
        </row>
        <row r="615">
          <cell r="Q615">
            <v>607</v>
          </cell>
          <cell r="R615">
            <v>0.157</v>
          </cell>
        </row>
        <row r="616">
          <cell r="Q616">
            <v>608</v>
          </cell>
          <cell r="R616">
            <v>0.126</v>
          </cell>
        </row>
        <row r="617">
          <cell r="Q617">
            <v>609</v>
          </cell>
          <cell r="R617">
            <v>8.9999999999999993E-3</v>
          </cell>
        </row>
        <row r="618">
          <cell r="Q618">
            <v>610</v>
          </cell>
          <cell r="R618">
            <v>-0.156</v>
          </cell>
        </row>
        <row r="619">
          <cell r="Q619">
            <v>611</v>
          </cell>
          <cell r="R619">
            <v>-0.33500000000000002</v>
          </cell>
        </row>
        <row r="620">
          <cell r="Q620">
            <v>612</v>
          </cell>
          <cell r="R620">
            <v>-0.50700000000000001</v>
          </cell>
        </row>
        <row r="621">
          <cell r="Q621">
            <v>613</v>
          </cell>
          <cell r="R621">
            <v>-0.65900000000000003</v>
          </cell>
        </row>
        <row r="622">
          <cell r="Q622">
            <v>614</v>
          </cell>
          <cell r="R622">
            <v>-0.78100000000000003</v>
          </cell>
        </row>
        <row r="623">
          <cell r="Q623">
            <v>615</v>
          </cell>
          <cell r="R623">
            <v>-0.86199999999999999</v>
          </cell>
        </row>
        <row r="624">
          <cell r="Q624">
            <v>616</v>
          </cell>
          <cell r="R624">
            <v>-0.878</v>
          </cell>
        </row>
        <row r="625">
          <cell r="Q625">
            <v>617</v>
          </cell>
          <cell r="R625">
            <v>-0.79400000000000004</v>
          </cell>
        </row>
        <row r="626">
          <cell r="Q626">
            <v>618</v>
          </cell>
          <cell r="R626">
            <v>-0.59199999999999997</v>
          </cell>
        </row>
        <row r="627">
          <cell r="Q627">
            <v>619</v>
          </cell>
          <cell r="R627">
            <v>-0.28299999999999997</v>
          </cell>
        </row>
        <row r="628">
          <cell r="Q628">
            <v>620</v>
          </cell>
          <cell r="R628">
            <v>9.0999999999999998E-2</v>
          </cell>
        </row>
        <row r="629">
          <cell r="Q629">
            <v>621</v>
          </cell>
          <cell r="R629">
            <v>0.48</v>
          </cell>
        </row>
        <row r="630">
          <cell r="Q630">
            <v>622</v>
          </cell>
          <cell r="R630">
            <v>0.84399999999999997</v>
          </cell>
        </row>
        <row r="631">
          <cell r="Q631">
            <v>623</v>
          </cell>
          <cell r="R631">
            <v>1.1559999999999999</v>
          </cell>
        </row>
        <row r="632">
          <cell r="Q632">
            <v>624</v>
          </cell>
          <cell r="R632">
            <v>1.4079999999999999</v>
          </cell>
        </row>
        <row r="633">
          <cell r="Q633">
            <v>625</v>
          </cell>
          <cell r="R633">
            <v>1.605</v>
          </cell>
        </row>
        <row r="634">
          <cell r="Q634">
            <v>626</v>
          </cell>
          <cell r="R634">
            <v>1.7569999999999999</v>
          </cell>
        </row>
        <row r="635">
          <cell r="Q635">
            <v>627</v>
          </cell>
          <cell r="R635">
            <v>1.861</v>
          </cell>
        </row>
        <row r="636">
          <cell r="Q636">
            <v>628</v>
          </cell>
          <cell r="R636">
            <v>1.9059999999999999</v>
          </cell>
        </row>
        <row r="637">
          <cell r="Q637">
            <v>629</v>
          </cell>
          <cell r="R637">
            <v>1.89</v>
          </cell>
        </row>
        <row r="638">
          <cell r="Q638">
            <v>630</v>
          </cell>
          <cell r="R638">
            <v>1.839</v>
          </cell>
        </row>
        <row r="639">
          <cell r="Q639">
            <v>631</v>
          </cell>
          <cell r="R639">
            <v>1.7929999999999999</v>
          </cell>
        </row>
        <row r="640">
          <cell r="Q640">
            <v>632</v>
          </cell>
          <cell r="R640">
            <v>1.776</v>
          </cell>
        </row>
        <row r="641">
          <cell r="Q641">
            <v>633</v>
          </cell>
          <cell r="R641">
            <v>1.78</v>
          </cell>
        </row>
        <row r="642">
          <cell r="Q642">
            <v>634</v>
          </cell>
          <cell r="R642">
            <v>1.778</v>
          </cell>
        </row>
        <row r="643">
          <cell r="Q643">
            <v>635</v>
          </cell>
          <cell r="R643">
            <v>1.7490000000000001</v>
          </cell>
        </row>
        <row r="644">
          <cell r="Q644">
            <v>636</v>
          </cell>
          <cell r="R644">
            <v>1.6859999999999999</v>
          </cell>
        </row>
        <row r="645">
          <cell r="Q645">
            <v>637</v>
          </cell>
          <cell r="R645">
            <v>1.595</v>
          </cell>
        </row>
        <row r="646">
          <cell r="Q646">
            <v>638</v>
          </cell>
          <cell r="R646">
            <v>1.486</v>
          </cell>
        </row>
        <row r="647">
          <cell r="Q647">
            <v>639</v>
          </cell>
          <cell r="R647">
            <v>1.369</v>
          </cell>
        </row>
        <row r="648">
          <cell r="Q648">
            <v>640</v>
          </cell>
          <cell r="R648">
            <v>1.26</v>
          </cell>
        </row>
        <row r="649">
          <cell r="Q649">
            <v>641</v>
          </cell>
          <cell r="R649">
            <v>1.171</v>
          </cell>
        </row>
        <row r="650">
          <cell r="Q650">
            <v>642</v>
          </cell>
          <cell r="R650">
            <v>1.1100000000000001</v>
          </cell>
        </row>
        <row r="651">
          <cell r="Q651">
            <v>643</v>
          </cell>
          <cell r="R651">
            <v>1.073</v>
          </cell>
        </row>
        <row r="652">
          <cell r="Q652">
            <v>644</v>
          </cell>
          <cell r="R652">
            <v>1.05</v>
          </cell>
        </row>
        <row r="653">
          <cell r="Q653">
            <v>645</v>
          </cell>
          <cell r="R653">
            <v>1.0309999999999999</v>
          </cell>
        </row>
        <row r="654">
          <cell r="Q654">
            <v>646</v>
          </cell>
          <cell r="R654">
            <v>1.0129999999999999</v>
          </cell>
        </row>
        <row r="655">
          <cell r="Q655">
            <v>647</v>
          </cell>
          <cell r="R655">
            <v>0.995</v>
          </cell>
        </row>
        <row r="656">
          <cell r="Q656">
            <v>648</v>
          </cell>
          <cell r="R656">
            <v>0.97699999999999998</v>
          </cell>
        </row>
        <row r="657">
          <cell r="Q657">
            <v>649</v>
          </cell>
          <cell r="R657">
            <v>0.95899999999999996</v>
          </cell>
        </row>
        <row r="658">
          <cell r="Q658">
            <v>650</v>
          </cell>
          <cell r="R658">
            <v>0.94</v>
          </cell>
        </row>
        <row r="659">
          <cell r="Q659">
            <v>651</v>
          </cell>
          <cell r="R659">
            <v>0.92200000000000004</v>
          </cell>
        </row>
        <row r="660">
          <cell r="Q660">
            <v>652</v>
          </cell>
          <cell r="R660">
            <v>0.90300000000000002</v>
          </cell>
        </row>
        <row r="661">
          <cell r="Q661">
            <v>653</v>
          </cell>
          <cell r="R661">
            <v>0.82199999999999995</v>
          </cell>
        </row>
        <row r="662">
          <cell r="Q662">
            <v>654</v>
          </cell>
          <cell r="R662">
            <v>0.85199999999999998</v>
          </cell>
        </row>
        <row r="663">
          <cell r="Q663">
            <v>655</v>
          </cell>
          <cell r="R663">
            <v>0.80600000000000005</v>
          </cell>
        </row>
        <row r="664">
          <cell r="Q664">
            <v>656</v>
          </cell>
          <cell r="R664">
            <v>0.73399999999999999</v>
          </cell>
        </row>
        <row r="665">
          <cell r="Q665">
            <v>657</v>
          </cell>
          <cell r="R665">
            <v>0.63200000000000001</v>
          </cell>
        </row>
        <row r="666">
          <cell r="Q666">
            <v>658</v>
          </cell>
          <cell r="R666">
            <v>0.50800000000000001</v>
          </cell>
        </row>
        <row r="667">
          <cell r="Q667">
            <v>659</v>
          </cell>
          <cell r="R667">
            <v>0.37</v>
          </cell>
        </row>
        <row r="668">
          <cell r="Q668">
            <v>660</v>
          </cell>
          <cell r="R668">
            <v>0.22800000000000001</v>
          </cell>
        </row>
        <row r="669">
          <cell r="Q669">
            <v>661</v>
          </cell>
          <cell r="R669">
            <v>8.7999999999999995E-2</v>
          </cell>
        </row>
        <row r="670">
          <cell r="Q670">
            <v>662</v>
          </cell>
          <cell r="R670">
            <v>-4.2000000000000003E-2</v>
          </cell>
        </row>
        <row r="671">
          <cell r="Q671">
            <v>663</v>
          </cell>
          <cell r="R671">
            <v>-0.155</v>
          </cell>
        </row>
        <row r="672">
          <cell r="Q672">
            <v>664</v>
          </cell>
          <cell r="R672">
            <v>-0.247</v>
          </cell>
        </row>
        <row r="673">
          <cell r="Q673">
            <v>665</v>
          </cell>
          <cell r="R673">
            <v>-0.32</v>
          </cell>
        </row>
        <row r="674">
          <cell r="Q674">
            <v>666</v>
          </cell>
          <cell r="R674">
            <v>-0.374</v>
          </cell>
        </row>
        <row r="675">
          <cell r="Q675">
            <v>667</v>
          </cell>
          <cell r="R675">
            <v>-0.40100000000000002</v>
          </cell>
        </row>
        <row r="676">
          <cell r="Q676">
            <v>668</v>
          </cell>
          <cell r="R676">
            <v>-0.38700000000000001</v>
          </cell>
        </row>
        <row r="677">
          <cell r="Q677">
            <v>669</v>
          </cell>
          <cell r="R677">
            <v>-0.32600000000000001</v>
          </cell>
        </row>
        <row r="678">
          <cell r="Q678">
            <v>670</v>
          </cell>
          <cell r="R678">
            <v>-0.22900000000000001</v>
          </cell>
        </row>
        <row r="679">
          <cell r="Q679">
            <v>671</v>
          </cell>
          <cell r="R679">
            <v>-0.121</v>
          </cell>
        </row>
        <row r="680">
          <cell r="Q680">
            <v>672</v>
          </cell>
          <cell r="R680">
            <v>-2.3E-2</v>
          </cell>
        </row>
        <row r="681">
          <cell r="Q681">
            <v>673</v>
          </cell>
          <cell r="R681">
            <v>5.2999999999999999E-2</v>
          </cell>
        </row>
        <row r="682">
          <cell r="Q682">
            <v>674</v>
          </cell>
          <cell r="R682">
            <v>0.108</v>
          </cell>
        </row>
        <row r="683">
          <cell r="Q683">
            <v>675</v>
          </cell>
          <cell r="R683">
            <v>0.14699999999999999</v>
          </cell>
        </row>
        <row r="684">
          <cell r="Q684">
            <v>676</v>
          </cell>
          <cell r="R684">
            <v>0.17799999999999999</v>
          </cell>
        </row>
        <row r="685">
          <cell r="Q685">
            <v>677</v>
          </cell>
          <cell r="R685">
            <v>0.20699999999999999</v>
          </cell>
        </row>
        <row r="686">
          <cell r="Q686">
            <v>678</v>
          </cell>
          <cell r="R686">
            <v>0.23300000000000001</v>
          </cell>
        </row>
        <row r="687">
          <cell r="Q687">
            <v>679</v>
          </cell>
          <cell r="R687">
            <v>0.25</v>
          </cell>
        </row>
        <row r="688">
          <cell r="Q688">
            <v>680</v>
          </cell>
          <cell r="R688">
            <v>0.253</v>
          </cell>
        </row>
        <row r="689">
          <cell r="Q689">
            <v>681</v>
          </cell>
          <cell r="R689">
            <v>0.23699999999999999</v>
          </cell>
        </row>
        <row r="690">
          <cell r="Q690">
            <v>682</v>
          </cell>
          <cell r="R690">
            <v>0.20599999999999999</v>
          </cell>
        </row>
        <row r="691">
          <cell r="Q691">
            <v>683</v>
          </cell>
          <cell r="R691">
            <v>0.16300000000000001</v>
          </cell>
        </row>
        <row r="692">
          <cell r="Q692">
            <v>684</v>
          </cell>
          <cell r="R692">
            <v>0.112</v>
          </cell>
        </row>
        <row r="693">
          <cell r="Q693">
            <v>685</v>
          </cell>
          <cell r="R693">
            <v>5.2999999999999999E-2</v>
          </cell>
        </row>
        <row r="694">
          <cell r="Q694">
            <v>686</v>
          </cell>
          <cell r="R694">
            <v>-1.2999999999999999E-2</v>
          </cell>
        </row>
        <row r="695">
          <cell r="Q695">
            <v>687</v>
          </cell>
          <cell r="R695">
            <v>-7.2999999999999995E-2</v>
          </cell>
        </row>
        <row r="696">
          <cell r="Q696">
            <v>688</v>
          </cell>
          <cell r="R696">
            <v>-9.8000000000000004E-2</v>
          </cell>
        </row>
        <row r="697">
          <cell r="Q697">
            <v>689</v>
          </cell>
          <cell r="R697">
            <v>-5.5E-2</v>
          </cell>
        </row>
        <row r="698">
          <cell r="Q698">
            <v>690</v>
          </cell>
          <cell r="R698">
            <v>6.9000000000000006E-2</v>
          </cell>
        </row>
        <row r="699">
          <cell r="Q699">
            <v>691</v>
          </cell>
          <cell r="R699">
            <v>0.253</v>
          </cell>
        </row>
        <row r="700">
          <cell r="Q700">
            <v>692</v>
          </cell>
          <cell r="R700">
            <v>0.46600000000000003</v>
          </cell>
        </row>
        <row r="701">
          <cell r="Q701">
            <v>693</v>
          </cell>
          <cell r="R701">
            <v>0.69299999999999995</v>
          </cell>
        </row>
        <row r="702">
          <cell r="Q702">
            <v>694</v>
          </cell>
          <cell r="R702">
            <v>0.92500000000000004</v>
          </cell>
        </row>
        <row r="703">
          <cell r="Q703">
            <v>695</v>
          </cell>
          <cell r="R703">
            <v>1.141</v>
          </cell>
        </row>
        <row r="704">
          <cell r="Q704">
            <v>696</v>
          </cell>
          <cell r="R704">
            <v>1.3009999999999999</v>
          </cell>
        </row>
        <row r="705">
          <cell r="Q705">
            <v>697</v>
          </cell>
          <cell r="R705">
            <v>1.381</v>
          </cell>
        </row>
        <row r="706">
          <cell r="Q706">
            <v>698</v>
          </cell>
          <cell r="R706">
            <v>1.3979999999999999</v>
          </cell>
        </row>
        <row r="707">
          <cell r="Q707">
            <v>699</v>
          </cell>
          <cell r="R707">
            <v>1.403</v>
          </cell>
        </row>
        <row r="708">
          <cell r="Q708">
            <v>700</v>
          </cell>
          <cell r="R708">
            <v>1.42</v>
          </cell>
        </row>
        <row r="709">
          <cell r="Q709">
            <v>701</v>
          </cell>
          <cell r="R709">
            <v>1.4139999999999999</v>
          </cell>
        </row>
        <row r="710">
          <cell r="Q710">
            <v>702</v>
          </cell>
          <cell r="R710">
            <v>1.3169999999999999</v>
          </cell>
        </row>
        <row r="711">
          <cell r="Q711">
            <v>703</v>
          </cell>
          <cell r="R711">
            <v>1.089</v>
          </cell>
        </row>
        <row r="712">
          <cell r="Q712">
            <v>704</v>
          </cell>
          <cell r="R712">
            <v>0.754</v>
          </cell>
        </row>
        <row r="713">
          <cell r="Q713">
            <v>705</v>
          </cell>
          <cell r="R713">
            <v>0.40100000000000002</v>
          </cell>
        </row>
        <row r="714">
          <cell r="Q714">
            <v>706</v>
          </cell>
          <cell r="R714">
            <v>0.111</v>
          </cell>
        </row>
        <row r="715">
          <cell r="Q715">
            <v>707</v>
          </cell>
          <cell r="R715">
            <v>-8.2000000000000003E-2</v>
          </cell>
        </row>
        <row r="716">
          <cell r="Q716">
            <v>708</v>
          </cell>
          <cell r="R716">
            <v>-0.20100000000000001</v>
          </cell>
        </row>
        <row r="717">
          <cell r="Q717">
            <v>709</v>
          </cell>
          <cell r="R717">
            <v>-0.27300000000000002</v>
          </cell>
        </row>
        <row r="718">
          <cell r="Q718">
            <v>710</v>
          </cell>
          <cell r="R718">
            <v>-0.29799999999999999</v>
          </cell>
        </row>
        <row r="719">
          <cell r="Q719">
            <v>711</v>
          </cell>
          <cell r="R719">
            <v>-0.25800000000000001</v>
          </cell>
        </row>
        <row r="720">
          <cell r="Q720">
            <v>712</v>
          </cell>
          <cell r="R720">
            <v>-0.154</v>
          </cell>
        </row>
        <row r="721">
          <cell r="Q721">
            <v>713</v>
          </cell>
          <cell r="R721">
            <v>-2.4E-2</v>
          </cell>
        </row>
        <row r="722">
          <cell r="Q722">
            <v>714</v>
          </cell>
          <cell r="R722">
            <v>8.1000000000000003E-2</v>
          </cell>
        </row>
        <row r="723">
          <cell r="Q723">
            <v>715</v>
          </cell>
          <cell r="R723">
            <v>0.13600000000000001</v>
          </cell>
        </row>
        <row r="724">
          <cell r="Q724">
            <v>716</v>
          </cell>
          <cell r="R724">
            <v>0.154</v>
          </cell>
        </row>
        <row r="725">
          <cell r="Q725">
            <v>717</v>
          </cell>
          <cell r="R725">
            <v>0.16400000000000001</v>
          </cell>
        </row>
        <row r="726">
          <cell r="Q726">
            <v>718</v>
          </cell>
          <cell r="R726">
            <v>0.186</v>
          </cell>
        </row>
        <row r="727">
          <cell r="Q727">
            <v>719</v>
          </cell>
          <cell r="R727">
            <v>0.22</v>
          </cell>
        </row>
        <row r="728">
          <cell r="Q728">
            <v>720</v>
          </cell>
          <cell r="R728">
            <v>0.248</v>
          </cell>
        </row>
        <row r="729">
          <cell r="Q729">
            <v>721</v>
          </cell>
          <cell r="R729">
            <v>0.246</v>
          </cell>
        </row>
        <row r="730">
          <cell r="Q730">
            <v>722</v>
          </cell>
          <cell r="R730">
            <v>0.20699999999999999</v>
          </cell>
        </row>
        <row r="731">
          <cell r="Q731">
            <v>723</v>
          </cell>
          <cell r="R731">
            <v>0.14699999999999999</v>
          </cell>
        </row>
        <row r="732">
          <cell r="Q732">
            <v>724</v>
          </cell>
          <cell r="R732">
            <v>7.4999999999999997E-2</v>
          </cell>
        </row>
        <row r="733">
          <cell r="Q733">
            <v>725</v>
          </cell>
          <cell r="R733">
            <v>-1.9E-2</v>
          </cell>
        </row>
        <row r="734">
          <cell r="Q734">
            <v>726</v>
          </cell>
          <cell r="R734">
            <v>-0.14699999999999999</v>
          </cell>
        </row>
        <row r="735">
          <cell r="Q735">
            <v>727</v>
          </cell>
          <cell r="R735">
            <v>-0.29199999999999998</v>
          </cell>
        </row>
        <row r="736">
          <cell r="Q736">
            <v>728</v>
          </cell>
          <cell r="R736">
            <v>-0.42</v>
          </cell>
        </row>
        <row r="737">
          <cell r="Q737">
            <v>729</v>
          </cell>
          <cell r="R737">
            <v>-0.505</v>
          </cell>
        </row>
        <row r="738">
          <cell r="Q738">
            <v>730</v>
          </cell>
          <cell r="R738">
            <v>-0.53800000000000003</v>
          </cell>
        </row>
        <row r="739">
          <cell r="Q739">
            <v>731</v>
          </cell>
          <cell r="R739">
            <v>-0.52600000000000002</v>
          </cell>
        </row>
        <row r="740">
          <cell r="Q740">
            <v>732</v>
          </cell>
          <cell r="R740">
            <v>-0.48899999999999999</v>
          </cell>
        </row>
        <row r="741">
          <cell r="Q741">
            <v>733</v>
          </cell>
          <cell r="R741">
            <v>-0.45200000000000001</v>
          </cell>
        </row>
        <row r="742">
          <cell r="Q742">
            <v>734</v>
          </cell>
          <cell r="R742">
            <v>-0.41199999999999998</v>
          </cell>
        </row>
        <row r="743">
          <cell r="Q743">
            <v>735</v>
          </cell>
          <cell r="R743">
            <v>-0.32900000000000001</v>
          </cell>
        </row>
        <row r="744">
          <cell r="Q744">
            <v>736</v>
          </cell>
          <cell r="R744">
            <v>-0.159</v>
          </cell>
        </row>
        <row r="745">
          <cell r="Q745">
            <v>737</v>
          </cell>
          <cell r="R745">
            <v>9.5000000000000001E-2</v>
          </cell>
        </row>
        <row r="746">
          <cell r="Q746">
            <v>738</v>
          </cell>
          <cell r="R746">
            <v>0.38800000000000001</v>
          </cell>
        </row>
        <row r="747">
          <cell r="Q747">
            <v>739</v>
          </cell>
          <cell r="R747">
            <v>0.66500000000000004</v>
          </cell>
        </row>
        <row r="748">
          <cell r="Q748">
            <v>740</v>
          </cell>
          <cell r="R748">
            <v>0.89300000000000002</v>
          </cell>
        </row>
        <row r="749">
          <cell r="Q749">
            <v>741</v>
          </cell>
          <cell r="R749">
            <v>1.0620000000000001</v>
          </cell>
        </row>
        <row r="750">
          <cell r="Q750">
            <v>742</v>
          </cell>
          <cell r="R750">
            <v>1.1739999999999999</v>
          </cell>
        </row>
        <row r="751">
          <cell r="Q751">
            <v>743</v>
          </cell>
          <cell r="R751">
            <v>1.2310000000000001</v>
          </cell>
        </row>
        <row r="752">
          <cell r="Q752">
            <v>744</v>
          </cell>
          <cell r="R752">
            <v>1.2390000000000001</v>
          </cell>
        </row>
        <row r="753">
          <cell r="Q753">
            <v>745</v>
          </cell>
          <cell r="R753">
            <v>1.216</v>
          </cell>
        </row>
        <row r="754">
          <cell r="Q754">
            <v>746</v>
          </cell>
          <cell r="R754">
            <v>1.1850000000000001</v>
          </cell>
        </row>
        <row r="755">
          <cell r="Q755">
            <v>747</v>
          </cell>
          <cell r="R755">
            <v>1.1599999999999999</v>
          </cell>
        </row>
        <row r="756">
          <cell r="Q756">
            <v>748</v>
          </cell>
          <cell r="R756">
            <v>1.145</v>
          </cell>
        </row>
        <row r="757">
          <cell r="Q757">
            <v>749</v>
          </cell>
          <cell r="R757">
            <v>1.1419999999999999</v>
          </cell>
        </row>
        <row r="758">
          <cell r="Q758">
            <v>750</v>
          </cell>
          <cell r="R758">
            <v>1.153</v>
          </cell>
        </row>
        <row r="759">
          <cell r="Q759">
            <v>751</v>
          </cell>
          <cell r="R759">
            <v>1.18</v>
          </cell>
        </row>
        <row r="760">
          <cell r="Q760">
            <v>752</v>
          </cell>
          <cell r="R760">
            <v>1.2290000000000001</v>
          </cell>
        </row>
        <row r="761">
          <cell r="Q761">
            <v>753</v>
          </cell>
          <cell r="R761">
            <v>1.304</v>
          </cell>
        </row>
        <row r="762">
          <cell r="Q762">
            <v>754</v>
          </cell>
          <cell r="R762">
            <v>1.3919999999999999</v>
          </cell>
        </row>
        <row r="763">
          <cell r="Q763">
            <v>755</v>
          </cell>
          <cell r="R763">
            <v>1.4550000000000001</v>
          </cell>
        </row>
        <row r="764">
          <cell r="Q764">
            <v>756</v>
          </cell>
          <cell r="R764">
            <v>1.448</v>
          </cell>
        </row>
        <row r="765">
          <cell r="Q765">
            <v>757</v>
          </cell>
          <cell r="R765">
            <v>1.3480000000000001</v>
          </cell>
        </row>
        <row r="766">
          <cell r="Q766">
            <v>758</v>
          </cell>
          <cell r="R766">
            <v>1.171</v>
          </cell>
        </row>
        <row r="767">
          <cell r="Q767">
            <v>759</v>
          </cell>
          <cell r="R767">
            <v>0.96299999999999997</v>
          </cell>
        </row>
        <row r="768">
          <cell r="Q768">
            <v>760</v>
          </cell>
          <cell r="R768">
            <v>0.75700000000000001</v>
          </cell>
        </row>
        <row r="769">
          <cell r="Q769">
            <v>761</v>
          </cell>
          <cell r="R769">
            <v>0.57099999999999995</v>
          </cell>
        </row>
        <row r="770">
          <cell r="Q770">
            <v>762</v>
          </cell>
          <cell r="R770">
            <v>0.41299999999999998</v>
          </cell>
        </row>
        <row r="771">
          <cell r="Q771">
            <v>763</v>
          </cell>
          <cell r="R771">
            <v>0.28299999999999997</v>
          </cell>
        </row>
        <row r="772">
          <cell r="Q772">
            <v>764</v>
          </cell>
          <cell r="R772">
            <v>0.182</v>
          </cell>
        </row>
        <row r="773">
          <cell r="Q773">
            <v>765</v>
          </cell>
          <cell r="R773">
            <v>0.10299999999999999</v>
          </cell>
        </row>
        <row r="774">
          <cell r="Q774">
            <v>766</v>
          </cell>
          <cell r="R774">
            <v>3.5000000000000003E-2</v>
          </cell>
        </row>
        <row r="775">
          <cell r="Q775">
            <v>767</v>
          </cell>
          <cell r="R775">
            <v>-3.1E-2</v>
          </cell>
        </row>
        <row r="776">
          <cell r="Q776">
            <v>768</v>
          </cell>
          <cell r="R776">
            <v>-9.7000000000000003E-2</v>
          </cell>
        </row>
        <row r="777">
          <cell r="Q777">
            <v>769</v>
          </cell>
          <cell r="R777">
            <v>-0.16400000000000001</v>
          </cell>
        </row>
        <row r="778">
          <cell r="Q778">
            <v>770</v>
          </cell>
          <cell r="R778">
            <v>-0.23200000000000001</v>
          </cell>
        </row>
        <row r="779">
          <cell r="Q779">
            <v>771</v>
          </cell>
          <cell r="R779">
            <v>-0.29699999999999999</v>
          </cell>
        </row>
        <row r="780">
          <cell r="Q780">
            <v>772</v>
          </cell>
          <cell r="R780">
            <v>-0.35399999999999998</v>
          </cell>
        </row>
        <row r="781">
          <cell r="Q781">
            <v>773</v>
          </cell>
          <cell r="R781">
            <v>-0.39100000000000001</v>
          </cell>
        </row>
        <row r="782">
          <cell r="Q782">
            <v>774</v>
          </cell>
          <cell r="R782">
            <v>-0.39200000000000002</v>
          </cell>
        </row>
        <row r="783">
          <cell r="Q783">
            <v>775</v>
          </cell>
          <cell r="R783">
            <v>-0.35599999999999998</v>
          </cell>
        </row>
        <row r="784">
          <cell r="Q784">
            <v>776</v>
          </cell>
          <cell r="R784">
            <v>-0.30199999999999999</v>
          </cell>
        </row>
        <row r="785">
          <cell r="Q785">
            <v>777</v>
          </cell>
          <cell r="R785">
            <v>-0.26</v>
          </cell>
        </row>
        <row r="786">
          <cell r="Q786">
            <v>778</v>
          </cell>
          <cell r="R786">
            <v>-0.20100000000000001</v>
          </cell>
        </row>
        <row r="787">
          <cell r="Q787">
            <v>779</v>
          </cell>
          <cell r="R787">
            <v>-0.26600000000000001</v>
          </cell>
        </row>
        <row r="788">
          <cell r="Q788">
            <v>780</v>
          </cell>
          <cell r="R788">
            <v>-0.33</v>
          </cell>
        </row>
        <row r="789">
          <cell r="Q789">
            <v>781</v>
          </cell>
          <cell r="R789">
            <v>-0.376</v>
          </cell>
        </row>
        <row r="790">
          <cell r="Q790">
            <v>782</v>
          </cell>
          <cell r="R790">
            <v>-0.42199999999999999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V10892"/>
  <sheetViews>
    <sheetView tabSelected="1" topLeftCell="A276" workbookViewId="0">
      <selection activeCell="F302" sqref="F302"/>
    </sheetView>
  </sheetViews>
  <sheetFormatPr baseColWidth="10" defaultRowHeight="12.75"/>
  <cols>
    <col min="3" max="3" width="11.42578125" style="173"/>
    <col min="4" max="4" width="7.28515625" style="174" customWidth="1"/>
    <col min="5" max="6" width="12.85546875" style="175" customWidth="1"/>
    <col min="7" max="7" width="7.7109375" style="174" customWidth="1"/>
    <col min="8" max="10" width="11.42578125" style="176"/>
    <col min="11" max="11" width="8.28515625" customWidth="1"/>
    <col min="12" max="12" width="7.85546875" customWidth="1"/>
    <col min="13" max="13" width="11.42578125" style="177"/>
    <col min="14" max="14" width="3.42578125" style="177" customWidth="1"/>
    <col min="15" max="15" width="7.28515625" customWidth="1"/>
    <col min="16" max="16" width="3.7109375" customWidth="1"/>
    <col min="17" max="17" width="4.5703125" customWidth="1"/>
    <col min="18" max="18" width="4.7109375" customWidth="1"/>
    <col min="19" max="19" width="17.28515625" customWidth="1"/>
    <col min="20" max="20" width="10.5703125" customWidth="1"/>
    <col min="21" max="21" width="9.42578125" style="178" customWidth="1"/>
    <col min="22" max="22" width="5.28515625" style="178" customWidth="1"/>
    <col min="23" max="23" width="7.140625" customWidth="1"/>
    <col min="24" max="24" width="4.42578125" customWidth="1"/>
    <col min="25" max="26" width="10.7109375" style="179" customWidth="1"/>
    <col min="27" max="27" width="10.5703125" customWidth="1"/>
    <col min="28" max="28" width="10.5703125" style="180" customWidth="1"/>
    <col min="29" max="29" width="9.7109375" style="180" customWidth="1"/>
    <col min="30" max="30" width="12.42578125" style="181" customWidth="1"/>
    <col min="31" max="31" width="12.42578125" style="182" customWidth="1"/>
    <col min="32" max="33" width="12.42578125" style="183" customWidth="1"/>
    <col min="34" max="34" width="12.42578125" style="181" customWidth="1"/>
    <col min="55" max="56" width="11.42578125" style="23"/>
    <col min="57" max="57" width="11.42578125" style="171"/>
    <col min="63" max="66" width="11.42578125" style="171"/>
    <col min="67" max="68" width="11.42578125" style="23"/>
  </cols>
  <sheetData>
    <row r="1" spans="1:100" ht="51.75" thickBo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/>
      <c r="G1" s="1" t="s">
        <v>5</v>
      </c>
      <c r="H1" s="5" t="s">
        <v>6</v>
      </c>
      <c r="I1" s="5" t="s">
        <v>7</v>
      </c>
      <c r="J1" s="5"/>
      <c r="K1" s="1" t="s">
        <v>8</v>
      </c>
      <c r="L1" s="6" t="s">
        <v>9</v>
      </c>
      <c r="M1" s="2" t="s">
        <v>10</v>
      </c>
      <c r="N1" s="2"/>
      <c r="O1" s="1" t="s">
        <v>11</v>
      </c>
      <c r="P1" s="1" t="s">
        <v>12</v>
      </c>
      <c r="Q1" s="1" t="s">
        <v>8</v>
      </c>
      <c r="R1" s="6" t="s">
        <v>13</v>
      </c>
      <c r="S1" s="1" t="s">
        <v>14</v>
      </c>
      <c r="T1" s="7" t="s">
        <v>15</v>
      </c>
      <c r="U1" s="8" t="s">
        <v>16</v>
      </c>
      <c r="V1" s="8" t="s">
        <v>17</v>
      </c>
      <c r="W1" s="6" t="s">
        <v>18</v>
      </c>
      <c r="X1" s="6" t="s">
        <v>19</v>
      </c>
      <c r="Y1" s="9" t="s">
        <v>20</v>
      </c>
      <c r="Z1" s="9" t="s">
        <v>21</v>
      </c>
      <c r="AA1" s="10" t="s">
        <v>22</v>
      </c>
      <c r="AB1" s="11" t="s">
        <v>23</v>
      </c>
      <c r="AC1" s="11" t="s">
        <v>24</v>
      </c>
      <c r="AD1" s="12" t="s">
        <v>25</v>
      </c>
      <c r="AE1" s="13" t="s">
        <v>26</v>
      </c>
      <c r="AF1" s="14" t="str">
        <f t="shared" ref="AF1:AF9" si="0">E1</f>
        <v>U/Th age</v>
      </c>
      <c r="AG1" s="14"/>
      <c r="AH1" s="12" t="s">
        <v>27</v>
      </c>
      <c r="AI1" s="15" t="s">
        <v>28</v>
      </c>
      <c r="AJ1" s="15" t="s">
        <v>29</v>
      </c>
      <c r="AK1" s="15" t="s">
        <v>30</v>
      </c>
      <c r="AL1" s="15" t="s">
        <v>31</v>
      </c>
      <c r="AM1" s="15" t="s">
        <v>32</v>
      </c>
      <c r="AN1" s="15" t="s">
        <v>33</v>
      </c>
      <c r="AO1" s="15" t="s">
        <v>34</v>
      </c>
      <c r="AP1" s="15" t="s">
        <v>35</v>
      </c>
      <c r="AQ1" s="15" t="s">
        <v>36</v>
      </c>
      <c r="AR1" s="15" t="s">
        <v>37</v>
      </c>
      <c r="AS1" s="15" t="s">
        <v>38</v>
      </c>
      <c r="AT1" s="15" t="s">
        <v>39</v>
      </c>
      <c r="AU1" s="15" t="s">
        <v>40</v>
      </c>
      <c r="AV1" s="15" t="s">
        <v>41</v>
      </c>
      <c r="AW1" s="15" t="s">
        <v>42</v>
      </c>
      <c r="AX1" s="15" t="s">
        <v>43</v>
      </c>
      <c r="AY1" s="15" t="s">
        <v>44</v>
      </c>
      <c r="AZ1" s="15" t="s">
        <v>45</v>
      </c>
      <c r="BA1" s="15" t="s">
        <v>46</v>
      </c>
      <c r="BB1" s="15" t="s">
        <v>47</v>
      </c>
      <c r="BC1" s="16" t="s">
        <v>48</v>
      </c>
      <c r="BD1" s="16" t="s">
        <v>49</v>
      </c>
      <c r="BE1" s="17" t="s">
        <v>50</v>
      </c>
      <c r="BF1" s="15" t="s">
        <v>51</v>
      </c>
      <c r="BG1" s="15" t="s">
        <v>52</v>
      </c>
      <c r="BH1" s="15" t="s">
        <v>53</v>
      </c>
      <c r="BI1" s="15" t="s">
        <v>54</v>
      </c>
      <c r="BJ1" s="15" t="s">
        <v>55</v>
      </c>
      <c r="BK1" s="17" t="s">
        <v>56</v>
      </c>
      <c r="BL1" s="17" t="s">
        <v>57</v>
      </c>
      <c r="BM1" s="17" t="s">
        <v>58</v>
      </c>
      <c r="BN1" s="17" t="s">
        <v>59</v>
      </c>
      <c r="BO1" s="16" t="s">
        <v>60</v>
      </c>
      <c r="BP1" s="16" t="s">
        <v>61</v>
      </c>
      <c r="BQ1" s="15" t="s">
        <v>62</v>
      </c>
      <c r="BR1" s="15" t="s">
        <v>63</v>
      </c>
      <c r="BS1" s="15" t="s">
        <v>64</v>
      </c>
      <c r="BT1" s="15" t="s">
        <v>65</v>
      </c>
      <c r="BU1" s="15" t="s">
        <v>66</v>
      </c>
      <c r="BV1" s="15" t="s">
        <v>67</v>
      </c>
      <c r="BW1" s="15" t="s">
        <v>68</v>
      </c>
      <c r="BX1" s="15" t="s">
        <v>69</v>
      </c>
      <c r="BY1" s="15" t="s">
        <v>67</v>
      </c>
      <c r="BZ1" s="15" t="s">
        <v>70</v>
      </c>
      <c r="CA1" s="15" t="s">
        <v>71</v>
      </c>
      <c r="CB1" s="15" t="s">
        <v>72</v>
      </c>
      <c r="CC1" s="15" t="s">
        <v>73</v>
      </c>
      <c r="CD1" s="15" t="s">
        <v>74</v>
      </c>
      <c r="CE1" s="15" t="s">
        <v>75</v>
      </c>
      <c r="CF1" s="15" t="s">
        <v>76</v>
      </c>
      <c r="CG1" s="15" t="s">
        <v>77</v>
      </c>
      <c r="CH1" s="15" t="s">
        <v>78</v>
      </c>
      <c r="CI1" s="15" t="s">
        <v>79</v>
      </c>
      <c r="CJ1" s="15"/>
      <c r="CK1" s="15" t="s">
        <v>80</v>
      </c>
      <c r="CL1" s="15" t="s">
        <v>80</v>
      </c>
      <c r="CM1" s="15"/>
      <c r="CN1" s="15" t="s">
        <v>81</v>
      </c>
      <c r="CO1" s="15"/>
      <c r="CP1" s="15"/>
      <c r="CQ1" s="18" t="s">
        <v>82</v>
      </c>
      <c r="CR1" s="12" t="s">
        <v>25</v>
      </c>
      <c r="CS1" s="4" t="s">
        <v>4</v>
      </c>
      <c r="CT1" s="1" t="s">
        <v>5</v>
      </c>
      <c r="CU1" s="18" t="s">
        <v>83</v>
      </c>
      <c r="CV1" s="18" t="s">
        <v>84</v>
      </c>
    </row>
    <row r="2" spans="1:100" ht="39.75" thickTop="1" thickBot="1">
      <c r="A2" s="1"/>
      <c r="B2" s="1"/>
      <c r="C2" s="19" t="s">
        <v>10</v>
      </c>
      <c r="D2" s="1" t="s">
        <v>85</v>
      </c>
      <c r="E2" s="4" t="s">
        <v>86</v>
      </c>
      <c r="F2" s="4" t="s">
        <v>87</v>
      </c>
      <c r="G2" s="1" t="s">
        <v>88</v>
      </c>
      <c r="H2" s="5" t="s">
        <v>6</v>
      </c>
      <c r="I2" s="5" t="s">
        <v>7</v>
      </c>
      <c r="J2" s="5" t="s">
        <v>89</v>
      </c>
      <c r="K2" s="15"/>
      <c r="L2" s="1"/>
      <c r="M2" s="19"/>
      <c r="N2" s="19"/>
      <c r="O2" s="1"/>
      <c r="P2" s="1"/>
      <c r="Q2" s="1"/>
      <c r="R2" s="6"/>
      <c r="S2" s="1"/>
      <c r="T2" s="7"/>
      <c r="U2" s="8"/>
      <c r="V2" s="8"/>
      <c r="W2" s="6"/>
      <c r="X2" s="6"/>
      <c r="Y2" s="9" t="s">
        <v>20</v>
      </c>
      <c r="Z2" s="9" t="s">
        <v>21</v>
      </c>
      <c r="AA2" s="10"/>
      <c r="AB2" s="11"/>
      <c r="AC2" s="11"/>
      <c r="AD2" s="20"/>
      <c r="AE2" s="21" t="s">
        <v>90</v>
      </c>
      <c r="AF2" s="14" t="str">
        <f t="shared" si="0"/>
        <v>U/Th - yr/2000</v>
      </c>
      <c r="AG2" s="14"/>
      <c r="AH2" s="12" t="s">
        <v>91</v>
      </c>
      <c r="AI2" s="22">
        <v>80793</v>
      </c>
      <c r="AJ2" s="22">
        <v>80793</v>
      </c>
      <c r="AK2" s="22">
        <v>78808</v>
      </c>
      <c r="AL2" s="22">
        <v>74776</v>
      </c>
      <c r="AM2" s="22"/>
      <c r="AN2" s="22"/>
      <c r="AO2" s="22">
        <v>67408</v>
      </c>
      <c r="AP2" s="22">
        <v>61145</v>
      </c>
      <c r="AQ2" s="22">
        <v>55692</v>
      </c>
      <c r="AR2" s="22">
        <v>51803</v>
      </c>
      <c r="AS2" s="22">
        <v>42360</v>
      </c>
      <c r="AT2" s="22">
        <v>42360</v>
      </c>
      <c r="AU2" s="22">
        <v>40501</v>
      </c>
      <c r="AV2" s="22">
        <v>40501</v>
      </c>
      <c r="AW2" s="22">
        <v>35108</v>
      </c>
      <c r="AX2" s="22">
        <v>35027</v>
      </c>
      <c r="AY2" s="15">
        <v>-4</v>
      </c>
      <c r="AZ2" s="15" t="s">
        <v>92</v>
      </c>
      <c r="BA2" s="15"/>
      <c r="BB2" s="15" t="s">
        <v>93</v>
      </c>
      <c r="BC2" s="23">
        <v>0.935311</v>
      </c>
      <c r="BD2" s="23">
        <v>-33.81</v>
      </c>
      <c r="BE2" s="17" t="s">
        <v>94</v>
      </c>
      <c r="BF2" s="15" t="s">
        <v>95</v>
      </c>
      <c r="BG2" s="15" t="s">
        <v>93</v>
      </c>
      <c r="BH2" s="15">
        <v>0</v>
      </c>
      <c r="BI2" s="15">
        <f t="shared" ref="BI2:BI65" si="1">BH2*1000</f>
        <v>0</v>
      </c>
      <c r="BJ2" s="15">
        <v>0.27</v>
      </c>
      <c r="BK2" s="24">
        <v>18310</v>
      </c>
      <c r="BL2" s="24">
        <v>-6.19</v>
      </c>
      <c r="BM2" s="24">
        <v>35900</v>
      </c>
      <c r="BN2" s="24">
        <v>-8.26</v>
      </c>
      <c r="BO2" s="23">
        <v>0.935311</v>
      </c>
      <c r="BP2" s="23">
        <v>-33.81</v>
      </c>
      <c r="BQ2" s="15">
        <v>0</v>
      </c>
      <c r="BR2" s="15">
        <v>-438</v>
      </c>
      <c r="BS2" s="15">
        <v>4.0000000000000001E-3</v>
      </c>
      <c r="BT2" s="15">
        <f t="shared" ref="BT2:BT65" si="2">BS2*1000</f>
        <v>4</v>
      </c>
      <c r="BU2" s="15">
        <v>3.38</v>
      </c>
      <c r="BV2" s="15">
        <v>4.5</v>
      </c>
      <c r="BW2" s="15">
        <f t="shared" ref="BW2:BW65" si="3">BV2*1000</f>
        <v>4500</v>
      </c>
      <c r="BX2" s="15">
        <v>-5.5000000000000003E-4</v>
      </c>
      <c r="BY2" s="15">
        <v>0.21</v>
      </c>
      <c r="BZ2" s="15">
        <f t="shared" ref="BZ2:BZ65" si="4">BY2*1000</f>
        <v>210</v>
      </c>
      <c r="CA2" s="15">
        <v>0.92</v>
      </c>
      <c r="CB2" s="15">
        <v>0</v>
      </c>
      <c r="CC2" s="15">
        <f t="shared" ref="CC2:CC65" si="5">CB2*1000</f>
        <v>0</v>
      </c>
      <c r="CD2" s="15">
        <v>-5.25</v>
      </c>
      <c r="CE2" s="15">
        <v>-10.64</v>
      </c>
      <c r="CF2" s="25">
        <v>10000</v>
      </c>
      <c r="CG2" s="15">
        <v>0</v>
      </c>
      <c r="CH2" s="15" t="s">
        <v>96</v>
      </c>
      <c r="CI2" s="15" t="s">
        <v>97</v>
      </c>
      <c r="CJ2" s="15"/>
      <c r="CK2" s="15" t="s">
        <v>98</v>
      </c>
      <c r="CL2" s="15"/>
      <c r="CM2" s="15"/>
      <c r="CN2" s="15"/>
      <c r="CO2" s="15">
        <f>MIN(CO4:CO1000)</f>
        <v>-22.6891</v>
      </c>
      <c r="CP2" s="15"/>
      <c r="CQ2" s="15"/>
      <c r="CR2" s="20"/>
      <c r="CS2" s="4" t="s">
        <v>86</v>
      </c>
      <c r="CT2" s="1" t="s">
        <v>88</v>
      </c>
      <c r="CU2" s="15"/>
      <c r="CV2" s="15"/>
    </row>
    <row r="3" spans="1:100" ht="14.25" thickTop="1" thickBot="1">
      <c r="A3" s="26">
        <v>35685</v>
      </c>
      <c r="B3" s="27" t="s">
        <v>99</v>
      </c>
      <c r="C3" s="28">
        <v>0.8</v>
      </c>
      <c r="D3" s="27">
        <v>0.05</v>
      </c>
      <c r="E3" s="29">
        <f>E4+(E$4-E$8)/(8-4)</f>
        <v>82904.5</v>
      </c>
      <c r="F3" s="29">
        <f>E3-50</f>
        <v>82854.5</v>
      </c>
      <c r="G3" s="27"/>
      <c r="H3" s="30">
        <v>-4.4605656371643816</v>
      </c>
      <c r="I3" s="30">
        <v>-8.712666200017404</v>
      </c>
      <c r="J3" s="30">
        <f t="shared" ref="J3:J9" si="6">$K$3-(($K$4+I3)/$K$5)</f>
        <v>8.425332400034808</v>
      </c>
      <c r="K3" s="1">
        <v>12.5</v>
      </c>
      <c r="L3" s="27"/>
      <c r="M3" s="31">
        <f t="shared" ref="M3:M29" si="7">C3</f>
        <v>0.8</v>
      </c>
      <c r="N3" s="31"/>
      <c r="O3" s="27" t="s">
        <v>100</v>
      </c>
      <c r="P3" s="27" t="s">
        <v>100</v>
      </c>
      <c r="Q3" s="27">
        <v>6</v>
      </c>
      <c r="R3" s="27">
        <v>112</v>
      </c>
      <c r="S3" s="27" t="s">
        <v>101</v>
      </c>
      <c r="T3" s="32">
        <v>4.0937910839033901E-9</v>
      </c>
      <c r="U3" s="33">
        <v>-4.5979481636262776</v>
      </c>
      <c r="V3" s="33">
        <v>-8.6343205271628882</v>
      </c>
      <c r="W3" s="17">
        <v>0.13738252646189575</v>
      </c>
      <c r="X3" s="17">
        <v>-7.8345672854515769E-2</v>
      </c>
      <c r="Y3" s="34">
        <f>U3+W3</f>
        <v>-4.4605656371643816</v>
      </c>
      <c r="Z3" s="34">
        <f>V3+X3</f>
        <v>-8.712666200017404</v>
      </c>
      <c r="AA3" s="10" t="s">
        <v>22</v>
      </c>
      <c r="AB3" s="35"/>
      <c r="AC3" s="35"/>
      <c r="AD3" s="36"/>
      <c r="AE3" s="13">
        <f>10*(C$8-C$4)/(AB$4-AB$8)</f>
        <v>2.2392638036809815E-2</v>
      </c>
      <c r="AF3" s="14">
        <f t="shared" si="0"/>
        <v>82904.5</v>
      </c>
      <c r="AG3" s="12">
        <f t="shared" ref="AG3:AG9" si="8">AVERAGE(AF$3:AF$9)</f>
        <v>81801.314285714281</v>
      </c>
      <c r="AH3" s="12">
        <f t="shared" ref="AH3:AH9" si="9">AVERAGE(I$3:I$9)</f>
        <v>-8.9567286290020522</v>
      </c>
      <c r="AI3" s="22">
        <v>80793</v>
      </c>
      <c r="AJ3" s="22">
        <v>80793</v>
      </c>
      <c r="AK3" s="22">
        <v>78808</v>
      </c>
      <c r="AL3" s="22">
        <v>74776</v>
      </c>
      <c r="AM3" s="22"/>
      <c r="AN3" s="22"/>
      <c r="AO3" s="22">
        <v>67408</v>
      </c>
      <c r="AP3" s="22">
        <v>61145</v>
      </c>
      <c r="AQ3" s="22">
        <v>55692</v>
      </c>
      <c r="AR3" s="22">
        <v>51803</v>
      </c>
      <c r="AS3" s="22">
        <v>42360</v>
      </c>
      <c r="AT3" s="22">
        <v>42360</v>
      </c>
      <c r="AU3" s="22">
        <v>40501</v>
      </c>
      <c r="AV3" s="22">
        <v>40501</v>
      </c>
      <c r="AW3" s="22">
        <v>35108</v>
      </c>
      <c r="AX3" s="22">
        <v>35027</v>
      </c>
      <c r="AY3" s="15">
        <f t="shared" ref="AY3:AY12" si="10">AY2-3</f>
        <v>-7</v>
      </c>
      <c r="AZ3" s="15"/>
      <c r="BA3" s="15" t="s">
        <v>95</v>
      </c>
      <c r="BB3" s="15" t="s">
        <v>102</v>
      </c>
      <c r="BC3" s="23">
        <v>1.81603</v>
      </c>
      <c r="BD3" s="23">
        <v>-33.81</v>
      </c>
      <c r="BE3" s="17"/>
      <c r="BF3" s="15"/>
      <c r="BG3" s="15"/>
      <c r="BH3" s="15">
        <v>0.75900000000000001</v>
      </c>
      <c r="BI3" s="15">
        <f t="shared" si="1"/>
        <v>759</v>
      </c>
      <c r="BJ3" s="15">
        <v>0.33</v>
      </c>
      <c r="BK3" s="24">
        <v>18363</v>
      </c>
      <c r="BL3" s="24">
        <v>-6.44</v>
      </c>
      <c r="BM3" s="24">
        <v>36111</v>
      </c>
      <c r="BN3" s="24">
        <v>-8.41</v>
      </c>
      <c r="BO3" s="23">
        <v>1.81603</v>
      </c>
      <c r="BP3" s="23">
        <v>-33.81</v>
      </c>
      <c r="BQ3" s="15">
        <v>17</v>
      </c>
      <c r="BR3" s="15">
        <v>-438</v>
      </c>
      <c r="BS3" s="15">
        <v>0.152</v>
      </c>
      <c r="BT3" s="15">
        <f t="shared" si="2"/>
        <v>152</v>
      </c>
      <c r="BU3" s="15">
        <v>3.28</v>
      </c>
      <c r="BV3" s="15">
        <v>5</v>
      </c>
      <c r="BW3" s="15">
        <f t="shared" si="3"/>
        <v>5000</v>
      </c>
      <c r="BX3" s="15">
        <v>-7.0400000000000003E-3</v>
      </c>
      <c r="BY3" s="15">
        <v>2.3199999999999998</v>
      </c>
      <c r="BZ3" s="15">
        <f t="shared" si="4"/>
        <v>2320</v>
      </c>
      <c r="CA3" s="15">
        <v>0.86</v>
      </c>
      <c r="CB3" s="15">
        <v>0.3</v>
      </c>
      <c r="CC3" s="15">
        <f t="shared" si="5"/>
        <v>300</v>
      </c>
      <c r="CD3" s="15">
        <v>-5.3</v>
      </c>
      <c r="CE3" s="15">
        <v>-10.26</v>
      </c>
      <c r="CF3" s="15">
        <v>10147.5</v>
      </c>
      <c r="CG3" s="15">
        <v>0.79</v>
      </c>
      <c r="CH3" s="15">
        <v>0</v>
      </c>
      <c r="CI3" s="15"/>
      <c r="CJ3" s="15"/>
      <c r="CK3" s="15" t="s">
        <v>103</v>
      </c>
      <c r="CL3" s="15" t="s">
        <v>104</v>
      </c>
      <c r="CM3" s="15" t="s">
        <v>3</v>
      </c>
      <c r="CN3" s="15" t="s">
        <v>105</v>
      </c>
      <c r="CO3" s="15" t="s">
        <v>106</v>
      </c>
      <c r="CP3" s="15" t="s">
        <v>107</v>
      </c>
      <c r="CQ3" s="15"/>
      <c r="CR3" s="36"/>
      <c r="CS3" s="29">
        <v>83132</v>
      </c>
      <c r="CT3" s="27"/>
      <c r="CU3" s="15"/>
      <c r="CV3" s="15"/>
    </row>
    <row r="4" spans="1:100" s="43" customFormat="1" ht="14.25" thickTop="1" thickBot="1">
      <c r="A4" s="37"/>
      <c r="B4" s="3" t="s">
        <v>108</v>
      </c>
      <c r="C4" s="2">
        <v>1.55</v>
      </c>
      <c r="D4" s="3">
        <v>0.35</v>
      </c>
      <c r="E4" s="38">
        <v>82497</v>
      </c>
      <c r="F4" s="38">
        <f t="shared" ref="F4:F67" si="11">E4-50</f>
        <v>82447</v>
      </c>
      <c r="G4" s="3">
        <v>1816</v>
      </c>
      <c r="H4" s="39">
        <f>(H3+H5)/2</f>
        <v>-4.4665675787606594</v>
      </c>
      <c r="I4" s="39">
        <f>(I3+I5)/2</f>
        <v>-8.9928094777424086</v>
      </c>
      <c r="J4" s="30">
        <f t="shared" si="6"/>
        <v>8.9856189554848171</v>
      </c>
      <c r="K4" s="27">
        <v>10.75</v>
      </c>
      <c r="L4" s="3"/>
      <c r="M4" s="31">
        <f t="shared" si="7"/>
        <v>1.55</v>
      </c>
      <c r="N4" s="31"/>
      <c r="O4" s="3"/>
      <c r="P4" s="3"/>
      <c r="Q4" s="3"/>
      <c r="R4" s="3"/>
      <c r="S4" s="3"/>
      <c r="T4" s="40"/>
      <c r="U4" s="41"/>
      <c r="V4" s="41"/>
      <c r="W4" s="42"/>
      <c r="X4" s="42"/>
      <c r="Y4" s="34"/>
      <c r="Z4" s="34"/>
      <c r="AA4" s="10"/>
      <c r="AB4" s="14">
        <f>E4</f>
        <v>82497</v>
      </c>
      <c r="AC4" s="14">
        <f>G4</f>
        <v>1816</v>
      </c>
      <c r="AD4" s="12">
        <v>-4</v>
      </c>
      <c r="AE4" s="13">
        <f>10*(C$8-C$4)/(AB$4-AB$8)</f>
        <v>2.2392638036809815E-2</v>
      </c>
      <c r="AF4" s="14">
        <f t="shared" si="0"/>
        <v>82497</v>
      </c>
      <c r="AG4" s="12">
        <f t="shared" si="8"/>
        <v>81801.314285714281</v>
      </c>
      <c r="AH4" s="12">
        <f t="shared" si="9"/>
        <v>-8.9567286290020522</v>
      </c>
      <c r="AI4" s="22">
        <v>80793</v>
      </c>
      <c r="AJ4" s="22">
        <v>80793</v>
      </c>
      <c r="AK4" s="22">
        <v>78808</v>
      </c>
      <c r="AL4" s="22">
        <v>74776</v>
      </c>
      <c r="AM4" s="22"/>
      <c r="AN4" s="22"/>
      <c r="AO4" s="22">
        <v>67408</v>
      </c>
      <c r="AP4" s="22">
        <v>61145</v>
      </c>
      <c r="AQ4" s="22">
        <v>55692</v>
      </c>
      <c r="AR4" s="22">
        <v>51803</v>
      </c>
      <c r="AS4" s="22">
        <v>42360</v>
      </c>
      <c r="AT4" s="22">
        <v>42360</v>
      </c>
      <c r="AU4" s="22">
        <v>40501</v>
      </c>
      <c r="AV4" s="22">
        <v>40501</v>
      </c>
      <c r="AW4" s="22">
        <v>35108</v>
      </c>
      <c r="AX4" s="22">
        <v>35027</v>
      </c>
      <c r="AY4" s="15">
        <f t="shared" si="10"/>
        <v>-10</v>
      </c>
      <c r="AZ4" s="15">
        <v>-39</v>
      </c>
      <c r="BA4" s="15">
        <f t="shared" ref="BA4:BA67" si="12">AZ4+50</f>
        <v>11</v>
      </c>
      <c r="BB4" s="15">
        <v>-35.04</v>
      </c>
      <c r="BC4" s="23">
        <v>1.81603</v>
      </c>
      <c r="BD4" s="23">
        <v>-36.18</v>
      </c>
      <c r="BE4" s="17">
        <v>-36.880000000000003</v>
      </c>
      <c r="BF4" s="15">
        <f t="shared" ref="BF4:BF67" si="13">BE4+50</f>
        <v>13.119999999999997</v>
      </c>
      <c r="BG4" s="15">
        <v>-34.729999999999997</v>
      </c>
      <c r="BH4" s="15">
        <v>1.518</v>
      </c>
      <c r="BI4" s="15">
        <f t="shared" si="1"/>
        <v>1518</v>
      </c>
      <c r="BJ4" s="15">
        <v>0.27</v>
      </c>
      <c r="BK4" s="24">
        <v>18416</v>
      </c>
      <c r="BL4" s="24">
        <v>-6.37</v>
      </c>
      <c r="BM4" s="24">
        <v>36322</v>
      </c>
      <c r="BN4" s="24">
        <v>-8.77</v>
      </c>
      <c r="BO4" s="23">
        <v>1.81603</v>
      </c>
      <c r="BP4" s="23">
        <v>-36.18</v>
      </c>
      <c r="BQ4" s="15">
        <v>35</v>
      </c>
      <c r="BR4" s="15">
        <v>-438</v>
      </c>
      <c r="BS4" s="15">
        <v>0.75900000000000001</v>
      </c>
      <c r="BT4" s="15">
        <f t="shared" si="2"/>
        <v>759</v>
      </c>
      <c r="BU4" s="15">
        <v>3.39</v>
      </c>
      <c r="BV4" s="15">
        <v>5.5</v>
      </c>
      <c r="BW4" s="15">
        <f t="shared" si="3"/>
        <v>5500</v>
      </c>
      <c r="BX4" s="15">
        <v>-2.2360000000000001E-2</v>
      </c>
      <c r="BY4" s="15">
        <v>2.48</v>
      </c>
      <c r="BZ4" s="15">
        <f t="shared" si="4"/>
        <v>2480</v>
      </c>
      <c r="CA4" s="15">
        <v>0.86</v>
      </c>
      <c r="CB4" s="15">
        <v>0.35</v>
      </c>
      <c r="CC4" s="15">
        <f t="shared" si="5"/>
        <v>350</v>
      </c>
      <c r="CD4" s="15">
        <v>-5.05</v>
      </c>
      <c r="CE4" s="15">
        <v>-10.39</v>
      </c>
      <c r="CF4" s="15">
        <v>10295</v>
      </c>
      <c r="CG4" s="15">
        <v>2.77</v>
      </c>
      <c r="CH4" s="15">
        <v>689.2</v>
      </c>
      <c r="CI4" s="15">
        <v>0.79</v>
      </c>
      <c r="CJ4" s="10"/>
      <c r="CK4" s="10">
        <v>0</v>
      </c>
      <c r="CL4" s="10">
        <v>8</v>
      </c>
      <c r="CM4" s="10">
        <v>1.3</v>
      </c>
      <c r="CN4" s="10">
        <v>0</v>
      </c>
      <c r="CO4" s="10">
        <v>-11.740500000000001</v>
      </c>
      <c r="CP4" s="10">
        <f t="shared" ref="CP4:CP67" si="14" xml:space="preserve"> (530-CO4)*10/552</f>
        <v>9.8141394927536219</v>
      </c>
      <c r="CQ4" s="10">
        <v>0.5</v>
      </c>
      <c r="CR4" s="12">
        <f>$CQ$4</f>
        <v>0.5</v>
      </c>
      <c r="CS4" s="38">
        <v>82700</v>
      </c>
      <c r="CT4" s="3">
        <v>1354</v>
      </c>
      <c r="CU4" s="10">
        <v>0.12873999999999999</v>
      </c>
      <c r="CV4" s="10">
        <v>3.8000000000000002E-4</v>
      </c>
    </row>
    <row r="5" spans="1:100" ht="14.25" thickTop="1" thickBot="1">
      <c r="A5" s="26">
        <v>35685</v>
      </c>
      <c r="B5" s="27" t="s">
        <v>109</v>
      </c>
      <c r="C5" s="28">
        <v>2</v>
      </c>
      <c r="D5" s="27">
        <v>0.05</v>
      </c>
      <c r="E5" s="29">
        <f>-446.58*C5+83189</f>
        <v>82295.839999999997</v>
      </c>
      <c r="F5" s="29">
        <f t="shared" si="11"/>
        <v>82245.84</v>
      </c>
      <c r="G5" s="27"/>
      <c r="H5" s="30">
        <v>-4.4725695203569371</v>
      </c>
      <c r="I5" s="30">
        <v>-9.2729527554674132</v>
      </c>
      <c r="J5" s="30">
        <f t="shared" si="6"/>
        <v>9.5459055109348263</v>
      </c>
      <c r="K5" s="27">
        <v>0.5</v>
      </c>
      <c r="L5" s="27"/>
      <c r="M5" s="31">
        <f t="shared" si="7"/>
        <v>2</v>
      </c>
      <c r="N5" s="31"/>
      <c r="O5" s="27"/>
      <c r="P5" s="27"/>
      <c r="Q5" s="27">
        <v>7</v>
      </c>
      <c r="R5" s="27">
        <v>110</v>
      </c>
      <c r="S5" s="27" t="s">
        <v>101</v>
      </c>
      <c r="T5" s="32">
        <v>4.1229593072955504E-9</v>
      </c>
      <c r="U5" s="33">
        <v>-4.6099520468188331</v>
      </c>
      <c r="V5" s="33">
        <v>-9.1946070826128974</v>
      </c>
      <c r="W5" s="17">
        <v>0.13738252646189575</v>
      </c>
      <c r="X5" s="17">
        <v>-7.8345672854515769E-2</v>
      </c>
      <c r="Y5" s="34">
        <f t="shared" ref="Y5:Z7" si="15">U5+W5</f>
        <v>-4.4725695203569371</v>
      </c>
      <c r="Z5" s="34">
        <f t="shared" si="15"/>
        <v>-9.2729527554674132</v>
      </c>
      <c r="AA5" s="10" t="s">
        <v>22</v>
      </c>
      <c r="AB5" s="35"/>
      <c r="AC5" s="35"/>
      <c r="AD5" s="36"/>
      <c r="AE5" s="13">
        <f>10*(C$8-C$4)/(AB$4-AB$8)</f>
        <v>2.2392638036809815E-2</v>
      </c>
      <c r="AF5" s="14">
        <f t="shared" si="0"/>
        <v>82295.839999999997</v>
      </c>
      <c r="AG5" s="12">
        <f t="shared" si="8"/>
        <v>81801.314285714281</v>
      </c>
      <c r="AH5" s="12">
        <f t="shared" si="9"/>
        <v>-8.9567286290020522</v>
      </c>
      <c r="AI5" s="22">
        <v>80793</v>
      </c>
      <c r="AJ5" s="22">
        <v>80793</v>
      </c>
      <c r="AK5" s="22">
        <v>78808</v>
      </c>
      <c r="AL5" s="22">
        <v>74776</v>
      </c>
      <c r="AM5" s="22"/>
      <c r="AN5" s="22"/>
      <c r="AO5" s="22">
        <v>67408</v>
      </c>
      <c r="AP5" s="22">
        <v>61145</v>
      </c>
      <c r="AQ5" s="22">
        <v>55692</v>
      </c>
      <c r="AR5" s="22">
        <v>51803</v>
      </c>
      <c r="AS5" s="22">
        <v>42360</v>
      </c>
      <c r="AT5" s="22">
        <v>42360</v>
      </c>
      <c r="AU5" s="22">
        <v>40501</v>
      </c>
      <c r="AV5" s="22">
        <v>40501</v>
      </c>
      <c r="AW5" s="22">
        <v>35108</v>
      </c>
      <c r="AX5" s="22">
        <v>35027</v>
      </c>
      <c r="AY5" s="15">
        <f t="shared" si="10"/>
        <v>-13</v>
      </c>
      <c r="AZ5" s="15">
        <v>-38.064999999999998</v>
      </c>
      <c r="BA5" s="15">
        <f t="shared" si="12"/>
        <v>11.935000000000002</v>
      </c>
      <c r="BB5" s="15">
        <v>-33.81</v>
      </c>
      <c r="BC5" s="23">
        <v>2.7913800000000002</v>
      </c>
      <c r="BD5" s="23">
        <v>-36.18</v>
      </c>
      <c r="BE5" s="17">
        <v>-33.99</v>
      </c>
      <c r="BF5" s="15">
        <f t="shared" si="13"/>
        <v>16.009999999999998</v>
      </c>
      <c r="BG5" s="15">
        <v>-35.9</v>
      </c>
      <c r="BH5" s="15">
        <v>2.2770000000000001</v>
      </c>
      <c r="BI5" s="15">
        <f t="shared" si="1"/>
        <v>2277</v>
      </c>
      <c r="BJ5" s="15">
        <v>0.15</v>
      </c>
      <c r="BK5" s="24">
        <v>18469</v>
      </c>
      <c r="BL5" s="24">
        <v>-6.56</v>
      </c>
      <c r="BM5" s="24">
        <v>36533</v>
      </c>
      <c r="BN5" s="24">
        <v>-8.7899999999999991</v>
      </c>
      <c r="BO5" s="23">
        <v>2.7913800000000002</v>
      </c>
      <c r="BP5" s="23">
        <v>-36.18</v>
      </c>
      <c r="BQ5" s="15">
        <v>53</v>
      </c>
      <c r="BR5" s="15">
        <v>-438</v>
      </c>
      <c r="BS5" s="15">
        <v>1.518</v>
      </c>
      <c r="BT5" s="15">
        <f t="shared" si="2"/>
        <v>1518</v>
      </c>
      <c r="BU5" s="15">
        <v>3.27</v>
      </c>
      <c r="BV5" s="15">
        <v>6</v>
      </c>
      <c r="BW5" s="15">
        <f t="shared" si="3"/>
        <v>6000</v>
      </c>
      <c r="BX5" s="15">
        <v>-2.3910000000000001E-2</v>
      </c>
      <c r="BY5" s="15">
        <v>4.2</v>
      </c>
      <c r="BZ5" s="15">
        <f t="shared" si="4"/>
        <v>4200</v>
      </c>
      <c r="CA5" s="15">
        <v>0.86</v>
      </c>
      <c r="CB5" s="15">
        <v>0.45</v>
      </c>
      <c r="CC5" s="15">
        <f t="shared" si="5"/>
        <v>450</v>
      </c>
      <c r="CD5" s="15">
        <v>-5.42</v>
      </c>
      <c r="CE5" s="15">
        <v>-10.48</v>
      </c>
      <c r="CF5" s="15">
        <v>10442.5</v>
      </c>
      <c r="CG5" s="15">
        <v>0</v>
      </c>
      <c r="CH5" s="15">
        <v>1476.9</v>
      </c>
      <c r="CI5" s="15">
        <v>2.77</v>
      </c>
      <c r="CJ5" s="15"/>
      <c r="CK5" s="15">
        <v>20</v>
      </c>
      <c r="CL5" s="15">
        <v>8.0768000000000004</v>
      </c>
      <c r="CM5" s="15">
        <v>1.3136000000000001</v>
      </c>
      <c r="CN5" s="15">
        <v>5.6999999999970896</v>
      </c>
      <c r="CO5" s="15">
        <v>-11.8924</v>
      </c>
      <c r="CP5" s="10">
        <f t="shared" si="14"/>
        <v>9.8168913043478252</v>
      </c>
      <c r="CQ5" s="15"/>
      <c r="CR5" s="36"/>
      <c r="CS5" s="29">
        <v>82487.16</v>
      </c>
      <c r="CT5" s="27"/>
      <c r="CU5" s="15"/>
      <c r="CV5" s="15"/>
    </row>
    <row r="6" spans="1:100" ht="14.25" thickTop="1" thickBot="1">
      <c r="A6" s="26">
        <v>35691</v>
      </c>
      <c r="B6" s="27" t="s">
        <v>110</v>
      </c>
      <c r="C6" s="28">
        <v>3</v>
      </c>
      <c r="D6" s="27">
        <v>0.05</v>
      </c>
      <c r="E6" s="29">
        <f>-446.58*C6+83189</f>
        <v>81849.259999999995</v>
      </c>
      <c r="F6" s="29">
        <f t="shared" si="11"/>
        <v>81799.259999999995</v>
      </c>
      <c r="G6" s="27"/>
      <c r="H6" s="30">
        <v>-4.1934669530625799</v>
      </c>
      <c r="I6" s="30">
        <v>-9.2409115787735363</v>
      </c>
      <c r="J6" s="30">
        <f t="shared" si="6"/>
        <v>9.4818231575470726</v>
      </c>
      <c r="K6" s="27"/>
      <c r="L6" s="27"/>
      <c r="M6" s="31">
        <f t="shared" si="7"/>
        <v>3</v>
      </c>
      <c r="N6" s="31"/>
      <c r="O6" s="27"/>
      <c r="P6" s="27"/>
      <c r="Q6" s="27">
        <v>24</v>
      </c>
      <c r="R6" s="27">
        <v>111</v>
      </c>
      <c r="S6" s="27" t="s">
        <v>101</v>
      </c>
      <c r="T6" s="32">
        <v>4.3598902266239698E-9</v>
      </c>
      <c r="U6" s="33">
        <v>-4.3729331419644355</v>
      </c>
      <c r="V6" s="33">
        <v>-9.4503422302687099</v>
      </c>
      <c r="W6" s="17">
        <v>0.17946618890185562</v>
      </c>
      <c r="X6" s="17">
        <v>0.20943065149517381</v>
      </c>
      <c r="Y6" s="34">
        <f t="shared" si="15"/>
        <v>-4.1934669530625799</v>
      </c>
      <c r="Z6" s="34">
        <f t="shared" si="15"/>
        <v>-9.2409115787735363</v>
      </c>
      <c r="AA6" s="10" t="s">
        <v>22</v>
      </c>
      <c r="AB6" s="35"/>
      <c r="AC6" s="35"/>
      <c r="AD6" s="36"/>
      <c r="AE6" s="13">
        <f>10*(C$8-C$4)/(AB$4-AB$8)</f>
        <v>2.2392638036809815E-2</v>
      </c>
      <c r="AF6" s="14">
        <f t="shared" si="0"/>
        <v>81849.259999999995</v>
      </c>
      <c r="AG6" s="12">
        <f t="shared" si="8"/>
        <v>81801.314285714281</v>
      </c>
      <c r="AH6" s="12">
        <f t="shared" si="9"/>
        <v>-8.9567286290020522</v>
      </c>
      <c r="AI6" s="22">
        <v>80793</v>
      </c>
      <c r="AJ6" s="22">
        <v>80793</v>
      </c>
      <c r="AK6" s="22">
        <v>78808</v>
      </c>
      <c r="AL6" s="22">
        <v>74776</v>
      </c>
      <c r="AM6" s="22"/>
      <c r="AN6" s="22"/>
      <c r="AO6" s="22">
        <v>67408</v>
      </c>
      <c r="AP6" s="22">
        <v>61145</v>
      </c>
      <c r="AQ6" s="22">
        <v>55692</v>
      </c>
      <c r="AR6" s="22">
        <v>51803</v>
      </c>
      <c r="AS6" s="22">
        <v>42360</v>
      </c>
      <c r="AT6" s="22">
        <v>42360</v>
      </c>
      <c r="AU6" s="22">
        <v>40501</v>
      </c>
      <c r="AV6" s="22">
        <v>40501</v>
      </c>
      <c r="AW6" s="22">
        <v>35108</v>
      </c>
      <c r="AX6" s="22">
        <v>35027</v>
      </c>
      <c r="AY6" s="15">
        <f t="shared" si="10"/>
        <v>-16</v>
      </c>
      <c r="AZ6" s="15">
        <v>-37.186999999999998</v>
      </c>
      <c r="BA6" s="15">
        <f t="shared" si="12"/>
        <v>12.813000000000002</v>
      </c>
      <c r="BB6" s="15">
        <v>-36.18</v>
      </c>
      <c r="BC6" s="23">
        <v>2.7913800000000002</v>
      </c>
      <c r="BD6" s="23">
        <v>-34.92</v>
      </c>
      <c r="BE6" s="17">
        <v>-30.08</v>
      </c>
      <c r="BF6" s="15">
        <f t="shared" si="13"/>
        <v>19.920000000000002</v>
      </c>
      <c r="BG6" s="15">
        <v>-35.4</v>
      </c>
      <c r="BH6" s="15">
        <v>3.036</v>
      </c>
      <c r="BI6" s="15">
        <f t="shared" si="1"/>
        <v>3036</v>
      </c>
      <c r="BJ6" s="15">
        <v>0.21</v>
      </c>
      <c r="BK6" s="24">
        <v>18522</v>
      </c>
      <c r="BL6" s="24">
        <v>-6.62</v>
      </c>
      <c r="BM6" s="24">
        <v>36744</v>
      </c>
      <c r="BN6" s="24">
        <v>-8.4700000000000006</v>
      </c>
      <c r="BO6" s="23">
        <v>2.7913800000000002</v>
      </c>
      <c r="BP6" s="23">
        <v>-34.92</v>
      </c>
      <c r="BQ6" s="15">
        <v>72</v>
      </c>
      <c r="BR6" s="15">
        <v>-438</v>
      </c>
      <c r="BS6" s="15">
        <v>2.2770000000000001</v>
      </c>
      <c r="BT6" s="15">
        <f t="shared" si="2"/>
        <v>2277</v>
      </c>
      <c r="BU6" s="15">
        <v>3.31</v>
      </c>
      <c r="BV6" s="15">
        <v>6.5</v>
      </c>
      <c r="BW6" s="15">
        <f t="shared" si="3"/>
        <v>6500</v>
      </c>
      <c r="BX6" s="15">
        <v>-7.9699999999999997E-3</v>
      </c>
      <c r="BY6" s="15">
        <v>6.27</v>
      </c>
      <c r="BZ6" s="15">
        <f t="shared" si="4"/>
        <v>6270</v>
      </c>
      <c r="CA6" s="15">
        <v>0.78</v>
      </c>
      <c r="CB6" s="15">
        <v>0.55000000000000004</v>
      </c>
      <c r="CC6" s="15">
        <f t="shared" si="5"/>
        <v>550</v>
      </c>
      <c r="CD6" s="15">
        <v>-5.62</v>
      </c>
      <c r="CE6" s="15">
        <v>-10.61</v>
      </c>
      <c r="CF6" s="15">
        <v>10590</v>
      </c>
      <c r="CG6" s="15">
        <v>2.17</v>
      </c>
      <c r="CH6" s="15">
        <v>2067.6999999999998</v>
      </c>
      <c r="CI6" s="15"/>
      <c r="CJ6" s="15"/>
      <c r="CK6" s="15">
        <v>40</v>
      </c>
      <c r="CL6" s="15">
        <v>8.1536000000000008</v>
      </c>
      <c r="CM6" s="15">
        <v>1.3271999999999999</v>
      </c>
      <c r="CN6" s="15">
        <v>103.69999999999709</v>
      </c>
      <c r="CO6" s="15">
        <v>-14.512499999999999</v>
      </c>
      <c r="CP6" s="10">
        <f t="shared" si="14"/>
        <v>9.8643568840579707</v>
      </c>
      <c r="CQ6" s="15"/>
      <c r="CR6" s="36"/>
      <c r="CS6" s="29">
        <v>82013.740000000005</v>
      </c>
      <c r="CT6" s="27"/>
      <c r="CU6" s="15"/>
      <c r="CV6" s="15"/>
    </row>
    <row r="7" spans="1:100" ht="14.25" thickTop="1" thickBot="1">
      <c r="A7" s="26">
        <v>35685</v>
      </c>
      <c r="B7" s="27" t="s">
        <v>111</v>
      </c>
      <c r="C7" s="28">
        <v>4</v>
      </c>
      <c r="D7" s="27">
        <v>0.05</v>
      </c>
      <c r="E7" s="29">
        <f>-446.58*C7+83189</f>
        <v>81402.679999999993</v>
      </c>
      <c r="F7" s="29">
        <f t="shared" si="11"/>
        <v>81352.679999999993</v>
      </c>
      <c r="G7" s="27"/>
      <c r="H7" s="30">
        <v>-3.9094543497996392</v>
      </c>
      <c r="I7" s="30">
        <v>-8.6496154242089798</v>
      </c>
      <c r="J7" s="30">
        <f t="shared" si="6"/>
        <v>8.2992308484179595</v>
      </c>
      <c r="K7" s="27"/>
      <c r="L7" s="27"/>
      <c r="M7" s="31">
        <f t="shared" si="7"/>
        <v>4</v>
      </c>
      <c r="N7" s="31"/>
      <c r="O7" s="27"/>
      <c r="P7" s="27"/>
      <c r="Q7" s="27">
        <v>9</v>
      </c>
      <c r="R7" s="27">
        <v>107</v>
      </c>
      <c r="S7" s="27" t="s">
        <v>101</v>
      </c>
      <c r="T7" s="32">
        <v>6.2257754507299904E-9</v>
      </c>
      <c r="U7" s="33">
        <v>-4.0468368762615352</v>
      </c>
      <c r="V7" s="33">
        <v>-8.571269751354464</v>
      </c>
      <c r="W7" s="17">
        <v>0.13738252646189575</v>
      </c>
      <c r="X7" s="17">
        <v>-7.8345672854515769E-2</v>
      </c>
      <c r="Y7" s="34">
        <f t="shared" si="15"/>
        <v>-3.9094543497996392</v>
      </c>
      <c r="Z7" s="34">
        <f t="shared" si="15"/>
        <v>-8.6496154242089798</v>
      </c>
      <c r="AA7" s="10" t="s">
        <v>22</v>
      </c>
      <c r="AB7" s="35"/>
      <c r="AC7" s="35"/>
      <c r="AD7" s="36"/>
      <c r="AE7" s="13">
        <f>10*(C$8-C$4)/(AB$4-AB$8)</f>
        <v>2.2392638036809815E-2</v>
      </c>
      <c r="AF7" s="14">
        <f t="shared" si="0"/>
        <v>81402.679999999993</v>
      </c>
      <c r="AG7" s="12">
        <f t="shared" si="8"/>
        <v>81801.314285714281</v>
      </c>
      <c r="AH7" s="12">
        <f t="shared" si="9"/>
        <v>-8.9567286290020522</v>
      </c>
      <c r="AI7" s="22">
        <v>80793</v>
      </c>
      <c r="AJ7" s="22">
        <v>80793</v>
      </c>
      <c r="AK7" s="22">
        <v>78808</v>
      </c>
      <c r="AL7" s="22">
        <v>74776</v>
      </c>
      <c r="AM7" s="22"/>
      <c r="AN7" s="22"/>
      <c r="AO7" s="22">
        <v>67408</v>
      </c>
      <c r="AP7" s="22">
        <v>61145</v>
      </c>
      <c r="AQ7" s="22">
        <v>55692</v>
      </c>
      <c r="AR7" s="22">
        <v>51803</v>
      </c>
      <c r="AS7" s="22">
        <v>42360</v>
      </c>
      <c r="AT7" s="22">
        <v>42360</v>
      </c>
      <c r="AU7" s="22">
        <v>40501</v>
      </c>
      <c r="AV7" s="22">
        <v>40501</v>
      </c>
      <c r="AW7" s="22">
        <v>35108</v>
      </c>
      <c r="AX7" s="22">
        <v>35027</v>
      </c>
      <c r="AY7" s="15">
        <f t="shared" si="10"/>
        <v>-19</v>
      </c>
      <c r="AZ7" s="15">
        <v>-36.118000000000002</v>
      </c>
      <c r="BA7" s="15">
        <f t="shared" si="12"/>
        <v>13.881999999999998</v>
      </c>
      <c r="BB7" s="15">
        <v>-34.92</v>
      </c>
      <c r="BC7" s="23">
        <v>3.7548400000000002</v>
      </c>
      <c r="BD7" s="23">
        <v>-34.92</v>
      </c>
      <c r="BE7" s="17">
        <v>-26.37</v>
      </c>
      <c r="BF7" s="15">
        <f t="shared" si="13"/>
        <v>23.63</v>
      </c>
      <c r="BG7" s="15">
        <v>-34.67</v>
      </c>
      <c r="BH7" s="15">
        <v>3.794</v>
      </c>
      <c r="BI7" s="15">
        <f t="shared" si="1"/>
        <v>3794</v>
      </c>
      <c r="BJ7" s="15">
        <v>0.3</v>
      </c>
      <c r="BK7" s="24">
        <v>18575</v>
      </c>
      <c r="BL7" s="24">
        <v>-6.38</v>
      </c>
      <c r="BM7" s="24">
        <v>36955</v>
      </c>
      <c r="BN7" s="24">
        <v>-8.43</v>
      </c>
      <c r="BO7" s="23">
        <v>3.7548400000000002</v>
      </c>
      <c r="BP7" s="23">
        <v>-34.92</v>
      </c>
      <c r="BQ7" s="15">
        <v>91</v>
      </c>
      <c r="BR7" s="15">
        <v>-438</v>
      </c>
      <c r="BS7" s="15">
        <v>3.794</v>
      </c>
      <c r="BT7" s="15">
        <f t="shared" si="2"/>
        <v>3794</v>
      </c>
      <c r="BU7" s="15">
        <v>3.3</v>
      </c>
      <c r="BV7" s="15">
        <v>7</v>
      </c>
      <c r="BW7" s="15">
        <f t="shared" si="3"/>
        <v>7000</v>
      </c>
      <c r="BX7" s="15">
        <v>2.0320000000000001E-2</v>
      </c>
      <c r="BY7" s="15">
        <v>7.81</v>
      </c>
      <c r="BZ7" s="15">
        <f t="shared" si="4"/>
        <v>7810</v>
      </c>
      <c r="CA7" s="15">
        <v>0.82</v>
      </c>
      <c r="CB7" s="15">
        <v>0.63</v>
      </c>
      <c r="CC7" s="15">
        <f t="shared" si="5"/>
        <v>630</v>
      </c>
      <c r="CD7" s="15">
        <v>-5.75</v>
      </c>
      <c r="CE7" s="15">
        <v>-10.76</v>
      </c>
      <c r="CF7" s="15">
        <v>10737.5</v>
      </c>
      <c r="CG7" s="15">
        <v>0.69</v>
      </c>
      <c r="CH7" s="15">
        <v>2461.6</v>
      </c>
      <c r="CI7" s="15">
        <v>2.17</v>
      </c>
      <c r="CJ7" s="15"/>
      <c r="CK7" s="15">
        <v>60</v>
      </c>
      <c r="CL7" s="15">
        <v>8.2303999999999995</v>
      </c>
      <c r="CM7" s="15">
        <v>1.3408</v>
      </c>
      <c r="CN7" s="15">
        <v>200.19999999999709</v>
      </c>
      <c r="CO7" s="15">
        <v>-16.978000000000002</v>
      </c>
      <c r="CP7" s="10">
        <f t="shared" si="14"/>
        <v>9.9090217391304343</v>
      </c>
      <c r="CQ7" s="15"/>
      <c r="CR7" s="36"/>
      <c r="CS7" s="29">
        <v>81540.320000000007</v>
      </c>
      <c r="CT7" s="27"/>
      <c r="CU7" s="15"/>
      <c r="CV7" s="15"/>
    </row>
    <row r="8" spans="1:100" s="43" customFormat="1" ht="14.25" thickTop="1" thickBot="1">
      <c r="A8" s="37"/>
      <c r="B8" s="3" t="s">
        <v>112</v>
      </c>
      <c r="C8" s="2">
        <v>5.2</v>
      </c>
      <c r="D8" s="3">
        <v>0.2</v>
      </c>
      <c r="E8" s="38">
        <v>80867</v>
      </c>
      <c r="F8" s="38">
        <f t="shared" si="11"/>
        <v>80817</v>
      </c>
      <c r="G8" s="3">
        <v>956</v>
      </c>
      <c r="H8" s="39">
        <f>(H7+H12)/2</f>
        <v>-4.1117516564099432</v>
      </c>
      <c r="I8" s="39">
        <f>(I7+I12)/2</f>
        <v>-8.8611810715636423</v>
      </c>
      <c r="J8" s="30">
        <f t="shared" si="6"/>
        <v>8.7223621431272846</v>
      </c>
      <c r="K8" s="3"/>
      <c r="L8" s="3"/>
      <c r="M8" s="31">
        <f t="shared" si="7"/>
        <v>5.2</v>
      </c>
      <c r="N8" s="31"/>
      <c r="O8" s="3"/>
      <c r="P8" s="3"/>
      <c r="Q8" s="3"/>
      <c r="R8" s="3"/>
      <c r="S8" s="3"/>
      <c r="T8" s="40"/>
      <c r="U8" s="41"/>
      <c r="V8" s="41"/>
      <c r="W8" s="42"/>
      <c r="X8" s="42"/>
      <c r="Y8" s="34"/>
      <c r="Z8" s="34"/>
      <c r="AA8" s="10"/>
      <c r="AB8" s="14">
        <f>E8</f>
        <v>80867</v>
      </c>
      <c r="AC8" s="14">
        <f>G8</f>
        <v>956</v>
      </c>
      <c r="AD8" s="12">
        <v>-4</v>
      </c>
      <c r="AE8" s="13">
        <f>10*(C$25-C$8)/(AB$8-AB$25)</f>
        <v>5.3893759669932956E-2</v>
      </c>
      <c r="AF8" s="14">
        <f t="shared" si="0"/>
        <v>80867</v>
      </c>
      <c r="AG8" s="12">
        <f t="shared" si="8"/>
        <v>81801.314285714281</v>
      </c>
      <c r="AH8" s="12">
        <f t="shared" si="9"/>
        <v>-8.9567286290020522</v>
      </c>
      <c r="AI8" s="22">
        <v>80793</v>
      </c>
      <c r="AJ8" s="22">
        <v>80793</v>
      </c>
      <c r="AK8" s="22">
        <v>78808</v>
      </c>
      <c r="AL8" s="22">
        <v>74776</v>
      </c>
      <c r="AM8" s="22"/>
      <c r="AN8" s="22"/>
      <c r="AO8" s="22">
        <v>67408</v>
      </c>
      <c r="AP8" s="22">
        <v>61145</v>
      </c>
      <c r="AQ8" s="22">
        <v>55692</v>
      </c>
      <c r="AR8" s="22">
        <v>51803</v>
      </c>
      <c r="AS8" s="22">
        <v>42360</v>
      </c>
      <c r="AT8" s="22">
        <v>42360</v>
      </c>
      <c r="AU8" s="22">
        <v>40501</v>
      </c>
      <c r="AV8" s="22">
        <v>40501</v>
      </c>
      <c r="AW8" s="22">
        <v>35108</v>
      </c>
      <c r="AX8" s="22">
        <v>35027</v>
      </c>
      <c r="AY8" s="15">
        <f t="shared" si="10"/>
        <v>-22</v>
      </c>
      <c r="AZ8" s="15">
        <v>-35.145000000000003</v>
      </c>
      <c r="BA8" s="15">
        <f t="shared" si="12"/>
        <v>14.854999999999997</v>
      </c>
      <c r="BB8" s="15">
        <v>-35.619999999999997</v>
      </c>
      <c r="BC8" s="23">
        <v>3.7548400000000002</v>
      </c>
      <c r="BD8" s="23">
        <v>-35.619999999999997</v>
      </c>
      <c r="BE8" s="17">
        <v>-21.83</v>
      </c>
      <c r="BF8" s="15">
        <f t="shared" si="13"/>
        <v>28.17</v>
      </c>
      <c r="BG8" s="15">
        <v>-35</v>
      </c>
      <c r="BH8" s="15">
        <v>4.5529999999999999</v>
      </c>
      <c r="BI8" s="15">
        <f t="shared" si="1"/>
        <v>4553</v>
      </c>
      <c r="BJ8" s="15">
        <v>0.18</v>
      </c>
      <c r="BK8" s="24">
        <v>18628</v>
      </c>
      <c r="BL8" s="24">
        <v>-6.71</v>
      </c>
      <c r="BM8" s="24">
        <v>37166</v>
      </c>
      <c r="BN8" s="24">
        <v>-8.5399999999999991</v>
      </c>
      <c r="BO8" s="23">
        <v>3.7548400000000002</v>
      </c>
      <c r="BP8" s="23">
        <v>-35.619999999999997</v>
      </c>
      <c r="BQ8" s="15">
        <v>110</v>
      </c>
      <c r="BR8" s="15">
        <v>-438</v>
      </c>
      <c r="BS8" s="15">
        <v>4.5529999999999999</v>
      </c>
      <c r="BT8" s="15">
        <f t="shared" si="2"/>
        <v>4553</v>
      </c>
      <c r="BU8" s="15">
        <v>3.16</v>
      </c>
      <c r="BV8" s="15">
        <v>7.5</v>
      </c>
      <c r="BW8" s="15">
        <f t="shared" si="3"/>
        <v>7500</v>
      </c>
      <c r="BX8" s="15">
        <v>3.891E-2</v>
      </c>
      <c r="BY8" s="15">
        <v>9.14</v>
      </c>
      <c r="BZ8" s="15">
        <f t="shared" si="4"/>
        <v>9140</v>
      </c>
      <c r="CA8" s="15">
        <v>0.53</v>
      </c>
      <c r="CB8" s="15">
        <v>0.68</v>
      </c>
      <c r="CC8" s="15">
        <f t="shared" si="5"/>
        <v>680</v>
      </c>
      <c r="CD8" s="15">
        <v>-5.51</v>
      </c>
      <c r="CE8" s="15">
        <v>-10.54</v>
      </c>
      <c r="CF8" s="15">
        <v>10885</v>
      </c>
      <c r="CG8" s="15">
        <v>1.48</v>
      </c>
      <c r="CH8" s="15">
        <v>3446.2</v>
      </c>
      <c r="CI8" s="15">
        <v>0.69</v>
      </c>
      <c r="CJ8" s="10"/>
      <c r="CK8" s="10">
        <v>80</v>
      </c>
      <c r="CL8" s="10">
        <v>8.3071999999999999</v>
      </c>
      <c r="CM8" s="10">
        <v>1.3544</v>
      </c>
      <c r="CN8" s="10">
        <v>300.69999999999709</v>
      </c>
      <c r="CO8" s="10">
        <v>-18.735099999999999</v>
      </c>
      <c r="CP8" s="10">
        <f t="shared" si="14"/>
        <v>9.9408532608695648</v>
      </c>
      <c r="CQ8" s="10"/>
      <c r="CR8" s="12">
        <f>$CQ$4</f>
        <v>0.5</v>
      </c>
      <c r="CS8" s="38">
        <v>80972</v>
      </c>
      <c r="CT8" s="3">
        <v>764</v>
      </c>
      <c r="CU8" s="10">
        <v>0.10367</v>
      </c>
      <c r="CV8" s="10">
        <v>1.2999999999999999E-4</v>
      </c>
    </row>
    <row r="9" spans="1:100" s="54" customFormat="1" ht="14.25" thickTop="1" thickBot="1">
      <c r="A9" s="44"/>
      <c r="B9" s="45" t="s">
        <v>113</v>
      </c>
      <c r="C9" s="2">
        <v>5.6</v>
      </c>
      <c r="D9" s="45">
        <v>0.1</v>
      </c>
      <c r="E9" s="29">
        <f>-185.55*C9+81832</f>
        <v>80792.92</v>
      </c>
      <c r="F9" s="29">
        <f t="shared" si="11"/>
        <v>80742.92</v>
      </c>
      <c r="G9" s="45"/>
      <c r="H9" s="39">
        <f>(H8+H12)/2</f>
        <v>-4.2129003097150948</v>
      </c>
      <c r="I9" s="39">
        <f>(I8+I12)/2</f>
        <v>-8.9669638952409745</v>
      </c>
      <c r="J9" s="30">
        <f t="shared" si="6"/>
        <v>8.933927790481949</v>
      </c>
      <c r="K9" s="45"/>
      <c r="L9" s="45"/>
      <c r="M9" s="31">
        <f t="shared" si="7"/>
        <v>5.6</v>
      </c>
      <c r="N9" s="31"/>
      <c r="O9" s="45"/>
      <c r="P9" s="45"/>
      <c r="Q9" s="45"/>
      <c r="R9" s="45"/>
      <c r="S9" s="45"/>
      <c r="T9" s="46"/>
      <c r="U9" s="47"/>
      <c r="V9" s="47"/>
      <c r="W9" s="48"/>
      <c r="X9" s="48"/>
      <c r="Y9" s="48"/>
      <c r="Z9" s="48"/>
      <c r="AA9" s="49"/>
      <c r="AB9" s="50"/>
      <c r="AC9" s="51"/>
      <c r="AD9" s="52"/>
      <c r="AE9" s="13">
        <f>10*(C$25-C$8)/(AB$8-AB$25)</f>
        <v>5.3893759669932956E-2</v>
      </c>
      <c r="AF9" s="14">
        <f t="shared" si="0"/>
        <v>80792.92</v>
      </c>
      <c r="AG9" s="12">
        <f t="shared" si="8"/>
        <v>81801.314285714281</v>
      </c>
      <c r="AH9" s="12">
        <f t="shared" si="9"/>
        <v>-8.9567286290020522</v>
      </c>
      <c r="AI9" s="22">
        <v>80793</v>
      </c>
      <c r="AJ9" s="22">
        <v>80793</v>
      </c>
      <c r="AK9" s="22">
        <v>78808</v>
      </c>
      <c r="AL9" s="22">
        <v>74776</v>
      </c>
      <c r="AM9" s="22"/>
      <c r="AN9" s="22"/>
      <c r="AO9" s="22">
        <v>67408</v>
      </c>
      <c r="AP9" s="22">
        <v>61145</v>
      </c>
      <c r="AQ9" s="22">
        <v>55692</v>
      </c>
      <c r="AR9" s="22">
        <v>51803</v>
      </c>
      <c r="AS9" s="22">
        <v>42360</v>
      </c>
      <c r="AT9" s="22">
        <v>42360</v>
      </c>
      <c r="AU9" s="22">
        <v>40501</v>
      </c>
      <c r="AV9" s="22">
        <v>40501</v>
      </c>
      <c r="AW9" s="22">
        <v>35108</v>
      </c>
      <c r="AX9" s="22">
        <v>35027</v>
      </c>
      <c r="AY9" s="15">
        <f t="shared" si="10"/>
        <v>-25</v>
      </c>
      <c r="AZ9" s="15">
        <v>-34.097000000000001</v>
      </c>
      <c r="BA9" s="15">
        <f t="shared" si="12"/>
        <v>15.902999999999999</v>
      </c>
      <c r="BB9" s="15">
        <v>-33.07</v>
      </c>
      <c r="BC9" s="23">
        <v>4.7443299999999997</v>
      </c>
      <c r="BD9" s="23">
        <v>-35.619999999999997</v>
      </c>
      <c r="BE9" s="17">
        <v>-17.329999999999998</v>
      </c>
      <c r="BF9" s="15">
        <f t="shared" si="13"/>
        <v>32.67</v>
      </c>
      <c r="BG9" s="15">
        <v>-34.200000000000003</v>
      </c>
      <c r="BH9" s="15">
        <v>5.3120000000000003</v>
      </c>
      <c r="BI9" s="15">
        <f t="shared" si="1"/>
        <v>5312</v>
      </c>
      <c r="BJ9" s="15">
        <v>0.3</v>
      </c>
      <c r="BK9" s="24">
        <v>18681</v>
      </c>
      <c r="BL9" s="24">
        <v>-6.72</v>
      </c>
      <c r="BM9" s="24">
        <v>37377</v>
      </c>
      <c r="BN9" s="24">
        <v>-8.3000000000000007</v>
      </c>
      <c r="BO9" s="23">
        <v>4.7443299999999997</v>
      </c>
      <c r="BP9" s="23">
        <v>-35.619999999999997</v>
      </c>
      <c r="BQ9" s="15">
        <v>129</v>
      </c>
      <c r="BR9" s="15">
        <v>-438</v>
      </c>
      <c r="BS9" s="15">
        <v>5.3120000000000003</v>
      </c>
      <c r="BT9" s="15">
        <f t="shared" si="2"/>
        <v>5312</v>
      </c>
      <c r="BU9" s="15">
        <v>3.49</v>
      </c>
      <c r="BV9" s="15">
        <v>8</v>
      </c>
      <c r="BW9" s="15">
        <f t="shared" si="3"/>
        <v>8000</v>
      </c>
      <c r="BX9" s="15">
        <v>4.7699999999999999E-2</v>
      </c>
      <c r="BY9" s="15">
        <v>10.31</v>
      </c>
      <c r="BZ9" s="15">
        <f t="shared" si="4"/>
        <v>10310</v>
      </c>
      <c r="CA9" s="15">
        <v>0.31</v>
      </c>
      <c r="CB9" s="15">
        <v>0.71</v>
      </c>
      <c r="CC9" s="15">
        <f t="shared" si="5"/>
        <v>710</v>
      </c>
      <c r="CD9" s="15">
        <v>-5.49</v>
      </c>
      <c r="CE9" s="15">
        <v>-10.73</v>
      </c>
      <c r="CF9" s="15">
        <v>11032.5</v>
      </c>
      <c r="CG9" s="15">
        <v>1.71</v>
      </c>
      <c r="CH9" s="15">
        <v>4430.8</v>
      </c>
      <c r="CI9" s="15">
        <v>1.48</v>
      </c>
      <c r="CJ9" s="49"/>
      <c r="CK9" s="49">
        <v>100</v>
      </c>
      <c r="CL9" s="49">
        <v>8.3840000000000003</v>
      </c>
      <c r="CM9" s="49">
        <v>1.3680000000000001</v>
      </c>
      <c r="CN9" s="49">
        <v>394.80000000000291</v>
      </c>
      <c r="CO9" s="49">
        <v>-19.875699999999998</v>
      </c>
      <c r="CP9" s="10">
        <f t="shared" si="14"/>
        <v>9.9615163043478265</v>
      </c>
      <c r="CQ9" s="49"/>
      <c r="CR9" s="52"/>
      <c r="CS9" s="53">
        <v>80782.847999999998</v>
      </c>
      <c r="CT9" s="45"/>
      <c r="CU9" s="49"/>
      <c r="CV9" s="49"/>
    </row>
    <row r="10" spans="1:100" s="69" customFormat="1" ht="14.25" thickTop="1" thickBot="1">
      <c r="A10" s="55"/>
      <c r="B10" s="56"/>
      <c r="C10" s="57"/>
      <c r="D10" s="56"/>
      <c r="E10" s="58"/>
      <c r="F10" s="58"/>
      <c r="G10" s="56"/>
      <c r="H10" s="59"/>
      <c r="I10" s="59"/>
      <c r="J10" s="59"/>
      <c r="K10" s="56"/>
      <c r="L10" s="56"/>
      <c r="M10" s="60">
        <f t="shared" si="7"/>
        <v>0</v>
      </c>
      <c r="N10" s="60"/>
      <c r="O10" s="56"/>
      <c r="P10" s="56"/>
      <c r="Q10" s="56"/>
      <c r="R10" s="56"/>
      <c r="S10" s="56"/>
      <c r="T10" s="61"/>
      <c r="U10" s="62"/>
      <c r="V10" s="62"/>
      <c r="W10" s="63"/>
      <c r="X10" s="63"/>
      <c r="Y10" s="63"/>
      <c r="Z10" s="63"/>
      <c r="AA10" s="64"/>
      <c r="AB10" s="58"/>
      <c r="AC10" s="58"/>
      <c r="AD10" s="62"/>
      <c r="AE10" s="65"/>
      <c r="AF10" s="66"/>
      <c r="AG10" s="66"/>
      <c r="AH10" s="67"/>
      <c r="AI10" s="22">
        <v>80793</v>
      </c>
      <c r="AJ10" s="22">
        <v>80793</v>
      </c>
      <c r="AK10" s="22">
        <v>78808</v>
      </c>
      <c r="AL10" s="22">
        <v>74776</v>
      </c>
      <c r="AM10" s="68"/>
      <c r="AN10" s="68"/>
      <c r="AO10" s="22">
        <v>67408</v>
      </c>
      <c r="AP10" s="22">
        <v>61145</v>
      </c>
      <c r="AQ10" s="22">
        <v>55692</v>
      </c>
      <c r="AR10" s="22">
        <v>51803</v>
      </c>
      <c r="AS10" s="22">
        <v>42360</v>
      </c>
      <c r="AT10" s="22">
        <v>42360</v>
      </c>
      <c r="AU10" s="22">
        <v>40501</v>
      </c>
      <c r="AV10" s="22">
        <v>40501</v>
      </c>
      <c r="AW10" s="22">
        <v>35108</v>
      </c>
      <c r="AX10" s="22">
        <v>35027</v>
      </c>
      <c r="AY10" s="15">
        <f t="shared" si="10"/>
        <v>-28</v>
      </c>
      <c r="AZ10" s="15">
        <v>-33.188000000000002</v>
      </c>
      <c r="BA10" s="15">
        <f t="shared" si="12"/>
        <v>16.811999999999998</v>
      </c>
      <c r="BB10" s="15">
        <v>-34.49</v>
      </c>
      <c r="BC10" s="23">
        <v>4.7443299999999997</v>
      </c>
      <c r="BD10" s="23">
        <v>-33.07</v>
      </c>
      <c r="BE10" s="17">
        <v>-12.41</v>
      </c>
      <c r="BF10" s="15">
        <f t="shared" si="13"/>
        <v>37.590000000000003</v>
      </c>
      <c r="BG10" s="15">
        <v>-33.590000000000003</v>
      </c>
      <c r="BH10" s="15">
        <v>6.0709999999999997</v>
      </c>
      <c r="BI10" s="15">
        <f t="shared" si="1"/>
        <v>6071</v>
      </c>
      <c r="BJ10" s="15">
        <v>0.08</v>
      </c>
      <c r="BK10" s="24">
        <v>18734</v>
      </c>
      <c r="BL10" s="24">
        <v>-6.67</v>
      </c>
      <c r="BM10" s="24">
        <v>37588</v>
      </c>
      <c r="BN10" s="24">
        <v>-8.2899999999999991</v>
      </c>
      <c r="BO10" s="23">
        <v>4.7443299999999997</v>
      </c>
      <c r="BP10" s="23">
        <v>-33.07</v>
      </c>
      <c r="BQ10" s="15">
        <v>149</v>
      </c>
      <c r="BR10" s="15">
        <v>-442.9</v>
      </c>
      <c r="BS10" s="15">
        <v>6.0709999999999997</v>
      </c>
      <c r="BT10" s="15">
        <f t="shared" si="2"/>
        <v>6071</v>
      </c>
      <c r="BU10" s="15">
        <v>3.4</v>
      </c>
      <c r="BV10" s="15">
        <v>8.5</v>
      </c>
      <c r="BW10" s="15">
        <f t="shared" si="3"/>
        <v>8500</v>
      </c>
      <c r="BX10" s="15">
        <v>4.9709999999999997E-2</v>
      </c>
      <c r="BY10" s="15">
        <v>11.44</v>
      </c>
      <c r="BZ10" s="15">
        <f t="shared" si="4"/>
        <v>11440</v>
      </c>
      <c r="CA10" s="15">
        <v>0</v>
      </c>
      <c r="CB10" s="15">
        <v>0.73599999999999999</v>
      </c>
      <c r="CC10" s="15">
        <f t="shared" si="5"/>
        <v>736</v>
      </c>
      <c r="CD10" s="15">
        <v>-5.43</v>
      </c>
      <c r="CE10" s="15">
        <v>-10.73</v>
      </c>
      <c r="CF10" s="15">
        <v>11180</v>
      </c>
      <c r="CG10" s="15">
        <v>0.28000000000000003</v>
      </c>
      <c r="CH10" s="15">
        <v>5218.5</v>
      </c>
      <c r="CI10" s="15">
        <v>1.71</v>
      </c>
      <c r="CJ10" s="64"/>
      <c r="CK10" s="64">
        <v>120</v>
      </c>
      <c r="CL10" s="64">
        <v>8.4608000000000008</v>
      </c>
      <c r="CM10" s="64">
        <v>1.3815999999999999</v>
      </c>
      <c r="CN10" s="64">
        <v>492.5</v>
      </c>
      <c r="CO10" s="64">
        <v>-20.8691</v>
      </c>
      <c r="CP10" s="10">
        <f t="shared" si="14"/>
        <v>9.9795126811594201</v>
      </c>
      <c r="CQ10" s="64"/>
      <c r="CR10" s="62"/>
      <c r="CS10" s="58"/>
      <c r="CT10" s="56"/>
      <c r="CU10" s="64"/>
      <c r="CV10" s="64"/>
    </row>
    <row r="11" spans="1:100" s="54" customFormat="1" ht="14.25" thickTop="1" thickBot="1">
      <c r="A11" s="44"/>
      <c r="B11" s="45" t="s">
        <v>113</v>
      </c>
      <c r="C11" s="2">
        <v>5.6</v>
      </c>
      <c r="D11" s="45">
        <v>0.1</v>
      </c>
      <c r="E11" s="29">
        <f>-185.55*C11+81832</f>
        <v>80792.92</v>
      </c>
      <c r="F11" s="29">
        <f t="shared" si="11"/>
        <v>80742.92</v>
      </c>
      <c r="G11" s="45"/>
      <c r="H11" s="30">
        <v>-4.3140489630202463</v>
      </c>
      <c r="I11" s="30">
        <v>-9.0727467189183066</v>
      </c>
      <c r="J11" s="30">
        <f t="shared" ref="J11:J29" si="16">$K$3-(($K$4+I11)/$K$5)</f>
        <v>9.1454934378366133</v>
      </c>
      <c r="K11" s="45"/>
      <c r="L11" s="45"/>
      <c r="M11" s="31">
        <f t="shared" si="7"/>
        <v>5.6</v>
      </c>
      <c r="N11" s="31"/>
      <c r="O11" s="45"/>
      <c r="P11" s="45"/>
      <c r="Q11" s="45"/>
      <c r="R11" s="45"/>
      <c r="S11" s="45"/>
      <c r="T11" s="46"/>
      <c r="U11" s="47"/>
      <c r="V11" s="47"/>
      <c r="W11" s="48"/>
      <c r="X11" s="48"/>
      <c r="Y11" s="48"/>
      <c r="Z11" s="48"/>
      <c r="AA11" s="49"/>
      <c r="AB11" s="50"/>
      <c r="AC11" s="51"/>
      <c r="AD11" s="52"/>
      <c r="AE11" s="13">
        <f t="shared" ref="AE11:AE29" si="17">10*(C$25-C$8)/(AB$8-AB$25)</f>
        <v>5.3893759669932956E-2</v>
      </c>
      <c r="AF11" s="14">
        <f t="shared" ref="AF11:AF29" si="18">E11</f>
        <v>80792.92</v>
      </c>
      <c r="AG11" s="12">
        <f t="shared" ref="AG11:AG29" si="19">AVERAGE(AF$11:AF$28)</f>
        <v>79528.595000000016</v>
      </c>
      <c r="AH11" s="12">
        <f t="shared" ref="AH11:AH29" si="20">AVERAGE(I$11:I$28)</f>
        <v>-9.5178728749352643</v>
      </c>
      <c r="AI11" s="22">
        <v>80793</v>
      </c>
      <c r="AJ11" s="22">
        <v>80793</v>
      </c>
      <c r="AK11" s="22">
        <v>78808</v>
      </c>
      <c r="AL11" s="22">
        <v>74776</v>
      </c>
      <c r="AM11" s="22"/>
      <c r="AN11" s="22"/>
      <c r="AO11" s="22">
        <v>67408</v>
      </c>
      <c r="AP11" s="22">
        <v>61145</v>
      </c>
      <c r="AQ11" s="22">
        <v>55692</v>
      </c>
      <c r="AR11" s="22">
        <v>51803</v>
      </c>
      <c r="AS11" s="22">
        <v>42360</v>
      </c>
      <c r="AT11" s="22">
        <v>42360</v>
      </c>
      <c r="AU11" s="22">
        <v>40501</v>
      </c>
      <c r="AV11" s="22">
        <v>40501</v>
      </c>
      <c r="AW11" s="22">
        <v>35108</v>
      </c>
      <c r="AX11" s="22">
        <v>35027</v>
      </c>
      <c r="AY11" s="15">
        <f t="shared" si="10"/>
        <v>-31</v>
      </c>
      <c r="AZ11" s="15">
        <v>-32.195</v>
      </c>
      <c r="BA11" s="15">
        <f t="shared" si="12"/>
        <v>17.805</v>
      </c>
      <c r="BB11" s="15">
        <v>-35.24</v>
      </c>
      <c r="BC11" s="23">
        <v>5.7370700000000001</v>
      </c>
      <c r="BD11" s="23">
        <v>-33.07</v>
      </c>
      <c r="BE11" s="17">
        <v>-7.62</v>
      </c>
      <c r="BF11" s="15">
        <f t="shared" si="13"/>
        <v>42.38</v>
      </c>
      <c r="BG11" s="15">
        <v>-35.71</v>
      </c>
      <c r="BH11" s="15">
        <v>6.83</v>
      </c>
      <c r="BI11" s="15">
        <f t="shared" si="1"/>
        <v>6830</v>
      </c>
      <c r="BJ11" s="15">
        <v>0.27</v>
      </c>
      <c r="BK11" s="24">
        <v>18787</v>
      </c>
      <c r="BL11" s="24">
        <v>-6.73</v>
      </c>
      <c r="BM11" s="24">
        <v>37799</v>
      </c>
      <c r="BN11" s="24">
        <v>-8.59</v>
      </c>
      <c r="BO11" s="23">
        <v>5.7370700000000001</v>
      </c>
      <c r="BP11" s="23">
        <v>-33.07</v>
      </c>
      <c r="BQ11" s="15">
        <v>170</v>
      </c>
      <c r="BR11" s="15">
        <v>-437.9</v>
      </c>
      <c r="BS11" s="15">
        <v>6.83</v>
      </c>
      <c r="BT11" s="15">
        <f t="shared" si="2"/>
        <v>6830</v>
      </c>
      <c r="BU11" s="15">
        <v>3.22</v>
      </c>
      <c r="BV11" s="15">
        <v>9</v>
      </c>
      <c r="BW11" s="15">
        <f t="shared" si="3"/>
        <v>9000</v>
      </c>
      <c r="BX11" s="15">
        <v>9.0770000000000003E-2</v>
      </c>
      <c r="BY11" s="15">
        <v>12.05</v>
      </c>
      <c r="BZ11" s="15">
        <f t="shared" si="4"/>
        <v>12050</v>
      </c>
      <c r="CA11" s="15">
        <v>-0.06</v>
      </c>
      <c r="CB11" s="15">
        <v>0.76500000000000001</v>
      </c>
      <c r="CC11" s="15">
        <f t="shared" si="5"/>
        <v>765</v>
      </c>
      <c r="CD11" s="15">
        <v>-5.44</v>
      </c>
      <c r="CE11" s="15">
        <v>-11.11</v>
      </c>
      <c r="CF11" s="15">
        <v>11327.5</v>
      </c>
      <c r="CG11" s="15">
        <v>8.06</v>
      </c>
      <c r="CH11" s="15">
        <v>6400.1</v>
      </c>
      <c r="CI11" s="15">
        <v>0.28000000000000003</v>
      </c>
      <c r="CJ11" s="49"/>
      <c r="CK11" s="49">
        <v>140</v>
      </c>
      <c r="CL11" s="49">
        <v>8.5375999999999994</v>
      </c>
      <c r="CM11" s="49">
        <v>1.3952</v>
      </c>
      <c r="CN11" s="49">
        <v>591.80000000000291</v>
      </c>
      <c r="CO11" s="49">
        <v>-21.680199999999999</v>
      </c>
      <c r="CP11" s="10">
        <f t="shared" si="14"/>
        <v>9.9942065217391303</v>
      </c>
      <c r="CQ11" s="49"/>
      <c r="CR11" s="52"/>
      <c r="CS11" s="53">
        <v>80782.847999999998</v>
      </c>
      <c r="CT11" s="45"/>
      <c r="CU11" s="49"/>
      <c r="CV11" s="49"/>
    </row>
    <row r="12" spans="1:100" ht="14.25" thickTop="1" thickBot="1">
      <c r="A12" s="26">
        <v>35685</v>
      </c>
      <c r="B12" s="27" t="s">
        <v>114</v>
      </c>
      <c r="C12" s="28">
        <v>7</v>
      </c>
      <c r="D12" s="27">
        <v>0.05</v>
      </c>
      <c r="E12" s="29">
        <f>-185.55*C12+81832</f>
        <v>80533.149999999994</v>
      </c>
      <c r="F12" s="29">
        <f t="shared" si="11"/>
        <v>80483.149999999994</v>
      </c>
      <c r="G12" s="27"/>
      <c r="H12" s="30">
        <v>-4.3140489630202463</v>
      </c>
      <c r="I12" s="30">
        <v>-9.0727467189183066</v>
      </c>
      <c r="J12" s="30">
        <f t="shared" si="16"/>
        <v>9.1454934378366133</v>
      </c>
      <c r="K12" s="27"/>
      <c r="L12" s="27"/>
      <c r="M12" s="31">
        <f t="shared" si="7"/>
        <v>7</v>
      </c>
      <c r="N12" s="31"/>
      <c r="O12" s="27"/>
      <c r="P12" s="27"/>
      <c r="Q12" s="27">
        <v>10</v>
      </c>
      <c r="R12" s="27">
        <v>99</v>
      </c>
      <c r="S12" s="27" t="s">
        <v>101</v>
      </c>
      <c r="T12" s="32">
        <v>3.59417229311986E-9</v>
      </c>
      <c r="U12" s="33">
        <v>-4.4514314894821423</v>
      </c>
      <c r="V12" s="33">
        <v>-8.9944010460637909</v>
      </c>
      <c r="W12" s="17">
        <v>0.13738252646189575</v>
      </c>
      <c r="X12" s="17">
        <v>-7.8345672854515769E-2</v>
      </c>
      <c r="Y12" s="34">
        <f t="shared" ref="Y12:Z20" si="21">U12+W12</f>
        <v>-4.3140489630202463</v>
      </c>
      <c r="Z12" s="34">
        <f t="shared" si="21"/>
        <v>-9.0727467189183066</v>
      </c>
      <c r="AA12" s="10" t="s">
        <v>22</v>
      </c>
      <c r="AB12" s="35"/>
      <c r="AC12" s="35"/>
      <c r="AD12" s="36"/>
      <c r="AE12" s="13">
        <f t="shared" si="17"/>
        <v>5.3893759669932956E-2</v>
      </c>
      <c r="AF12" s="14">
        <f t="shared" si="18"/>
        <v>80533.149999999994</v>
      </c>
      <c r="AG12" s="12">
        <f t="shared" si="19"/>
        <v>79528.595000000016</v>
      </c>
      <c r="AH12" s="12">
        <f t="shared" si="20"/>
        <v>-9.5178728749352643</v>
      </c>
      <c r="AI12" s="22">
        <v>80793</v>
      </c>
      <c r="AJ12" s="22">
        <v>80793</v>
      </c>
      <c r="AK12" s="22">
        <v>78808</v>
      </c>
      <c r="AL12" s="22">
        <v>74776</v>
      </c>
      <c r="AM12" s="22"/>
      <c r="AN12" s="22"/>
      <c r="AO12" s="22">
        <v>67408</v>
      </c>
      <c r="AP12" s="22">
        <v>61145</v>
      </c>
      <c r="AQ12" s="22">
        <v>55692</v>
      </c>
      <c r="AR12" s="22">
        <v>51803</v>
      </c>
      <c r="AS12" s="22">
        <v>42360</v>
      </c>
      <c r="AT12" s="22">
        <v>42360</v>
      </c>
      <c r="AU12" s="22">
        <v>40501</v>
      </c>
      <c r="AV12" s="22">
        <v>40501</v>
      </c>
      <c r="AW12" s="22">
        <v>35108</v>
      </c>
      <c r="AX12" s="22">
        <v>35027</v>
      </c>
      <c r="AY12" s="15">
        <f t="shared" si="10"/>
        <v>-34</v>
      </c>
      <c r="AZ12" s="15">
        <v>-31.128</v>
      </c>
      <c r="BA12" s="15">
        <f t="shared" si="12"/>
        <v>18.872</v>
      </c>
      <c r="BB12" s="15">
        <v>-34.17</v>
      </c>
      <c r="BC12" s="23">
        <v>5.7370700000000001</v>
      </c>
      <c r="BD12" s="23">
        <v>-34.49</v>
      </c>
      <c r="BE12" s="17">
        <v>-3.06</v>
      </c>
      <c r="BF12" s="15">
        <f t="shared" si="13"/>
        <v>46.94</v>
      </c>
      <c r="BG12" s="15">
        <v>-34.76</v>
      </c>
      <c r="BH12" s="15">
        <v>7.5890000000000004</v>
      </c>
      <c r="BI12" s="15">
        <f t="shared" si="1"/>
        <v>7589</v>
      </c>
      <c r="BJ12" s="15">
        <v>0.15</v>
      </c>
      <c r="BK12" s="24">
        <v>18840</v>
      </c>
      <c r="BL12" s="24">
        <v>-6.88</v>
      </c>
      <c r="BM12" s="24">
        <v>38010</v>
      </c>
      <c r="BN12" s="24">
        <v>-8.23</v>
      </c>
      <c r="BO12" s="23">
        <v>5.7370700000000001</v>
      </c>
      <c r="BP12" s="23">
        <v>-34.49</v>
      </c>
      <c r="BQ12" s="15">
        <v>190</v>
      </c>
      <c r="BR12" s="15">
        <v>-435.8</v>
      </c>
      <c r="BS12" s="15">
        <v>7.5890000000000004</v>
      </c>
      <c r="BT12" s="15">
        <f t="shared" si="2"/>
        <v>7589</v>
      </c>
      <c r="BU12" s="15">
        <v>3.43</v>
      </c>
      <c r="BV12" s="15">
        <v>9.5</v>
      </c>
      <c r="BW12" s="15">
        <f t="shared" si="3"/>
        <v>9500</v>
      </c>
      <c r="BX12" s="15">
        <v>0.18021000000000001</v>
      </c>
      <c r="BY12" s="15">
        <v>12.58</v>
      </c>
      <c r="BZ12" s="15">
        <f t="shared" si="4"/>
        <v>12580</v>
      </c>
      <c r="CA12" s="15">
        <v>-0.12</v>
      </c>
      <c r="CB12" s="15">
        <v>0.79</v>
      </c>
      <c r="CC12" s="15">
        <f t="shared" si="5"/>
        <v>790</v>
      </c>
      <c r="CD12" s="15">
        <v>-5.29</v>
      </c>
      <c r="CE12" s="15">
        <v>-10.5</v>
      </c>
      <c r="CF12" s="15">
        <v>11475</v>
      </c>
      <c r="CG12" s="15">
        <v>16.78</v>
      </c>
      <c r="CH12" s="15">
        <v>9353.9</v>
      </c>
      <c r="CI12" s="15">
        <v>8.06</v>
      </c>
      <c r="CJ12" s="15"/>
      <c r="CK12" s="15">
        <v>160</v>
      </c>
      <c r="CL12" s="15">
        <v>8.6143999999999998</v>
      </c>
      <c r="CM12" s="15">
        <v>1.4088000000000001</v>
      </c>
      <c r="CN12" s="15">
        <v>698.89999999999418</v>
      </c>
      <c r="CO12" s="15">
        <v>-22.3184</v>
      </c>
      <c r="CP12" s="10">
        <f t="shared" si="14"/>
        <v>10.005768115942029</v>
      </c>
      <c r="CQ12" s="15"/>
      <c r="CR12" s="36"/>
      <c r="CS12" s="29">
        <v>80526.509999999995</v>
      </c>
      <c r="CT12" s="27"/>
      <c r="CU12" s="15"/>
      <c r="CV12" s="15"/>
    </row>
    <row r="13" spans="1:100" ht="14.25" thickTop="1" thickBot="1">
      <c r="A13" s="26">
        <v>35685</v>
      </c>
      <c r="B13" s="27" t="s">
        <v>115</v>
      </c>
      <c r="C13" s="28">
        <v>8</v>
      </c>
      <c r="D13" s="27">
        <v>0.05</v>
      </c>
      <c r="E13" s="29">
        <f t="shared" ref="E13:E29" si="22">-185.55*C13+81832</f>
        <v>80347.600000000006</v>
      </c>
      <c r="F13" s="29">
        <f t="shared" si="11"/>
        <v>80297.600000000006</v>
      </c>
      <c r="G13" s="27"/>
      <c r="H13" s="30">
        <v>-4.4775394783574702</v>
      </c>
      <c r="I13" s="30">
        <v>-9.0931198797960402</v>
      </c>
      <c r="J13" s="30">
        <f t="shared" si="16"/>
        <v>9.1862397595920804</v>
      </c>
      <c r="K13" s="27"/>
      <c r="L13" s="27"/>
      <c r="M13" s="31">
        <f t="shared" si="7"/>
        <v>8</v>
      </c>
      <c r="N13" s="31"/>
      <c r="O13" s="27"/>
      <c r="P13" s="27"/>
      <c r="Q13" s="27">
        <v>11</v>
      </c>
      <c r="R13" s="27">
        <v>108</v>
      </c>
      <c r="S13" s="27" t="s">
        <v>101</v>
      </c>
      <c r="T13" s="32">
        <v>5.6964513106549897E-9</v>
      </c>
      <c r="U13" s="33">
        <v>-4.6149220048193662</v>
      </c>
      <c r="V13" s="33">
        <v>-9.0147742069415244</v>
      </c>
      <c r="W13" s="17">
        <v>0.13738252646189575</v>
      </c>
      <c r="X13" s="17">
        <v>-7.8345672854515769E-2</v>
      </c>
      <c r="Y13" s="34">
        <f t="shared" si="21"/>
        <v>-4.4775394783574702</v>
      </c>
      <c r="Z13" s="34">
        <f t="shared" si="21"/>
        <v>-9.0931198797960402</v>
      </c>
      <c r="AA13" s="10" t="s">
        <v>22</v>
      </c>
      <c r="AB13" s="35"/>
      <c r="AC13" s="35"/>
      <c r="AD13" s="36"/>
      <c r="AE13" s="13">
        <f t="shared" si="17"/>
        <v>5.3893759669932956E-2</v>
      </c>
      <c r="AF13" s="14">
        <f t="shared" si="18"/>
        <v>80347.600000000006</v>
      </c>
      <c r="AG13" s="12">
        <f t="shared" si="19"/>
        <v>79528.595000000016</v>
      </c>
      <c r="AH13" s="12">
        <f t="shared" si="20"/>
        <v>-9.5178728749352643</v>
      </c>
      <c r="AI13" s="22"/>
      <c r="AJ13" s="22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>
        <v>-30.12</v>
      </c>
      <c r="BA13" s="15">
        <f t="shared" si="12"/>
        <v>19.88</v>
      </c>
      <c r="BB13" s="15">
        <v>-35.11</v>
      </c>
      <c r="BC13" s="23">
        <v>6.7360899999999999</v>
      </c>
      <c r="BD13" s="23">
        <v>-34.49</v>
      </c>
      <c r="BE13" s="17">
        <v>2.25</v>
      </c>
      <c r="BF13" s="15">
        <f t="shared" si="13"/>
        <v>52.25</v>
      </c>
      <c r="BG13" s="15">
        <v>-34.71</v>
      </c>
      <c r="BH13" s="15">
        <v>8.3480000000000008</v>
      </c>
      <c r="BI13" s="15">
        <f t="shared" si="1"/>
        <v>8348</v>
      </c>
      <c r="BJ13" s="15">
        <v>0.24</v>
      </c>
      <c r="BK13" s="24">
        <v>18893</v>
      </c>
      <c r="BL13" s="24">
        <v>-6.89</v>
      </c>
      <c r="BM13" s="24">
        <v>38168</v>
      </c>
      <c r="BN13" s="24">
        <v>-7.42</v>
      </c>
      <c r="BO13" s="23">
        <v>6.7360899999999999</v>
      </c>
      <c r="BP13" s="23">
        <v>-34.49</v>
      </c>
      <c r="BQ13" s="15">
        <v>211</v>
      </c>
      <c r="BR13" s="15">
        <v>-443.7</v>
      </c>
      <c r="BS13" s="15">
        <v>8.3480000000000008</v>
      </c>
      <c r="BT13" s="15">
        <f t="shared" si="2"/>
        <v>8348</v>
      </c>
      <c r="BU13" s="15">
        <v>3.36</v>
      </c>
      <c r="BV13" s="15">
        <v>10</v>
      </c>
      <c r="BW13" s="15">
        <f t="shared" si="3"/>
        <v>10000</v>
      </c>
      <c r="BX13" s="15">
        <v>0.29877999999999999</v>
      </c>
      <c r="BY13" s="15">
        <v>13.7</v>
      </c>
      <c r="BZ13" s="15">
        <f t="shared" si="4"/>
        <v>13700</v>
      </c>
      <c r="CA13" s="15">
        <v>-0.42</v>
      </c>
      <c r="CB13" s="15">
        <v>0.82</v>
      </c>
      <c r="CC13" s="15">
        <f t="shared" si="5"/>
        <v>820</v>
      </c>
      <c r="CD13" s="15">
        <v>-5.3</v>
      </c>
      <c r="CE13" s="15">
        <v>-11.42</v>
      </c>
      <c r="CF13" s="15">
        <v>11622.5</v>
      </c>
      <c r="CG13" s="15">
        <v>19.11</v>
      </c>
      <c r="CH13" s="15">
        <v>9550.9</v>
      </c>
      <c r="CI13" s="15">
        <v>16.78</v>
      </c>
      <c r="CJ13" s="15"/>
      <c r="CK13" s="15">
        <v>180</v>
      </c>
      <c r="CL13" s="15">
        <v>8.6912000000000003</v>
      </c>
      <c r="CM13" s="15">
        <v>1.4224000000000001</v>
      </c>
      <c r="CN13" s="15">
        <v>802.30000000000291</v>
      </c>
      <c r="CO13" s="15">
        <v>-22.6294</v>
      </c>
      <c r="CP13" s="10">
        <f t="shared" si="14"/>
        <v>10.011402173913043</v>
      </c>
      <c r="CQ13" s="15"/>
      <c r="CR13" s="36"/>
      <c r="CS13" s="29">
        <v>80343.44</v>
      </c>
      <c r="CT13" s="27"/>
      <c r="CU13" s="15"/>
      <c r="CV13" s="15"/>
    </row>
    <row r="14" spans="1:100" ht="14.25" thickTop="1" thickBot="1">
      <c r="A14" s="26">
        <v>35685</v>
      </c>
      <c r="B14" s="27" t="s">
        <v>116</v>
      </c>
      <c r="C14" s="28">
        <v>9</v>
      </c>
      <c r="D14" s="27">
        <v>0.05</v>
      </c>
      <c r="E14" s="29">
        <f t="shared" si="22"/>
        <v>80162.05</v>
      </c>
      <c r="F14" s="29">
        <f t="shared" si="11"/>
        <v>80112.05</v>
      </c>
      <c r="G14" s="27"/>
      <c r="H14" s="30">
        <v>-4.3584746493999571</v>
      </c>
      <c r="I14" s="30">
        <v>-9.9854346450684695</v>
      </c>
      <c r="J14" s="30">
        <f t="shared" si="16"/>
        <v>10.970869290136939</v>
      </c>
      <c r="K14" s="27"/>
      <c r="L14" s="27"/>
      <c r="M14" s="31">
        <f t="shared" si="7"/>
        <v>9</v>
      </c>
      <c r="N14" s="31"/>
      <c r="O14" s="27"/>
      <c r="P14" s="27"/>
      <c r="Q14" s="27">
        <v>12</v>
      </c>
      <c r="R14" s="27">
        <v>129</v>
      </c>
      <c r="S14" s="27" t="s">
        <v>101</v>
      </c>
      <c r="T14" s="32">
        <v>6.52776011023092E-9</v>
      </c>
      <c r="U14" s="33">
        <v>-4.4958571758618531</v>
      </c>
      <c r="V14" s="33">
        <v>-9.9070889722139537</v>
      </c>
      <c r="W14" s="17">
        <v>0.13738252646189575</v>
      </c>
      <c r="X14" s="17">
        <v>-7.8345672854515769E-2</v>
      </c>
      <c r="Y14" s="34">
        <f t="shared" si="21"/>
        <v>-4.3584746493999571</v>
      </c>
      <c r="Z14" s="34">
        <f t="shared" si="21"/>
        <v>-9.9854346450684695</v>
      </c>
      <c r="AA14" s="10" t="s">
        <v>22</v>
      </c>
      <c r="AB14" s="35"/>
      <c r="AC14" s="35"/>
      <c r="AD14" s="36"/>
      <c r="AE14" s="13">
        <f t="shared" si="17"/>
        <v>5.3893759669932956E-2</v>
      </c>
      <c r="AF14" s="14">
        <f t="shared" si="18"/>
        <v>80162.05</v>
      </c>
      <c r="AG14" s="12">
        <f t="shared" si="19"/>
        <v>79528.595000000016</v>
      </c>
      <c r="AH14" s="12">
        <f t="shared" si="20"/>
        <v>-9.5178728749352643</v>
      </c>
      <c r="AI14" s="22"/>
      <c r="AJ14" s="22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>
        <v>-29.027999999999999</v>
      </c>
      <c r="BA14" s="15">
        <f t="shared" si="12"/>
        <v>20.972000000000001</v>
      </c>
      <c r="BB14" s="15">
        <v>-34.369999999999997</v>
      </c>
      <c r="BC14" s="23">
        <v>6.7360899999999999</v>
      </c>
      <c r="BD14" s="23">
        <v>-35.24</v>
      </c>
      <c r="BE14" s="17">
        <v>7.05</v>
      </c>
      <c r="BF14" s="15">
        <f t="shared" si="13"/>
        <v>57.05</v>
      </c>
      <c r="BG14" s="15">
        <v>-33.51</v>
      </c>
      <c r="BH14" s="15">
        <v>9.1069999999999993</v>
      </c>
      <c r="BI14" s="15">
        <f t="shared" si="1"/>
        <v>9107</v>
      </c>
      <c r="BJ14" s="15">
        <v>0.28999999999999998</v>
      </c>
      <c r="BK14" s="24">
        <v>18946</v>
      </c>
      <c r="BL14" s="24">
        <v>-6.69</v>
      </c>
      <c r="BM14" s="24">
        <v>38325</v>
      </c>
      <c r="BN14" s="24">
        <v>-6.91</v>
      </c>
      <c r="BO14" s="23">
        <v>6.7360899999999999</v>
      </c>
      <c r="BP14" s="23">
        <v>-35.24</v>
      </c>
      <c r="BQ14" s="15">
        <v>234</v>
      </c>
      <c r="BR14" s="15">
        <v>-449.1</v>
      </c>
      <c r="BS14" s="15">
        <v>9.1069999999999993</v>
      </c>
      <c r="BT14" s="15">
        <f t="shared" si="2"/>
        <v>9107</v>
      </c>
      <c r="BU14" s="15">
        <v>3.19</v>
      </c>
      <c r="BV14" s="15">
        <v>10.5</v>
      </c>
      <c r="BW14" s="15">
        <f t="shared" si="3"/>
        <v>10500</v>
      </c>
      <c r="BX14" s="15">
        <v>0.39795999999999998</v>
      </c>
      <c r="BY14" s="15">
        <v>14.99</v>
      </c>
      <c r="BZ14" s="15">
        <f t="shared" si="4"/>
        <v>14990</v>
      </c>
      <c r="CA14" s="15">
        <v>-0.62</v>
      </c>
      <c r="CB14" s="15">
        <v>0.85</v>
      </c>
      <c r="CC14" s="15">
        <f t="shared" si="5"/>
        <v>850</v>
      </c>
      <c r="CD14" s="15">
        <v>-5.32</v>
      </c>
      <c r="CE14" s="15">
        <v>-11.52</v>
      </c>
      <c r="CF14" s="15">
        <v>11770</v>
      </c>
      <c r="CG14" s="15">
        <v>18.690000000000001</v>
      </c>
      <c r="CH14" s="15">
        <v>9747.7999999999993</v>
      </c>
      <c r="CI14" s="15">
        <v>19.11</v>
      </c>
      <c r="CJ14" s="15"/>
      <c r="CK14" s="15">
        <v>200</v>
      </c>
      <c r="CL14" s="15">
        <v>8.7680000000000007</v>
      </c>
      <c r="CM14" s="15">
        <v>1.4359999999999999</v>
      </c>
      <c r="CN14" s="15">
        <v>906.30000000000291</v>
      </c>
      <c r="CO14" s="15">
        <v>-22.6891</v>
      </c>
      <c r="CP14" s="10">
        <f t="shared" si="14"/>
        <v>10.012483695652175</v>
      </c>
      <c r="CQ14" s="15"/>
      <c r="CR14" s="36"/>
      <c r="CS14" s="29">
        <v>80160.37</v>
      </c>
      <c r="CT14" s="27"/>
      <c r="CU14" s="15"/>
      <c r="CV14" s="15"/>
    </row>
    <row r="15" spans="1:100" ht="14.25" thickTop="1" thickBot="1">
      <c r="A15" s="26">
        <v>35691</v>
      </c>
      <c r="B15" s="27" t="s">
        <v>117</v>
      </c>
      <c r="C15" s="28">
        <v>9</v>
      </c>
      <c r="D15" s="27">
        <v>0.05</v>
      </c>
      <c r="E15" s="29">
        <f t="shared" si="22"/>
        <v>80162.05</v>
      </c>
      <c r="F15" s="29">
        <f t="shared" si="11"/>
        <v>80112.05</v>
      </c>
      <c r="G15" s="27"/>
      <c r="H15" s="30">
        <v>-4.2620392287110436</v>
      </c>
      <c r="I15" s="30">
        <v>-9.5298026603446786</v>
      </c>
      <c r="J15" s="30">
        <f t="shared" si="16"/>
        <v>10.059605320689357</v>
      </c>
      <c r="K15" s="27"/>
      <c r="L15" s="27"/>
      <c r="M15" s="31">
        <f t="shared" si="7"/>
        <v>9</v>
      </c>
      <c r="N15" s="31"/>
      <c r="O15" s="27"/>
      <c r="P15" s="27"/>
      <c r="Q15" s="27">
        <v>25</v>
      </c>
      <c r="R15" s="27">
        <v>124</v>
      </c>
      <c r="S15" s="27" t="s">
        <v>101</v>
      </c>
      <c r="T15" s="32">
        <v>4.5551225014150904E-9</v>
      </c>
      <c r="U15" s="33">
        <v>-4.4415054176128992</v>
      </c>
      <c r="V15" s="33">
        <v>-9.7392333118398522</v>
      </c>
      <c r="W15" s="17">
        <v>0.17946618890185562</v>
      </c>
      <c r="X15" s="17">
        <v>0.20943065149517381</v>
      </c>
      <c r="Y15" s="34">
        <f t="shared" si="21"/>
        <v>-4.2620392287110436</v>
      </c>
      <c r="Z15" s="34">
        <f t="shared" si="21"/>
        <v>-9.5298026603446786</v>
      </c>
      <c r="AA15" s="10" t="s">
        <v>22</v>
      </c>
      <c r="AB15" s="35"/>
      <c r="AC15" s="35"/>
      <c r="AD15" s="36"/>
      <c r="AE15" s="13">
        <f t="shared" si="17"/>
        <v>5.3893759669932956E-2</v>
      </c>
      <c r="AF15" s="14">
        <f t="shared" si="18"/>
        <v>80162.05</v>
      </c>
      <c r="AG15" s="12">
        <f t="shared" si="19"/>
        <v>79528.595000000016</v>
      </c>
      <c r="AH15" s="12">
        <f t="shared" si="20"/>
        <v>-9.5178728749352643</v>
      </c>
      <c r="AI15" s="22"/>
      <c r="AJ15" s="22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>
        <v>-27.972999999999999</v>
      </c>
      <c r="BA15" s="15">
        <f t="shared" si="12"/>
        <v>22.027000000000001</v>
      </c>
      <c r="BB15" s="15">
        <v>-34.4</v>
      </c>
      <c r="BC15" s="23">
        <v>7.7447699999999999</v>
      </c>
      <c r="BD15" s="23">
        <v>-35.24</v>
      </c>
      <c r="BE15" s="17">
        <v>11.79</v>
      </c>
      <c r="BF15" s="15">
        <f t="shared" si="13"/>
        <v>61.79</v>
      </c>
      <c r="BG15" s="15">
        <v>-34.130000000000003</v>
      </c>
      <c r="BH15" s="15">
        <v>9.4860000000000007</v>
      </c>
      <c r="BI15" s="15">
        <f t="shared" si="1"/>
        <v>9486</v>
      </c>
      <c r="BJ15" s="15">
        <v>0.12</v>
      </c>
      <c r="BK15" s="24">
        <v>18999</v>
      </c>
      <c r="BL15" s="24">
        <v>-6.7</v>
      </c>
      <c r="BM15" s="24">
        <v>38483</v>
      </c>
      <c r="BN15" s="24">
        <v>-6.89</v>
      </c>
      <c r="BO15" s="23">
        <v>7.7447699999999999</v>
      </c>
      <c r="BP15" s="23">
        <v>-35.24</v>
      </c>
      <c r="BQ15" s="15">
        <v>258</v>
      </c>
      <c r="BR15" s="15">
        <v>-444.6</v>
      </c>
      <c r="BS15" s="15">
        <v>9.4860000000000007</v>
      </c>
      <c r="BT15" s="15">
        <f t="shared" si="2"/>
        <v>9486</v>
      </c>
      <c r="BU15" s="15">
        <v>3.43</v>
      </c>
      <c r="BV15" s="15">
        <v>11</v>
      </c>
      <c r="BW15" s="15">
        <f t="shared" si="3"/>
        <v>11000</v>
      </c>
      <c r="BX15" s="15">
        <v>0.48115000000000002</v>
      </c>
      <c r="BY15" s="15">
        <v>16.16</v>
      </c>
      <c r="BZ15" s="15">
        <f t="shared" si="4"/>
        <v>16160</v>
      </c>
      <c r="CA15" s="15">
        <v>-0.77</v>
      </c>
      <c r="CB15" s="15">
        <v>0.88</v>
      </c>
      <c r="CC15" s="15">
        <f t="shared" si="5"/>
        <v>880</v>
      </c>
      <c r="CD15" s="15"/>
      <c r="CE15" s="15"/>
      <c r="CF15" s="15">
        <v>11917.5</v>
      </c>
      <c r="CG15" s="15">
        <v>19.66</v>
      </c>
      <c r="CH15" s="15">
        <v>9944.7000000000007</v>
      </c>
      <c r="CI15" s="15">
        <v>18.690000000000001</v>
      </c>
      <c r="CJ15" s="15"/>
      <c r="CK15" s="15">
        <v>220</v>
      </c>
      <c r="CL15" s="15">
        <v>8.8447999999999993</v>
      </c>
      <c r="CM15" s="15">
        <v>1.4496</v>
      </c>
      <c r="CN15" s="15">
        <v>1024.8999999999942</v>
      </c>
      <c r="CO15" s="15">
        <v>-22.5169</v>
      </c>
      <c r="CP15" s="10">
        <f t="shared" si="14"/>
        <v>10.009364130434783</v>
      </c>
      <c r="CQ15" s="15"/>
      <c r="CR15" s="36"/>
      <c r="CS15" s="29">
        <v>80160.37</v>
      </c>
      <c r="CT15" s="27"/>
      <c r="CU15" s="15"/>
      <c r="CV15" s="15"/>
    </row>
    <row r="16" spans="1:100" ht="14.25" thickTop="1" thickBot="1">
      <c r="A16" s="26">
        <v>35691</v>
      </c>
      <c r="B16" s="27" t="s">
        <v>118</v>
      </c>
      <c r="C16" s="28">
        <v>10</v>
      </c>
      <c r="D16" s="27">
        <v>0.05</v>
      </c>
      <c r="E16" s="29">
        <f t="shared" si="22"/>
        <v>79976.5</v>
      </c>
      <c r="F16" s="29">
        <f t="shared" si="11"/>
        <v>79926.5</v>
      </c>
      <c r="G16" s="27"/>
      <c r="H16" s="30">
        <v>-4.5190955873945464</v>
      </c>
      <c r="I16" s="30">
        <v>-9.8446940713375319</v>
      </c>
      <c r="J16" s="30">
        <f t="shared" si="16"/>
        <v>10.689388142675064</v>
      </c>
      <c r="K16" s="27"/>
      <c r="L16" s="27"/>
      <c r="M16" s="31">
        <f t="shared" si="7"/>
        <v>10</v>
      </c>
      <c r="N16" s="31"/>
      <c r="O16" s="27"/>
      <c r="P16" s="27"/>
      <c r="Q16" s="27">
        <v>26</v>
      </c>
      <c r="R16" s="27">
        <v>118</v>
      </c>
      <c r="S16" s="27" t="s">
        <v>101</v>
      </c>
      <c r="T16" s="32">
        <v>5.0131103712658296E-9</v>
      </c>
      <c r="U16" s="33">
        <v>-4.698561776296402</v>
      </c>
      <c r="V16" s="33">
        <v>-10.054124722832706</v>
      </c>
      <c r="W16" s="17">
        <v>0.17946618890185562</v>
      </c>
      <c r="X16" s="17">
        <v>0.20943065149517381</v>
      </c>
      <c r="Y16" s="34">
        <f t="shared" si="21"/>
        <v>-4.5190955873945464</v>
      </c>
      <c r="Z16" s="34">
        <f t="shared" si="21"/>
        <v>-9.8446940713375319</v>
      </c>
      <c r="AA16" s="10" t="s">
        <v>22</v>
      </c>
      <c r="AB16" s="35"/>
      <c r="AC16" s="35"/>
      <c r="AD16" s="36"/>
      <c r="AE16" s="13">
        <f t="shared" si="17"/>
        <v>5.3893759669932956E-2</v>
      </c>
      <c r="AF16" s="14">
        <f t="shared" si="18"/>
        <v>79976.5</v>
      </c>
      <c r="AG16" s="12">
        <f t="shared" si="19"/>
        <v>79528.595000000016</v>
      </c>
      <c r="AH16" s="12">
        <f t="shared" si="20"/>
        <v>-9.5178728749352643</v>
      </c>
      <c r="AI16" s="22"/>
      <c r="AJ16" s="22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>
        <v>-26.898</v>
      </c>
      <c r="BA16" s="15">
        <f t="shared" si="12"/>
        <v>23.102</v>
      </c>
      <c r="BB16" s="15">
        <v>-34.479999999999997</v>
      </c>
      <c r="BC16" s="23">
        <v>7.7447699999999999</v>
      </c>
      <c r="BD16" s="23">
        <v>-34.17</v>
      </c>
      <c r="BE16" s="17">
        <v>17.239999999999998</v>
      </c>
      <c r="BF16" s="15">
        <f t="shared" si="13"/>
        <v>67.239999999999995</v>
      </c>
      <c r="BG16" s="15">
        <v>-34.01</v>
      </c>
      <c r="BH16" s="15">
        <v>9.8659999999999997</v>
      </c>
      <c r="BI16" s="15">
        <f t="shared" si="1"/>
        <v>9866</v>
      </c>
      <c r="BJ16" s="15">
        <v>0.46</v>
      </c>
      <c r="BK16" s="24">
        <v>19052</v>
      </c>
      <c r="BL16" s="24">
        <v>-6.67</v>
      </c>
      <c r="BM16" s="24">
        <v>38640</v>
      </c>
      <c r="BN16" s="24">
        <v>-7.04</v>
      </c>
      <c r="BO16" s="23">
        <v>7.7447699999999999</v>
      </c>
      <c r="BP16" s="23">
        <v>-34.17</v>
      </c>
      <c r="BQ16" s="15">
        <v>281</v>
      </c>
      <c r="BR16" s="15">
        <v>-442.5</v>
      </c>
      <c r="BS16" s="15">
        <v>9.8659999999999997</v>
      </c>
      <c r="BT16" s="15">
        <f t="shared" si="2"/>
        <v>9866</v>
      </c>
      <c r="BU16" s="15">
        <v>3.83</v>
      </c>
      <c r="BV16" s="15">
        <v>11.5</v>
      </c>
      <c r="BW16" s="15">
        <f t="shared" si="3"/>
        <v>11500</v>
      </c>
      <c r="BX16" s="15">
        <v>0.55508999999999997</v>
      </c>
      <c r="BY16" s="15">
        <v>17.309999999999999</v>
      </c>
      <c r="BZ16" s="15">
        <f t="shared" si="4"/>
        <v>17310</v>
      </c>
      <c r="CA16" s="15">
        <v>-0.85</v>
      </c>
      <c r="CB16" s="15">
        <v>0.91</v>
      </c>
      <c r="CC16" s="15">
        <f t="shared" si="5"/>
        <v>910</v>
      </c>
      <c r="CD16" s="15">
        <v>-5.07</v>
      </c>
      <c r="CE16" s="15">
        <v>-11.39</v>
      </c>
      <c r="CF16" s="15">
        <v>12065</v>
      </c>
      <c r="CG16" s="15">
        <v>28.47</v>
      </c>
      <c r="CH16" s="15">
        <v>10141.6</v>
      </c>
      <c r="CI16" s="15">
        <v>19.66</v>
      </c>
      <c r="CJ16" s="15"/>
      <c r="CK16" s="15">
        <v>240</v>
      </c>
      <c r="CL16" s="15">
        <v>8.9215999999999998</v>
      </c>
      <c r="CM16" s="15">
        <v>1.4632000000000001</v>
      </c>
      <c r="CN16" s="15">
        <v>1123.3999999999942</v>
      </c>
      <c r="CO16" s="15">
        <v>-22.098800000000001</v>
      </c>
      <c r="CP16" s="10">
        <f t="shared" si="14"/>
        <v>10.001789855072463</v>
      </c>
      <c r="CQ16" s="15"/>
      <c r="CR16" s="36"/>
      <c r="CS16" s="29">
        <v>79977.3</v>
      </c>
      <c r="CT16" s="27"/>
      <c r="CU16" s="15"/>
      <c r="CV16" s="15"/>
    </row>
    <row r="17" spans="1:100" ht="14.25" thickTop="1" thickBot="1">
      <c r="A17" s="26">
        <v>35689</v>
      </c>
      <c r="B17" s="27" t="s">
        <v>119</v>
      </c>
      <c r="C17" s="28">
        <v>11</v>
      </c>
      <c r="D17" s="27">
        <v>0.05</v>
      </c>
      <c r="E17" s="29">
        <f t="shared" si="22"/>
        <v>79790.95</v>
      </c>
      <c r="F17" s="29">
        <f t="shared" si="11"/>
        <v>79740.95</v>
      </c>
      <c r="G17" s="27"/>
      <c r="H17" s="30">
        <v>-4.7039152167720069</v>
      </c>
      <c r="I17" s="30">
        <v>-10.215413586224077</v>
      </c>
      <c r="J17" s="30">
        <f t="shared" si="16"/>
        <v>11.430827172448154</v>
      </c>
      <c r="K17" s="27"/>
      <c r="L17" s="27"/>
      <c r="M17" s="31">
        <f t="shared" si="7"/>
        <v>11</v>
      </c>
      <c r="N17" s="31"/>
      <c r="O17" s="27"/>
      <c r="P17" s="27"/>
      <c r="Q17" s="27">
        <v>14</v>
      </c>
      <c r="R17" s="27">
        <v>102</v>
      </c>
      <c r="S17" s="27" t="s">
        <v>101</v>
      </c>
      <c r="T17" s="32">
        <v>4.8431316734820402E-9</v>
      </c>
      <c r="U17" s="33">
        <v>-4.8412977432339028</v>
      </c>
      <c r="V17" s="33">
        <v>-10.137067913369561</v>
      </c>
      <c r="W17" s="17">
        <v>0.13738252646189575</v>
      </c>
      <c r="X17" s="17">
        <v>-7.8345672854515769E-2</v>
      </c>
      <c r="Y17" s="34">
        <f t="shared" si="21"/>
        <v>-4.7039152167720069</v>
      </c>
      <c r="Z17" s="34">
        <f t="shared" si="21"/>
        <v>-10.215413586224077</v>
      </c>
      <c r="AA17" s="10" t="s">
        <v>22</v>
      </c>
      <c r="AB17" s="35"/>
      <c r="AC17" s="35"/>
      <c r="AD17" s="36"/>
      <c r="AE17" s="13">
        <f t="shared" si="17"/>
        <v>5.3893759669932956E-2</v>
      </c>
      <c r="AF17" s="14">
        <f t="shared" si="18"/>
        <v>79790.95</v>
      </c>
      <c r="AG17" s="12">
        <f t="shared" si="19"/>
        <v>79528.595000000016</v>
      </c>
      <c r="AH17" s="12">
        <f t="shared" si="20"/>
        <v>-9.5178728749352643</v>
      </c>
      <c r="AI17" s="22"/>
      <c r="AJ17" s="22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>
        <v>-25.797999999999998</v>
      </c>
      <c r="BA17" s="15">
        <f t="shared" si="12"/>
        <v>24.202000000000002</v>
      </c>
      <c r="BB17" s="15">
        <v>-35.28</v>
      </c>
      <c r="BC17" s="23">
        <v>8.7877399999999994</v>
      </c>
      <c r="BD17" s="23">
        <v>-34.17</v>
      </c>
      <c r="BE17" s="17">
        <v>22.54</v>
      </c>
      <c r="BF17" s="15">
        <f t="shared" si="13"/>
        <v>72.539999999999992</v>
      </c>
      <c r="BG17" s="15">
        <v>-36.39</v>
      </c>
      <c r="BH17" s="15">
        <v>10.244999999999999</v>
      </c>
      <c r="BI17" s="15">
        <f t="shared" si="1"/>
        <v>10245</v>
      </c>
      <c r="BJ17" s="15">
        <v>0.48</v>
      </c>
      <c r="BK17" s="24">
        <v>19105</v>
      </c>
      <c r="BL17" s="24">
        <v>-6.84</v>
      </c>
      <c r="BM17" s="24">
        <v>38798</v>
      </c>
      <c r="BN17" s="24">
        <v>-7.03</v>
      </c>
      <c r="BO17" s="23">
        <v>8.7877399999999994</v>
      </c>
      <c r="BP17" s="23">
        <v>-34.17</v>
      </c>
      <c r="BQ17" s="15">
        <v>304</v>
      </c>
      <c r="BR17" s="15">
        <v>-439.3</v>
      </c>
      <c r="BS17" s="15">
        <v>10.624000000000001</v>
      </c>
      <c r="BT17" s="15">
        <f t="shared" si="2"/>
        <v>10624</v>
      </c>
      <c r="BU17" s="15">
        <v>3.63</v>
      </c>
      <c r="BV17" s="15">
        <v>12</v>
      </c>
      <c r="BW17" s="15">
        <f t="shared" si="3"/>
        <v>12000</v>
      </c>
      <c r="BX17" s="15">
        <v>0.65202000000000004</v>
      </c>
      <c r="BY17" s="15">
        <v>17.850000000000001</v>
      </c>
      <c r="BZ17" s="15">
        <f t="shared" si="4"/>
        <v>17850</v>
      </c>
      <c r="CA17" s="15">
        <v>-0.84</v>
      </c>
      <c r="CB17" s="15">
        <v>0.98</v>
      </c>
      <c r="CC17" s="15">
        <f t="shared" si="5"/>
        <v>980</v>
      </c>
      <c r="CD17" s="15">
        <v>-5.2</v>
      </c>
      <c r="CE17" s="15">
        <v>-11.31</v>
      </c>
      <c r="CF17" s="15">
        <v>12212.5</v>
      </c>
      <c r="CG17" s="15">
        <v>33.950000000000003</v>
      </c>
      <c r="CH17" s="15">
        <v>10338.6</v>
      </c>
      <c r="CI17" s="15">
        <v>28.47</v>
      </c>
      <c r="CJ17" s="15"/>
      <c r="CK17" s="15">
        <v>260</v>
      </c>
      <c r="CL17" s="15">
        <v>8.9847999999999999</v>
      </c>
      <c r="CM17" s="15">
        <v>1.4767999999999999</v>
      </c>
      <c r="CN17" s="15">
        <v>1233</v>
      </c>
      <c r="CO17" s="15">
        <v>-20.963999999999999</v>
      </c>
      <c r="CP17" s="10">
        <f t="shared" si="14"/>
        <v>9.9812318840579692</v>
      </c>
      <c r="CQ17" s="15"/>
      <c r="CR17" s="36"/>
      <c r="CS17" s="29">
        <v>79794.23</v>
      </c>
      <c r="CT17" s="27"/>
      <c r="CU17" s="15"/>
      <c r="CV17" s="15"/>
    </row>
    <row r="18" spans="1:100" ht="14.25" thickTop="1" thickBot="1">
      <c r="A18" s="26">
        <v>35689</v>
      </c>
      <c r="B18" s="27" t="s">
        <v>120</v>
      </c>
      <c r="C18" s="28">
        <v>12</v>
      </c>
      <c r="D18" s="27">
        <v>0.05</v>
      </c>
      <c r="E18" s="29">
        <f t="shared" si="22"/>
        <v>79605.399999999994</v>
      </c>
      <c r="F18" s="29">
        <f t="shared" si="11"/>
        <v>79555.399999999994</v>
      </c>
      <c r="G18" s="27"/>
      <c r="H18" s="30">
        <v>-4.6277211413380588</v>
      </c>
      <c r="I18" s="30">
        <v>-9.862423588897208</v>
      </c>
      <c r="J18" s="30">
        <f t="shared" si="16"/>
        <v>10.724847177794416</v>
      </c>
      <c r="K18" s="27"/>
      <c r="L18" s="27"/>
      <c r="M18" s="31">
        <f t="shared" si="7"/>
        <v>12</v>
      </c>
      <c r="N18" s="31"/>
      <c r="O18" s="27"/>
      <c r="P18" s="27"/>
      <c r="Q18" s="27">
        <v>15</v>
      </c>
      <c r="R18" s="27">
        <v>92</v>
      </c>
      <c r="S18" s="27" t="s">
        <v>101</v>
      </c>
      <c r="T18" s="32">
        <v>4.31904823017248E-9</v>
      </c>
      <c r="U18" s="33">
        <v>-4.7651036677999548</v>
      </c>
      <c r="V18" s="33">
        <v>-9.7840779160426923</v>
      </c>
      <c r="W18" s="17">
        <v>0.13738252646189575</v>
      </c>
      <c r="X18" s="17">
        <v>-7.8345672854515769E-2</v>
      </c>
      <c r="Y18" s="34">
        <f t="shared" si="21"/>
        <v>-4.6277211413380588</v>
      </c>
      <c r="Z18" s="34">
        <f t="shared" si="21"/>
        <v>-9.862423588897208</v>
      </c>
      <c r="AA18" s="10" t="s">
        <v>22</v>
      </c>
      <c r="AB18" s="35"/>
      <c r="AC18" s="35"/>
      <c r="AD18" s="36"/>
      <c r="AE18" s="13">
        <f t="shared" si="17"/>
        <v>5.3893759669932956E-2</v>
      </c>
      <c r="AF18" s="14">
        <f t="shared" si="18"/>
        <v>79605.399999999994</v>
      </c>
      <c r="AG18" s="12">
        <f t="shared" si="19"/>
        <v>79528.595000000016</v>
      </c>
      <c r="AH18" s="12">
        <f t="shared" si="20"/>
        <v>-9.5178728749352643</v>
      </c>
      <c r="AI18" s="22"/>
      <c r="AJ18" s="22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>
        <v>-24.613</v>
      </c>
      <c r="BA18" s="15">
        <f t="shared" si="12"/>
        <v>25.387</v>
      </c>
      <c r="BB18" s="15">
        <v>-37.06</v>
      </c>
      <c r="BC18" s="23">
        <v>8.7877399999999994</v>
      </c>
      <c r="BD18" s="23">
        <v>-35.11</v>
      </c>
      <c r="BE18" s="17">
        <v>28.97</v>
      </c>
      <c r="BF18" s="15">
        <f t="shared" si="13"/>
        <v>78.97</v>
      </c>
      <c r="BG18" s="15">
        <v>-35.700000000000003</v>
      </c>
      <c r="BH18" s="15">
        <v>10.624000000000001</v>
      </c>
      <c r="BI18" s="15">
        <f t="shared" si="1"/>
        <v>10624</v>
      </c>
      <c r="BJ18" s="15">
        <v>0.24</v>
      </c>
      <c r="BK18" s="24">
        <v>19158</v>
      </c>
      <c r="BL18" s="24">
        <v>-6.76</v>
      </c>
      <c r="BM18" s="24">
        <v>38955</v>
      </c>
      <c r="BN18" s="24">
        <v>-6.85</v>
      </c>
      <c r="BO18" s="23">
        <v>8.7877399999999994</v>
      </c>
      <c r="BP18" s="23">
        <v>-35.11</v>
      </c>
      <c r="BQ18" s="15">
        <v>327</v>
      </c>
      <c r="BR18" s="15">
        <v>-440.9</v>
      </c>
      <c r="BS18" s="15">
        <v>11.382999999999999</v>
      </c>
      <c r="BT18" s="15">
        <f t="shared" si="2"/>
        <v>11383</v>
      </c>
      <c r="BU18" s="15">
        <v>3.45</v>
      </c>
      <c r="BV18" s="15">
        <v>12.5</v>
      </c>
      <c r="BW18" s="15">
        <f t="shared" si="3"/>
        <v>12500</v>
      </c>
      <c r="BX18" s="15">
        <v>0.77585000000000004</v>
      </c>
      <c r="BY18" s="15">
        <v>18.309999999999999</v>
      </c>
      <c r="BZ18" s="15">
        <f t="shared" si="4"/>
        <v>18310</v>
      </c>
      <c r="CA18" s="15">
        <v>-0.83</v>
      </c>
      <c r="CB18" s="15">
        <v>1.056</v>
      </c>
      <c r="CC18" s="15">
        <f t="shared" si="5"/>
        <v>1056</v>
      </c>
      <c r="CD18" s="15"/>
      <c r="CE18" s="15"/>
      <c r="CF18" s="15">
        <v>12360</v>
      </c>
      <c r="CG18" s="15">
        <v>35</v>
      </c>
      <c r="CH18" s="15">
        <v>10535.5</v>
      </c>
      <c r="CI18" s="15">
        <v>33.950000000000003</v>
      </c>
      <c r="CJ18" s="15"/>
      <c r="CK18" s="15">
        <v>280</v>
      </c>
      <c r="CL18" s="15">
        <v>9.0343999999999998</v>
      </c>
      <c r="CM18" s="15">
        <v>1.4903999999999999</v>
      </c>
      <c r="CN18" s="15">
        <v>1339.6000000000058</v>
      </c>
      <c r="CO18" s="15">
        <v>-18.994700000000002</v>
      </c>
      <c r="CP18" s="10">
        <f t="shared" si="14"/>
        <v>9.9455561594202901</v>
      </c>
      <c r="CQ18" s="15"/>
      <c r="CR18" s="36"/>
      <c r="CS18" s="29">
        <v>79611.16</v>
      </c>
      <c r="CT18" s="27"/>
      <c r="CU18" s="15"/>
      <c r="CV18" s="15"/>
    </row>
    <row r="19" spans="1:100" ht="14.25" thickTop="1" thickBot="1">
      <c r="A19" s="26">
        <v>35689</v>
      </c>
      <c r="B19" s="27" t="s">
        <v>121</v>
      </c>
      <c r="C19" s="28">
        <v>13</v>
      </c>
      <c r="D19" s="27">
        <v>0.05</v>
      </c>
      <c r="E19" s="29">
        <f t="shared" si="22"/>
        <v>79419.850000000006</v>
      </c>
      <c r="F19" s="29">
        <f t="shared" si="11"/>
        <v>79369.850000000006</v>
      </c>
      <c r="G19" s="27"/>
      <c r="H19" s="30">
        <v>-4.5890656884391134</v>
      </c>
      <c r="I19" s="30">
        <v>-9.4311407896496622</v>
      </c>
      <c r="J19" s="30">
        <f t="shared" si="16"/>
        <v>9.8622815792993244</v>
      </c>
      <c r="K19" s="27"/>
      <c r="L19" s="27"/>
      <c r="M19" s="31">
        <f t="shared" si="7"/>
        <v>13</v>
      </c>
      <c r="N19" s="31"/>
      <c r="O19" s="27"/>
      <c r="P19" s="27"/>
      <c r="Q19" s="27">
        <v>19</v>
      </c>
      <c r="R19" s="27">
        <v>90</v>
      </c>
      <c r="S19" s="27" t="s">
        <v>101</v>
      </c>
      <c r="T19" s="32">
        <v>4.0493897124349496E-9</v>
      </c>
      <c r="U19" s="33">
        <v>-4.7264482149010094</v>
      </c>
      <c r="V19" s="33">
        <v>-9.3527951167951464</v>
      </c>
      <c r="W19" s="17">
        <v>0.13738252646189575</v>
      </c>
      <c r="X19" s="17">
        <v>-7.8345672854515769E-2</v>
      </c>
      <c r="Y19" s="34">
        <f t="shared" si="21"/>
        <v>-4.5890656884391134</v>
      </c>
      <c r="Z19" s="34">
        <f t="shared" si="21"/>
        <v>-9.4311407896496622</v>
      </c>
      <c r="AA19" s="10" t="s">
        <v>22</v>
      </c>
      <c r="AB19" s="35"/>
      <c r="AC19" s="35"/>
      <c r="AD19" s="36"/>
      <c r="AE19" s="13">
        <f t="shared" si="17"/>
        <v>5.3893759669932956E-2</v>
      </c>
      <c r="AF19" s="14">
        <f t="shared" si="18"/>
        <v>79419.850000000006</v>
      </c>
      <c r="AG19" s="12">
        <f t="shared" si="19"/>
        <v>79528.595000000016</v>
      </c>
      <c r="AH19" s="12">
        <f t="shared" si="20"/>
        <v>-9.5178728749352643</v>
      </c>
      <c r="AI19" s="22"/>
      <c r="AJ19" s="22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>
        <v>-23.170999999999999</v>
      </c>
      <c r="BA19" s="15">
        <f t="shared" si="12"/>
        <v>26.829000000000001</v>
      </c>
      <c r="BB19" s="15">
        <v>-35.409999999999997</v>
      </c>
      <c r="BC19" s="23">
        <v>9.8460599999999996</v>
      </c>
      <c r="BD19" s="23">
        <v>-35.11</v>
      </c>
      <c r="BE19" s="17">
        <v>34.880000000000003</v>
      </c>
      <c r="BF19" s="15">
        <f t="shared" si="13"/>
        <v>84.88</v>
      </c>
      <c r="BG19" s="15">
        <v>-35.979999999999997</v>
      </c>
      <c r="BH19" s="15">
        <v>11.004</v>
      </c>
      <c r="BI19" s="15">
        <f t="shared" si="1"/>
        <v>11004</v>
      </c>
      <c r="BJ19" s="15">
        <v>0.4</v>
      </c>
      <c r="BK19" s="24">
        <v>19211</v>
      </c>
      <c r="BL19" s="24">
        <v>-6.62</v>
      </c>
      <c r="BM19" s="24">
        <v>39113</v>
      </c>
      <c r="BN19" s="24">
        <v>-6.52</v>
      </c>
      <c r="BO19" s="23">
        <v>9.8460599999999996</v>
      </c>
      <c r="BP19" s="23">
        <v>-35.11</v>
      </c>
      <c r="BQ19" s="15">
        <v>351</v>
      </c>
      <c r="BR19" s="15">
        <v>-442.5</v>
      </c>
      <c r="BS19" s="15">
        <v>11.686999999999999</v>
      </c>
      <c r="BT19" s="15">
        <f t="shared" si="2"/>
        <v>11687</v>
      </c>
      <c r="BU19" s="15">
        <v>3.65</v>
      </c>
      <c r="BV19" s="15">
        <v>13</v>
      </c>
      <c r="BW19" s="15">
        <f t="shared" si="3"/>
        <v>13000</v>
      </c>
      <c r="BX19" s="15">
        <v>0.91157999999999995</v>
      </c>
      <c r="BY19" s="15">
        <v>19.13</v>
      </c>
      <c r="BZ19" s="15">
        <f t="shared" si="4"/>
        <v>19130</v>
      </c>
      <c r="CA19" s="15">
        <v>-0.76</v>
      </c>
      <c r="CB19" s="15">
        <v>1.1299999999999999</v>
      </c>
      <c r="CC19" s="15">
        <f t="shared" si="5"/>
        <v>1130</v>
      </c>
      <c r="CD19" s="15">
        <v>-5.48</v>
      </c>
      <c r="CE19" s="15">
        <v>-11.16</v>
      </c>
      <c r="CF19" s="15">
        <v>12507.5</v>
      </c>
      <c r="CG19" s="15">
        <v>39.270000000000003</v>
      </c>
      <c r="CH19" s="15">
        <v>10732.4</v>
      </c>
      <c r="CI19" s="15">
        <v>35</v>
      </c>
      <c r="CJ19" s="15"/>
      <c r="CK19" s="15">
        <v>300</v>
      </c>
      <c r="CL19" s="15">
        <v>9.0839999999999996</v>
      </c>
      <c r="CM19" s="15">
        <v>1.504</v>
      </c>
      <c r="CN19" s="15">
        <v>1463.8999999999942</v>
      </c>
      <c r="CO19" s="15">
        <v>-16.37</v>
      </c>
      <c r="CP19" s="10">
        <f t="shared" si="14"/>
        <v>9.8980072463768121</v>
      </c>
      <c r="CQ19" s="15"/>
      <c r="CR19" s="36"/>
      <c r="CS19" s="29">
        <v>79428.09</v>
      </c>
      <c r="CT19" s="27"/>
      <c r="CU19" s="15"/>
      <c r="CV19" s="15"/>
    </row>
    <row r="20" spans="1:100" ht="14.25" thickTop="1" thickBot="1">
      <c r="A20" s="26">
        <v>35689</v>
      </c>
      <c r="B20" s="27" t="s">
        <v>122</v>
      </c>
      <c r="C20" s="28">
        <v>14</v>
      </c>
      <c r="D20" s="27">
        <v>0.05</v>
      </c>
      <c r="E20" s="29">
        <f t="shared" si="22"/>
        <v>79234.3</v>
      </c>
      <c r="F20" s="29">
        <f t="shared" si="11"/>
        <v>79184.3</v>
      </c>
      <c r="G20" s="27"/>
      <c r="H20" s="30">
        <v>-4.5486229573072459</v>
      </c>
      <c r="I20" s="30">
        <v>-9.2199910044769755</v>
      </c>
      <c r="J20" s="30">
        <f t="shared" si="16"/>
        <v>9.439982008953951</v>
      </c>
      <c r="K20" s="27"/>
      <c r="L20" s="27"/>
      <c r="M20" s="31">
        <f t="shared" si="7"/>
        <v>14</v>
      </c>
      <c r="N20" s="31"/>
      <c r="O20" s="27"/>
      <c r="P20" s="27"/>
      <c r="Q20" s="27">
        <v>21</v>
      </c>
      <c r="R20" s="27">
        <v>136</v>
      </c>
      <c r="S20" s="27" t="s">
        <v>101</v>
      </c>
      <c r="T20" s="32">
        <v>4.3979855313125402E-9</v>
      </c>
      <c r="U20" s="33">
        <v>-4.6860054837691418</v>
      </c>
      <c r="V20" s="33">
        <v>-9.1416453316224597</v>
      </c>
      <c r="W20" s="17">
        <v>0.13738252646189575</v>
      </c>
      <c r="X20" s="17">
        <v>-7.8345672854515769E-2</v>
      </c>
      <c r="Y20" s="34">
        <f t="shared" si="21"/>
        <v>-4.5486229573072459</v>
      </c>
      <c r="Z20" s="34">
        <f t="shared" si="21"/>
        <v>-9.2199910044769755</v>
      </c>
      <c r="AA20" s="10" t="s">
        <v>22</v>
      </c>
      <c r="AB20" s="35"/>
      <c r="AC20" s="35"/>
      <c r="AD20" s="36"/>
      <c r="AE20" s="13">
        <f t="shared" si="17"/>
        <v>5.3893759669932956E-2</v>
      </c>
      <c r="AF20" s="14">
        <f t="shared" si="18"/>
        <v>79234.3</v>
      </c>
      <c r="AG20" s="12">
        <f t="shared" si="19"/>
        <v>79528.595000000016</v>
      </c>
      <c r="AH20" s="12">
        <f t="shared" si="20"/>
        <v>-9.5178728749352643</v>
      </c>
      <c r="AI20" s="22"/>
      <c r="AJ20" s="22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>
        <v>-21.93</v>
      </c>
      <c r="BA20" s="15">
        <f t="shared" si="12"/>
        <v>28.07</v>
      </c>
      <c r="BB20" s="15">
        <v>-37.21</v>
      </c>
      <c r="BC20" s="23">
        <v>9.8460599999999996</v>
      </c>
      <c r="BD20" s="23">
        <v>-34.369999999999997</v>
      </c>
      <c r="BE20" s="17">
        <v>40.270000000000003</v>
      </c>
      <c r="BF20" s="15">
        <f t="shared" si="13"/>
        <v>90.27000000000001</v>
      </c>
      <c r="BG20" s="15">
        <v>-34.549999999999997</v>
      </c>
      <c r="BH20" s="15">
        <v>11.382999999999999</v>
      </c>
      <c r="BI20" s="15">
        <f t="shared" si="1"/>
        <v>11383</v>
      </c>
      <c r="BJ20" s="15">
        <v>0.55000000000000004</v>
      </c>
      <c r="BK20" s="24">
        <v>19264</v>
      </c>
      <c r="BL20" s="24">
        <v>-6.79</v>
      </c>
      <c r="BM20" s="24">
        <v>39270</v>
      </c>
      <c r="BN20" s="24">
        <v>-6.21</v>
      </c>
      <c r="BO20" s="23">
        <v>9.8460599999999996</v>
      </c>
      <c r="BP20" s="23">
        <v>-34.369999999999997</v>
      </c>
      <c r="BQ20" s="15">
        <v>375</v>
      </c>
      <c r="BR20" s="15">
        <v>-436.6</v>
      </c>
      <c r="BS20" s="15">
        <v>11.916</v>
      </c>
      <c r="BT20" s="15">
        <f t="shared" si="2"/>
        <v>11916</v>
      </c>
      <c r="BU20" s="15">
        <v>3.77</v>
      </c>
      <c r="BV20" s="15">
        <v>13.5</v>
      </c>
      <c r="BW20" s="15">
        <f t="shared" si="3"/>
        <v>13500</v>
      </c>
      <c r="BX20" s="15">
        <v>1.02572</v>
      </c>
      <c r="BY20" s="15">
        <v>19.22</v>
      </c>
      <c r="BZ20" s="15">
        <f t="shared" si="4"/>
        <v>19220</v>
      </c>
      <c r="CA20" s="15">
        <v>-0.76</v>
      </c>
      <c r="CB20" s="15">
        <v>1.2</v>
      </c>
      <c r="CC20" s="15">
        <f t="shared" si="5"/>
        <v>1200</v>
      </c>
      <c r="CD20" s="15"/>
      <c r="CE20" s="15"/>
      <c r="CF20" s="15">
        <v>12655</v>
      </c>
      <c r="CG20" s="15">
        <v>40.130000000000003</v>
      </c>
      <c r="CH20" s="15">
        <v>10929.3</v>
      </c>
      <c r="CI20" s="15">
        <v>39.270000000000003</v>
      </c>
      <c r="CJ20" s="15"/>
      <c r="CK20" s="15">
        <v>320</v>
      </c>
      <c r="CL20" s="15">
        <v>9.1335999999999995</v>
      </c>
      <c r="CM20" s="15">
        <v>1.5176000000000001</v>
      </c>
      <c r="CN20" s="15">
        <v>1573.2</v>
      </c>
      <c r="CO20" s="15">
        <v>-14.118399999999999</v>
      </c>
      <c r="CP20" s="10">
        <f t="shared" si="14"/>
        <v>9.8572173913043457</v>
      </c>
      <c r="CQ20" s="15"/>
      <c r="CR20" s="36"/>
      <c r="CS20" s="29">
        <v>79245.02</v>
      </c>
      <c r="CT20" s="27"/>
      <c r="CU20" s="15"/>
      <c r="CV20" s="15"/>
    </row>
    <row r="21" spans="1:100" s="77" customFormat="1" ht="14.25" thickTop="1" thickBot="1">
      <c r="A21" s="70">
        <v>35775</v>
      </c>
      <c r="B21" s="27" t="s">
        <v>123</v>
      </c>
      <c r="C21" s="28">
        <v>15</v>
      </c>
      <c r="D21" s="27">
        <v>0.05</v>
      </c>
      <c r="E21" s="29">
        <f t="shared" si="22"/>
        <v>79048.75</v>
      </c>
      <c r="F21" s="29">
        <f t="shared" si="11"/>
        <v>78998.75</v>
      </c>
      <c r="G21" s="71"/>
      <c r="H21" s="36">
        <v>-4.742037497048126</v>
      </c>
      <c r="I21" s="36">
        <v>-9.7439000192695904</v>
      </c>
      <c r="J21" s="30">
        <f t="shared" si="16"/>
        <v>10.487800038539181</v>
      </c>
      <c r="K21" s="71"/>
      <c r="L21" s="72"/>
      <c r="M21" s="31">
        <f t="shared" si="7"/>
        <v>15</v>
      </c>
      <c r="N21" s="31"/>
      <c r="O21" s="73"/>
      <c r="P21" s="73"/>
      <c r="Q21" s="74"/>
      <c r="R21" s="74"/>
      <c r="S21" s="75"/>
      <c r="T21" s="76"/>
      <c r="U21" s="76"/>
      <c r="V21" s="76"/>
      <c r="W21" s="76"/>
      <c r="X21" s="76"/>
      <c r="Y21" s="76"/>
      <c r="Z21" s="76"/>
      <c r="AA21" s="76"/>
      <c r="AB21" s="35"/>
      <c r="AC21" s="35"/>
      <c r="AD21" s="36"/>
      <c r="AE21" s="13">
        <f t="shared" si="17"/>
        <v>5.3893759669932956E-2</v>
      </c>
      <c r="AF21" s="14">
        <f t="shared" si="18"/>
        <v>79048.75</v>
      </c>
      <c r="AG21" s="12">
        <f t="shared" si="19"/>
        <v>79528.595000000016</v>
      </c>
      <c r="AH21" s="12">
        <f t="shared" si="20"/>
        <v>-9.5178728749352643</v>
      </c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15">
        <v>-20.411000000000001</v>
      </c>
      <c r="BA21" s="15">
        <f t="shared" si="12"/>
        <v>29.588999999999999</v>
      </c>
      <c r="BB21" s="15">
        <v>-34.24</v>
      </c>
      <c r="BC21" s="23">
        <v>10.9101</v>
      </c>
      <c r="BD21" s="23">
        <v>-34.369999999999997</v>
      </c>
      <c r="BE21" s="17">
        <v>46.68</v>
      </c>
      <c r="BF21" s="15">
        <f t="shared" si="13"/>
        <v>96.68</v>
      </c>
      <c r="BG21" s="15">
        <v>-34.94</v>
      </c>
      <c r="BH21" s="15">
        <v>11.686999999999999</v>
      </c>
      <c r="BI21" s="15">
        <f t="shared" si="1"/>
        <v>11687</v>
      </c>
      <c r="BJ21" s="15">
        <v>1.01</v>
      </c>
      <c r="BK21" s="24">
        <v>19317</v>
      </c>
      <c r="BL21" s="24">
        <v>-6.84</v>
      </c>
      <c r="BM21" s="24">
        <v>39406</v>
      </c>
      <c r="BN21" s="24">
        <v>-6.48</v>
      </c>
      <c r="BO21" s="23">
        <v>10.9101</v>
      </c>
      <c r="BP21" s="23">
        <v>-34.369999999999997</v>
      </c>
      <c r="BQ21" s="15">
        <v>397</v>
      </c>
      <c r="BR21" s="15">
        <v>-430</v>
      </c>
      <c r="BS21" s="15">
        <v>12.145</v>
      </c>
      <c r="BT21" s="15">
        <f t="shared" si="2"/>
        <v>12145</v>
      </c>
      <c r="BU21" s="15">
        <v>3.94</v>
      </c>
      <c r="BV21" s="15">
        <v>14</v>
      </c>
      <c r="BW21" s="15">
        <f t="shared" si="3"/>
        <v>14000</v>
      </c>
      <c r="BX21" s="15">
        <v>1.1273899999999999</v>
      </c>
      <c r="BY21" s="15">
        <v>19.690000000000001</v>
      </c>
      <c r="BZ21" s="15">
        <f t="shared" si="4"/>
        <v>19690</v>
      </c>
      <c r="CA21" s="15">
        <v>-0.76</v>
      </c>
      <c r="CB21" s="15">
        <v>1.28</v>
      </c>
      <c r="CC21" s="15">
        <f t="shared" si="5"/>
        <v>1280</v>
      </c>
      <c r="CD21" s="15">
        <v>-5.5</v>
      </c>
      <c r="CE21" s="15">
        <v>-11.37</v>
      </c>
      <c r="CF21" s="15">
        <v>12802.5</v>
      </c>
      <c r="CG21" s="15">
        <v>45.6</v>
      </c>
      <c r="CH21" s="15">
        <v>11126.3</v>
      </c>
      <c r="CI21" s="15">
        <v>40.130000000000003</v>
      </c>
      <c r="CJ21" s="76"/>
      <c r="CK21" s="76">
        <v>340</v>
      </c>
      <c r="CL21" s="76">
        <v>9.1831999999999994</v>
      </c>
      <c r="CM21" s="76">
        <v>1.5311999999999999</v>
      </c>
      <c r="CN21" s="76">
        <v>1667.8999999999942</v>
      </c>
      <c r="CO21" s="76">
        <v>-12.242800000000001</v>
      </c>
      <c r="CP21" s="10">
        <f t="shared" si="14"/>
        <v>9.8232391304347821</v>
      </c>
      <c r="CQ21" s="76"/>
      <c r="CR21" s="36"/>
      <c r="CS21" s="29">
        <v>79061.95</v>
      </c>
      <c r="CT21" s="71"/>
      <c r="CU21" s="76"/>
      <c r="CV21" s="76"/>
    </row>
    <row r="22" spans="1:100" s="77" customFormat="1" ht="14.25" thickTop="1" thickBot="1">
      <c r="A22" s="70">
        <v>35775</v>
      </c>
      <c r="B22" s="71" t="s">
        <v>124</v>
      </c>
      <c r="C22" s="28">
        <v>15.2</v>
      </c>
      <c r="D22" s="27">
        <v>0.05</v>
      </c>
      <c r="E22" s="29">
        <f t="shared" si="22"/>
        <v>79011.64</v>
      </c>
      <c r="F22" s="29">
        <f t="shared" si="11"/>
        <v>78961.64</v>
      </c>
      <c r="G22" s="71"/>
      <c r="H22" s="78">
        <f t="shared" ref="H22:I24" si="23">O22+Q22</f>
        <v>-4.7427024492664058</v>
      </c>
      <c r="I22" s="78">
        <f t="shared" si="23"/>
        <v>-9.8183038700486573</v>
      </c>
      <c r="J22" s="30">
        <f t="shared" si="16"/>
        <v>10.636607740097315</v>
      </c>
      <c r="K22" s="71">
        <v>26</v>
      </c>
      <c r="L22" s="72">
        <v>69</v>
      </c>
      <c r="M22" s="31">
        <f t="shared" si="7"/>
        <v>15.2</v>
      </c>
      <c r="N22" s="31"/>
      <c r="O22" s="73">
        <v>-4.8624430946268351</v>
      </c>
      <c r="P22" s="73">
        <v>-9.9647535737998059</v>
      </c>
      <c r="Q22" s="74">
        <v>0.1197406453604295</v>
      </c>
      <c r="R22" s="74">
        <v>0.14644970375114807</v>
      </c>
      <c r="S22" s="75" t="s">
        <v>22</v>
      </c>
      <c r="T22" s="76"/>
      <c r="U22" s="76"/>
      <c r="V22" s="76"/>
      <c r="W22" s="76"/>
      <c r="X22" s="76"/>
      <c r="Y22" s="76"/>
      <c r="Z22" s="76"/>
      <c r="AA22" s="76"/>
      <c r="AB22" s="35"/>
      <c r="AC22" s="35"/>
      <c r="AD22" s="36"/>
      <c r="AE22" s="13">
        <f t="shared" si="17"/>
        <v>5.3893759669932956E-2</v>
      </c>
      <c r="AF22" s="14">
        <f t="shared" si="18"/>
        <v>79011.64</v>
      </c>
      <c r="AG22" s="12">
        <f t="shared" si="19"/>
        <v>79528.595000000016</v>
      </c>
      <c r="AH22" s="12">
        <f t="shared" si="20"/>
        <v>-9.5178728749352643</v>
      </c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15">
        <v>-19.231000000000002</v>
      </c>
      <c r="BA22" s="15">
        <f t="shared" si="12"/>
        <v>30.768999999999998</v>
      </c>
      <c r="BB22" s="15">
        <v>-33.67</v>
      </c>
      <c r="BC22" s="23">
        <v>10.9101</v>
      </c>
      <c r="BD22" s="23">
        <v>-34.4</v>
      </c>
      <c r="BE22" s="17">
        <v>53.44</v>
      </c>
      <c r="BF22" s="15">
        <f t="shared" si="13"/>
        <v>103.44</v>
      </c>
      <c r="BG22" s="15">
        <v>-35.25</v>
      </c>
      <c r="BH22" s="15">
        <v>11.916</v>
      </c>
      <c r="BI22" s="15">
        <f t="shared" si="1"/>
        <v>11916</v>
      </c>
      <c r="BJ22" s="15">
        <v>1.3</v>
      </c>
      <c r="BK22" s="24">
        <v>19370</v>
      </c>
      <c r="BL22" s="24">
        <v>-6.85</v>
      </c>
      <c r="BM22" s="24">
        <v>39542</v>
      </c>
      <c r="BN22" s="24">
        <v>-7.14</v>
      </c>
      <c r="BO22" s="23">
        <v>10.9101</v>
      </c>
      <c r="BP22" s="23">
        <v>-34.4</v>
      </c>
      <c r="BQ22" s="15">
        <v>420</v>
      </c>
      <c r="BR22" s="15">
        <v>-435.9</v>
      </c>
      <c r="BS22" s="15">
        <v>12.374000000000001</v>
      </c>
      <c r="BT22" s="15">
        <f t="shared" si="2"/>
        <v>12374</v>
      </c>
      <c r="BU22" s="15">
        <v>3.78</v>
      </c>
      <c r="BV22" s="15">
        <v>14.5</v>
      </c>
      <c r="BW22" s="15">
        <f t="shared" si="3"/>
        <v>14500</v>
      </c>
      <c r="BX22" s="15">
        <v>1.17953</v>
      </c>
      <c r="BY22" s="15">
        <v>20.329999999999998</v>
      </c>
      <c r="BZ22" s="15">
        <f t="shared" si="4"/>
        <v>20330</v>
      </c>
      <c r="CA22" s="15">
        <v>-0.77</v>
      </c>
      <c r="CB22" s="15">
        <v>1.35</v>
      </c>
      <c r="CC22" s="15">
        <f t="shared" si="5"/>
        <v>1350</v>
      </c>
      <c r="CD22" s="15">
        <v>-5.55</v>
      </c>
      <c r="CE22" s="15">
        <v>-11.38</v>
      </c>
      <c r="CF22" s="15">
        <v>12950</v>
      </c>
      <c r="CG22" s="15">
        <v>35.56</v>
      </c>
      <c r="CH22" s="15">
        <v>11323.2</v>
      </c>
      <c r="CI22" s="15">
        <v>45.6</v>
      </c>
      <c r="CJ22" s="76"/>
      <c r="CK22" s="76">
        <v>360</v>
      </c>
      <c r="CL22" s="76">
        <v>9.2327999999999992</v>
      </c>
      <c r="CM22" s="76">
        <v>1.5448</v>
      </c>
      <c r="CN22" s="76">
        <v>1764.3999999999942</v>
      </c>
      <c r="CO22" s="76">
        <v>-10.542999999999999</v>
      </c>
      <c r="CP22" s="10">
        <f t="shared" si="14"/>
        <v>9.7924456521739138</v>
      </c>
      <c r="CQ22" s="76"/>
      <c r="CR22" s="36"/>
      <c r="CS22" s="29">
        <v>79025.335999999996</v>
      </c>
      <c r="CT22" s="71"/>
      <c r="CU22" s="76"/>
      <c r="CV22" s="76"/>
    </row>
    <row r="23" spans="1:100" s="77" customFormat="1" ht="14.25" thickTop="1" thickBot="1">
      <c r="A23" s="70">
        <v>35775</v>
      </c>
      <c r="B23" s="71" t="s">
        <v>125</v>
      </c>
      <c r="C23" s="28">
        <v>15.4</v>
      </c>
      <c r="D23" s="27">
        <v>0.05</v>
      </c>
      <c r="E23" s="29">
        <f t="shared" si="22"/>
        <v>78974.53</v>
      </c>
      <c r="F23" s="29">
        <f t="shared" si="11"/>
        <v>78924.53</v>
      </c>
      <c r="G23" s="71"/>
      <c r="H23" s="78">
        <f t="shared" si="23"/>
        <v>-4.3316077853375923</v>
      </c>
      <c r="I23" s="78">
        <f t="shared" si="23"/>
        <v>-8.6057898564804525</v>
      </c>
      <c r="J23" s="30">
        <f t="shared" si="16"/>
        <v>8.2115797129609049</v>
      </c>
      <c r="K23" s="71">
        <v>27</v>
      </c>
      <c r="L23" s="72">
        <v>63</v>
      </c>
      <c r="M23" s="31">
        <f t="shared" si="7"/>
        <v>15.4</v>
      </c>
      <c r="N23" s="31"/>
      <c r="O23" s="73">
        <v>-4.4513484306980216</v>
      </c>
      <c r="P23" s="73">
        <v>-8.752239560231601</v>
      </c>
      <c r="Q23" s="74">
        <v>0.1197406453604295</v>
      </c>
      <c r="R23" s="74">
        <v>0.14644970375114807</v>
      </c>
      <c r="S23" s="75" t="s">
        <v>22</v>
      </c>
      <c r="T23" s="76"/>
      <c r="U23" s="76"/>
      <c r="V23" s="76"/>
      <c r="W23" s="76"/>
      <c r="X23" s="76"/>
      <c r="Y23" s="76"/>
      <c r="Z23" s="76"/>
      <c r="AA23" s="76"/>
      <c r="AB23" s="35"/>
      <c r="AC23" s="35"/>
      <c r="AD23" s="36"/>
      <c r="AE23" s="13">
        <f t="shared" si="17"/>
        <v>5.3893759669932956E-2</v>
      </c>
      <c r="AF23" s="14">
        <f t="shared" si="18"/>
        <v>78974.53</v>
      </c>
      <c r="AG23" s="12">
        <f t="shared" si="19"/>
        <v>79528.595000000016</v>
      </c>
      <c r="AH23" s="12">
        <f t="shared" si="20"/>
        <v>-9.5178728749352643</v>
      </c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15">
        <v>-18.068000000000001</v>
      </c>
      <c r="BA23" s="15">
        <f t="shared" si="12"/>
        <v>31.931999999999999</v>
      </c>
      <c r="BB23" s="15">
        <v>-36.44</v>
      </c>
      <c r="BC23" s="23">
        <v>12.007199999999999</v>
      </c>
      <c r="BD23" s="23">
        <v>-34.4</v>
      </c>
      <c r="BE23" s="17">
        <v>59.31</v>
      </c>
      <c r="BF23" s="15">
        <f t="shared" si="13"/>
        <v>109.31</v>
      </c>
      <c r="BG23" s="15">
        <v>-34.96</v>
      </c>
      <c r="BH23" s="15">
        <v>12.145</v>
      </c>
      <c r="BI23" s="15">
        <f t="shared" si="1"/>
        <v>12145</v>
      </c>
      <c r="BJ23" s="15">
        <v>1.58</v>
      </c>
      <c r="BK23" s="24">
        <v>19423</v>
      </c>
      <c r="BL23" s="24">
        <v>-6.88</v>
      </c>
      <c r="BM23" s="24">
        <v>39678</v>
      </c>
      <c r="BN23" s="24">
        <v>-7.01</v>
      </c>
      <c r="BO23" s="23">
        <v>12.007199999999999</v>
      </c>
      <c r="BP23" s="23">
        <v>-34.4</v>
      </c>
      <c r="BQ23" s="15">
        <v>444</v>
      </c>
      <c r="BR23" s="15">
        <v>-436.9</v>
      </c>
      <c r="BS23" s="15">
        <v>12.603</v>
      </c>
      <c r="BT23" s="15">
        <f t="shared" si="2"/>
        <v>12603</v>
      </c>
      <c r="BU23" s="15">
        <v>3.72</v>
      </c>
      <c r="BV23" s="15">
        <v>15</v>
      </c>
      <c r="BW23" s="15">
        <f t="shared" si="3"/>
        <v>15000</v>
      </c>
      <c r="BX23" s="15">
        <v>1.1845600000000001</v>
      </c>
      <c r="BY23" s="15">
        <v>20.86</v>
      </c>
      <c r="BZ23" s="15">
        <f t="shared" si="4"/>
        <v>20860</v>
      </c>
      <c r="CA23" s="15">
        <v>-0.79</v>
      </c>
      <c r="CB23" s="15">
        <v>1.48</v>
      </c>
      <c r="CC23" s="15">
        <f t="shared" si="5"/>
        <v>1480</v>
      </c>
      <c r="CD23" s="15">
        <v>-5.48</v>
      </c>
      <c r="CE23" s="15">
        <v>-10.99</v>
      </c>
      <c r="CF23" s="15">
        <v>13097.5</v>
      </c>
      <c r="CG23" s="15">
        <v>36.049999999999997</v>
      </c>
      <c r="CH23" s="15">
        <v>11520.1</v>
      </c>
      <c r="CI23" s="15">
        <v>35.56</v>
      </c>
      <c r="CJ23" s="76"/>
      <c r="CK23" s="76">
        <v>380</v>
      </c>
      <c r="CL23" s="76">
        <v>9.2824000000000009</v>
      </c>
      <c r="CM23" s="76">
        <v>1.5584</v>
      </c>
      <c r="CN23" s="76">
        <v>1868.6000000000058</v>
      </c>
      <c r="CO23" s="76">
        <v>-8.8891500000000008</v>
      </c>
      <c r="CP23" s="10">
        <f t="shared" si="14"/>
        <v>9.762484601449275</v>
      </c>
      <c r="CQ23" s="76"/>
      <c r="CR23" s="36"/>
      <c r="CS23" s="29">
        <v>78988.721999999994</v>
      </c>
      <c r="CT23" s="71"/>
      <c r="CU23" s="76"/>
      <c r="CV23" s="76"/>
    </row>
    <row r="24" spans="1:100" s="77" customFormat="1" ht="14.25" thickTop="1" thickBot="1">
      <c r="A24" s="70">
        <v>35775</v>
      </c>
      <c r="B24" s="71" t="s">
        <v>126</v>
      </c>
      <c r="C24" s="28">
        <v>15.6</v>
      </c>
      <c r="D24" s="27">
        <v>0.05</v>
      </c>
      <c r="E24" s="29">
        <f t="shared" si="22"/>
        <v>78937.42</v>
      </c>
      <c r="F24" s="29">
        <f t="shared" si="11"/>
        <v>78887.42</v>
      </c>
      <c r="G24" s="71"/>
      <c r="H24" s="78">
        <f t="shared" si="23"/>
        <v>-5.0682333853707986</v>
      </c>
      <c r="I24" s="78">
        <f t="shared" si="23"/>
        <v>-9.745038471344655</v>
      </c>
      <c r="J24" s="30">
        <f t="shared" si="16"/>
        <v>10.49007694268931</v>
      </c>
      <c r="K24" s="71">
        <v>28</v>
      </c>
      <c r="L24" s="72">
        <v>95</v>
      </c>
      <c r="M24" s="31">
        <f t="shared" si="7"/>
        <v>15.6</v>
      </c>
      <c r="N24" s="31"/>
      <c r="O24" s="73">
        <v>-5.1879740307312279</v>
      </c>
      <c r="P24" s="73">
        <v>-9.8914881750958035</v>
      </c>
      <c r="Q24" s="74">
        <v>0.1197406453604295</v>
      </c>
      <c r="R24" s="74">
        <v>0.14644970375114807</v>
      </c>
      <c r="S24" s="75" t="s">
        <v>22</v>
      </c>
      <c r="T24" s="76"/>
      <c r="U24" s="76"/>
      <c r="V24" s="76"/>
      <c r="W24" s="76"/>
      <c r="X24" s="76"/>
      <c r="Y24" s="76"/>
      <c r="Z24" s="76"/>
      <c r="AA24" s="76"/>
      <c r="AB24" s="35"/>
      <c r="AC24" s="35"/>
      <c r="AD24" s="36"/>
      <c r="AE24" s="13">
        <f t="shared" si="17"/>
        <v>5.3893759669932956E-2</v>
      </c>
      <c r="AF24" s="14">
        <f t="shared" si="18"/>
        <v>78937.42</v>
      </c>
      <c r="AG24" s="12">
        <f t="shared" si="19"/>
        <v>79528.595000000016</v>
      </c>
      <c r="AH24" s="12">
        <f t="shared" si="20"/>
        <v>-9.5178728749352643</v>
      </c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15">
        <v>-16.603000000000002</v>
      </c>
      <c r="BA24" s="15">
        <f t="shared" si="12"/>
        <v>33.396999999999998</v>
      </c>
      <c r="BB24" s="15">
        <v>-33.35</v>
      </c>
      <c r="BC24" s="23">
        <v>12.007199999999999</v>
      </c>
      <c r="BD24" s="23">
        <v>-34.479999999999997</v>
      </c>
      <c r="BE24" s="17">
        <v>65.099999999999994</v>
      </c>
      <c r="BF24" s="15">
        <f t="shared" si="13"/>
        <v>115.1</v>
      </c>
      <c r="BG24" s="15">
        <v>-35.270000000000003</v>
      </c>
      <c r="BH24" s="15">
        <v>12.374000000000001</v>
      </c>
      <c r="BI24" s="15">
        <f t="shared" si="1"/>
        <v>12374</v>
      </c>
      <c r="BJ24" s="15">
        <v>1.81</v>
      </c>
      <c r="BK24" s="24">
        <v>19476</v>
      </c>
      <c r="BL24" s="24">
        <v>-6.81</v>
      </c>
      <c r="BM24" s="24">
        <v>39815</v>
      </c>
      <c r="BN24" s="24">
        <v>-7.66</v>
      </c>
      <c r="BO24" s="23">
        <v>12.007199999999999</v>
      </c>
      <c r="BP24" s="23">
        <v>-34.479999999999997</v>
      </c>
      <c r="BQ24" s="15">
        <v>469</v>
      </c>
      <c r="BR24" s="15">
        <v>-438.5</v>
      </c>
      <c r="BS24" s="15">
        <v>12.831</v>
      </c>
      <c r="BT24" s="15">
        <f t="shared" si="2"/>
        <v>12831</v>
      </c>
      <c r="BU24" s="15">
        <v>3.86</v>
      </c>
      <c r="BV24" s="15">
        <v>15.5</v>
      </c>
      <c r="BW24" s="15">
        <f t="shared" si="3"/>
        <v>15500</v>
      </c>
      <c r="BX24" s="15">
        <v>1.17841</v>
      </c>
      <c r="BY24" s="15">
        <v>21.4</v>
      </c>
      <c r="BZ24" s="15">
        <f t="shared" si="4"/>
        <v>21400</v>
      </c>
      <c r="CA24" s="15">
        <v>-0.71</v>
      </c>
      <c r="CB24" s="15">
        <v>1.61</v>
      </c>
      <c r="CC24" s="15">
        <f t="shared" si="5"/>
        <v>1610</v>
      </c>
      <c r="CD24" s="15">
        <v>-5.37</v>
      </c>
      <c r="CE24" s="15">
        <v>-11.4</v>
      </c>
      <c r="CF24" s="15">
        <v>13245</v>
      </c>
      <c r="CG24" s="15">
        <v>34.229999999999997</v>
      </c>
      <c r="CH24" s="15">
        <v>11717</v>
      </c>
      <c r="CI24" s="15">
        <v>36.049999999999997</v>
      </c>
      <c r="CJ24" s="76"/>
      <c r="CK24" s="76">
        <v>400</v>
      </c>
      <c r="CL24" s="76">
        <v>9.3320000000000007</v>
      </c>
      <c r="CM24" s="76">
        <v>1.5720000000000001</v>
      </c>
      <c r="CN24" s="76">
        <v>1987.5</v>
      </c>
      <c r="CO24" s="76">
        <v>-6.9470599999999996</v>
      </c>
      <c r="CP24" s="10">
        <f t="shared" si="14"/>
        <v>9.7273018115942023</v>
      </c>
      <c r="CQ24" s="76"/>
      <c r="CR24" s="36"/>
      <c r="CS24" s="29">
        <v>78952.108000000007</v>
      </c>
      <c r="CT24" s="71"/>
      <c r="CU24" s="76"/>
      <c r="CV24" s="76"/>
    </row>
    <row r="25" spans="1:100" s="43" customFormat="1" ht="14.25" thickTop="1" thickBot="1">
      <c r="A25" s="37"/>
      <c r="B25" s="3" t="s">
        <v>127</v>
      </c>
      <c r="C25" s="2">
        <v>15.65</v>
      </c>
      <c r="D25" s="3">
        <v>0.35</v>
      </c>
      <c r="E25" s="38">
        <v>78928</v>
      </c>
      <c r="F25" s="29">
        <f t="shared" si="11"/>
        <v>78878</v>
      </c>
      <c r="G25" s="3">
        <v>1779</v>
      </c>
      <c r="H25" s="39">
        <f>(H24+H26)/2</f>
        <v>-4.969847152471484</v>
      </c>
      <c r="I25" s="39">
        <f>(I24+I26)/2</f>
        <v>-9.3990500666745351</v>
      </c>
      <c r="J25" s="30">
        <f t="shared" si="16"/>
        <v>9.7981001333490703</v>
      </c>
      <c r="K25" s="3"/>
      <c r="L25" s="3"/>
      <c r="M25" s="31">
        <f t="shared" si="7"/>
        <v>15.65</v>
      </c>
      <c r="N25" s="31"/>
      <c r="O25" s="3"/>
      <c r="P25" s="3"/>
      <c r="Q25" s="3"/>
      <c r="R25" s="3"/>
      <c r="S25" s="3"/>
      <c r="T25" s="40"/>
      <c r="U25" s="41"/>
      <c r="V25" s="41"/>
      <c r="W25" s="42"/>
      <c r="X25" s="42"/>
      <c r="Y25" s="34"/>
      <c r="Z25" s="34"/>
      <c r="AA25" s="10"/>
      <c r="AB25" s="14">
        <f>E25</f>
        <v>78928</v>
      </c>
      <c r="AC25" s="14">
        <f>G25</f>
        <v>1779</v>
      </c>
      <c r="AD25" s="12">
        <v>-4</v>
      </c>
      <c r="AE25" s="13">
        <f t="shared" si="17"/>
        <v>5.3893759669932956E-2</v>
      </c>
      <c r="AF25" s="14">
        <f t="shared" si="18"/>
        <v>78928</v>
      </c>
      <c r="AG25" s="12">
        <f t="shared" si="19"/>
        <v>79528.595000000016</v>
      </c>
      <c r="AH25" s="12">
        <f t="shared" si="20"/>
        <v>-9.5178728749352643</v>
      </c>
      <c r="AI25" s="22"/>
      <c r="AJ25" s="2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0"/>
      <c r="AZ25" s="15">
        <v>-15.416</v>
      </c>
      <c r="BA25" s="15">
        <f t="shared" si="12"/>
        <v>34.584000000000003</v>
      </c>
      <c r="BB25" s="15">
        <v>-35.299999999999997</v>
      </c>
      <c r="BC25" s="23">
        <v>13.154</v>
      </c>
      <c r="BD25" s="23">
        <v>-34.479999999999997</v>
      </c>
      <c r="BE25" s="17">
        <v>71.319999999999993</v>
      </c>
      <c r="BF25" s="15">
        <f t="shared" si="13"/>
        <v>121.32</v>
      </c>
      <c r="BG25" s="15">
        <v>-34.340000000000003</v>
      </c>
      <c r="BH25" s="15">
        <v>12.603</v>
      </c>
      <c r="BI25" s="15">
        <f t="shared" si="1"/>
        <v>12603</v>
      </c>
      <c r="BJ25" s="15">
        <v>1.73</v>
      </c>
      <c r="BK25" s="24">
        <v>19529</v>
      </c>
      <c r="BL25" s="24">
        <v>-6.65</v>
      </c>
      <c r="BM25" s="24">
        <v>39951</v>
      </c>
      <c r="BN25" s="24">
        <v>-8.0500000000000007</v>
      </c>
      <c r="BO25" s="23">
        <v>13.154</v>
      </c>
      <c r="BP25" s="23">
        <v>-34.479999999999997</v>
      </c>
      <c r="BQ25" s="15">
        <v>495</v>
      </c>
      <c r="BR25" s="15">
        <v>-444.5</v>
      </c>
      <c r="BS25" s="15">
        <v>13.06</v>
      </c>
      <c r="BT25" s="15">
        <f t="shared" si="2"/>
        <v>13060</v>
      </c>
      <c r="BU25" s="15">
        <v>4</v>
      </c>
      <c r="BV25" s="15">
        <v>16</v>
      </c>
      <c r="BW25" s="15">
        <f t="shared" si="3"/>
        <v>16000</v>
      </c>
      <c r="BX25" s="15">
        <v>1.1676899999999999</v>
      </c>
      <c r="BY25" s="15">
        <v>21.94</v>
      </c>
      <c r="BZ25" s="15">
        <f t="shared" si="4"/>
        <v>21940</v>
      </c>
      <c r="CA25" s="15">
        <v>-0.79</v>
      </c>
      <c r="CB25" s="15">
        <v>1.74</v>
      </c>
      <c r="CC25" s="15">
        <f t="shared" si="5"/>
        <v>1740</v>
      </c>
      <c r="CD25" s="15">
        <v>-5.33</v>
      </c>
      <c r="CE25" s="15">
        <v>-11.32</v>
      </c>
      <c r="CF25" s="15">
        <v>13392.5</v>
      </c>
      <c r="CG25" s="15">
        <v>28.89</v>
      </c>
      <c r="CH25" s="15">
        <v>11914</v>
      </c>
      <c r="CI25" s="15">
        <v>34.229999999999997</v>
      </c>
      <c r="CJ25" s="10"/>
      <c r="CK25" s="10">
        <v>420</v>
      </c>
      <c r="CL25" s="10">
        <v>9.3816000000000006</v>
      </c>
      <c r="CM25" s="10">
        <v>1.5855999999999999</v>
      </c>
      <c r="CN25" s="10">
        <v>2103.8000000000002</v>
      </c>
      <c r="CO25" s="10">
        <v>-4.8864700000000001</v>
      </c>
      <c r="CP25" s="10">
        <f t="shared" si="14"/>
        <v>9.6899722826086965</v>
      </c>
      <c r="CQ25" s="10"/>
      <c r="CR25" s="12">
        <f>$CQ$4</f>
        <v>0.5</v>
      </c>
      <c r="CS25" s="38">
        <v>78943</v>
      </c>
      <c r="CT25" s="3">
        <v>1322</v>
      </c>
      <c r="CU25" s="10">
        <v>6.2950000000000006E-2</v>
      </c>
      <c r="CV25" s="10">
        <v>1.2E-4</v>
      </c>
    </row>
    <row r="26" spans="1:100" s="77" customFormat="1" ht="14.25" thickTop="1" thickBot="1">
      <c r="A26" s="70">
        <v>35775</v>
      </c>
      <c r="B26" s="71" t="s">
        <v>128</v>
      </c>
      <c r="C26" s="28">
        <v>15.8</v>
      </c>
      <c r="D26" s="27">
        <v>0.05</v>
      </c>
      <c r="E26" s="29">
        <f t="shared" si="22"/>
        <v>78900.31</v>
      </c>
      <c r="F26" s="29">
        <f t="shared" si="11"/>
        <v>78850.31</v>
      </c>
      <c r="G26" s="71"/>
      <c r="H26" s="78">
        <f>O26+Q26</f>
        <v>-4.8714609195721685</v>
      </c>
      <c r="I26" s="78">
        <f>P26+R26</f>
        <v>-9.0530616620044153</v>
      </c>
      <c r="J26" s="30">
        <f t="shared" si="16"/>
        <v>9.1061233240088306</v>
      </c>
      <c r="K26" s="71">
        <v>29</v>
      </c>
      <c r="L26" s="72">
        <v>104</v>
      </c>
      <c r="M26" s="31">
        <f t="shared" si="7"/>
        <v>15.8</v>
      </c>
      <c r="N26" s="31"/>
      <c r="O26" s="73">
        <v>-4.9912015649325978</v>
      </c>
      <c r="P26" s="73">
        <v>-9.1995113657555638</v>
      </c>
      <c r="Q26" s="74">
        <v>0.1197406453604295</v>
      </c>
      <c r="R26" s="74">
        <v>0.14644970375114807</v>
      </c>
      <c r="S26" s="75" t="s">
        <v>22</v>
      </c>
      <c r="T26" s="76"/>
      <c r="U26" s="76"/>
      <c r="V26" s="76"/>
      <c r="W26" s="76"/>
      <c r="X26" s="76"/>
      <c r="Y26" s="76"/>
      <c r="Z26" s="76"/>
      <c r="AA26" s="76"/>
      <c r="AB26" s="35"/>
      <c r="AC26" s="35"/>
      <c r="AD26" s="36"/>
      <c r="AE26" s="13">
        <f t="shared" si="17"/>
        <v>5.3893759669932956E-2</v>
      </c>
      <c r="AF26" s="14">
        <f t="shared" si="18"/>
        <v>78900.31</v>
      </c>
      <c r="AG26" s="12">
        <f t="shared" si="19"/>
        <v>79528.595000000016</v>
      </c>
      <c r="AH26" s="12">
        <f t="shared" si="20"/>
        <v>-9.5178728749352643</v>
      </c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15">
        <v>-14.054</v>
      </c>
      <c r="BA26" s="15">
        <f t="shared" si="12"/>
        <v>35.945999999999998</v>
      </c>
      <c r="BB26" s="15">
        <v>-34.06</v>
      </c>
      <c r="BC26" s="23">
        <v>13.154</v>
      </c>
      <c r="BD26" s="23">
        <v>-35.28</v>
      </c>
      <c r="BE26" s="17">
        <v>77.319999999999993</v>
      </c>
      <c r="BF26" s="15">
        <f t="shared" si="13"/>
        <v>127.32</v>
      </c>
      <c r="BG26" s="15">
        <v>-34.31</v>
      </c>
      <c r="BH26" s="15">
        <v>12.831</v>
      </c>
      <c r="BI26" s="15">
        <f t="shared" si="1"/>
        <v>12831</v>
      </c>
      <c r="BJ26" s="15">
        <v>1.48</v>
      </c>
      <c r="BK26" s="24">
        <v>19582</v>
      </c>
      <c r="BL26" s="24">
        <v>-6.47</v>
      </c>
      <c r="BM26" s="24">
        <v>40087</v>
      </c>
      <c r="BN26" s="24">
        <v>-7.61</v>
      </c>
      <c r="BO26" s="23">
        <v>13.154</v>
      </c>
      <c r="BP26" s="23">
        <v>-35.28</v>
      </c>
      <c r="BQ26" s="15">
        <v>523</v>
      </c>
      <c r="BR26" s="15">
        <v>-446.4</v>
      </c>
      <c r="BS26" s="15">
        <v>13.289</v>
      </c>
      <c r="BT26" s="15">
        <f t="shared" si="2"/>
        <v>13289</v>
      </c>
      <c r="BU26" s="15">
        <v>4.17</v>
      </c>
      <c r="BV26" s="15">
        <v>16.5</v>
      </c>
      <c r="BW26" s="15">
        <f t="shared" si="3"/>
        <v>16500</v>
      </c>
      <c r="BX26" s="15">
        <v>1.1093200000000001</v>
      </c>
      <c r="BY26" s="15">
        <v>22.38</v>
      </c>
      <c r="BZ26" s="15">
        <f t="shared" si="4"/>
        <v>22380</v>
      </c>
      <c r="CA26" s="15">
        <v>-0.7</v>
      </c>
      <c r="CB26" s="15">
        <v>1.87</v>
      </c>
      <c r="CC26" s="15">
        <f t="shared" si="5"/>
        <v>1870</v>
      </c>
      <c r="CD26" s="15"/>
      <c r="CE26" s="15"/>
      <c r="CF26" s="15">
        <v>13540</v>
      </c>
      <c r="CG26" s="15">
        <v>30.83</v>
      </c>
      <c r="CH26" s="15">
        <v>12110.9</v>
      </c>
      <c r="CI26" s="15">
        <v>28.89</v>
      </c>
      <c r="CJ26" s="76"/>
      <c r="CK26" s="76">
        <v>440</v>
      </c>
      <c r="CL26" s="76">
        <v>9.4312000000000005</v>
      </c>
      <c r="CM26" s="76">
        <v>1.5992</v>
      </c>
      <c r="CN26" s="76">
        <v>2204.6000000000058</v>
      </c>
      <c r="CO26" s="76">
        <v>-2.8235899999999998</v>
      </c>
      <c r="CP26" s="10">
        <f t="shared" si="14"/>
        <v>9.6526012681159408</v>
      </c>
      <c r="CQ26" s="76"/>
      <c r="CR26" s="36"/>
      <c r="CS26" s="29">
        <v>78915.494000000006</v>
      </c>
      <c r="CT26" s="71"/>
      <c r="CU26" s="76"/>
      <c r="CV26" s="76"/>
    </row>
    <row r="27" spans="1:100" s="77" customFormat="1" ht="14.25" thickTop="1" thickBot="1">
      <c r="A27" s="70">
        <v>35775</v>
      </c>
      <c r="B27" s="71" t="s">
        <v>129</v>
      </c>
      <c r="C27" s="28">
        <v>16</v>
      </c>
      <c r="D27" s="27">
        <v>0.05</v>
      </c>
      <c r="E27" s="29">
        <f t="shared" si="22"/>
        <v>78863.199999999997</v>
      </c>
      <c r="F27" s="29">
        <f t="shared" si="11"/>
        <v>78813.2</v>
      </c>
      <c r="G27" s="71"/>
      <c r="H27" s="36">
        <v>-4.6093721325782138</v>
      </c>
      <c r="I27" s="36">
        <v>-9.790208421831128</v>
      </c>
      <c r="J27" s="30">
        <f t="shared" si="16"/>
        <v>10.580416843662256</v>
      </c>
      <c r="K27" s="71"/>
      <c r="L27" s="72"/>
      <c r="M27" s="31">
        <f t="shared" si="7"/>
        <v>16</v>
      </c>
      <c r="N27" s="31"/>
      <c r="O27" s="73"/>
      <c r="P27" s="73"/>
      <c r="Q27" s="74"/>
      <c r="R27" s="74"/>
      <c r="S27" s="75"/>
      <c r="T27" s="76"/>
      <c r="U27" s="76"/>
      <c r="V27" s="76"/>
      <c r="W27" s="76"/>
      <c r="X27" s="76"/>
      <c r="Y27" s="76"/>
      <c r="Z27" s="76"/>
      <c r="AA27" s="76"/>
      <c r="AB27" s="35"/>
      <c r="AC27" s="35"/>
      <c r="AD27" s="36"/>
      <c r="AE27" s="13">
        <f t="shared" si="17"/>
        <v>5.3893759669932956E-2</v>
      </c>
      <c r="AF27" s="14">
        <f t="shared" si="18"/>
        <v>78863.199999999997</v>
      </c>
      <c r="AG27" s="12">
        <f t="shared" si="19"/>
        <v>79528.595000000016</v>
      </c>
      <c r="AH27" s="12">
        <f t="shared" si="20"/>
        <v>-9.5178728749352643</v>
      </c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15">
        <v>-12.784000000000001</v>
      </c>
      <c r="BA27" s="15">
        <f t="shared" si="12"/>
        <v>37.216000000000001</v>
      </c>
      <c r="BB27" s="15">
        <v>-34.72</v>
      </c>
      <c r="BC27" s="23">
        <v>14.337999999999999</v>
      </c>
      <c r="BD27" s="23">
        <v>-35.28</v>
      </c>
      <c r="BE27" s="17">
        <v>84.1</v>
      </c>
      <c r="BF27" s="15">
        <f t="shared" si="13"/>
        <v>134.1</v>
      </c>
      <c r="BG27" s="15">
        <v>-35.35</v>
      </c>
      <c r="BH27" s="15">
        <v>13.06</v>
      </c>
      <c r="BI27" s="15">
        <f t="shared" si="1"/>
        <v>13060</v>
      </c>
      <c r="BJ27" s="15">
        <v>1.46</v>
      </c>
      <c r="BK27" s="24">
        <v>19635</v>
      </c>
      <c r="BL27" s="24">
        <v>-6.56</v>
      </c>
      <c r="BM27" s="24">
        <v>40223</v>
      </c>
      <c r="BN27" s="24">
        <v>-7.33</v>
      </c>
      <c r="BO27" s="23">
        <v>14.337999999999999</v>
      </c>
      <c r="BP27" s="23">
        <v>-35.28</v>
      </c>
      <c r="BQ27" s="15">
        <v>552</v>
      </c>
      <c r="BR27" s="15">
        <v>-447.7</v>
      </c>
      <c r="BS27" s="15">
        <v>13.518000000000001</v>
      </c>
      <c r="BT27" s="15">
        <f t="shared" si="2"/>
        <v>13518</v>
      </c>
      <c r="BU27" s="15">
        <v>4.3499999999999996</v>
      </c>
      <c r="BV27" s="15">
        <v>17</v>
      </c>
      <c r="BW27" s="15">
        <f t="shared" si="3"/>
        <v>17000</v>
      </c>
      <c r="BX27" s="15">
        <v>1.05931</v>
      </c>
      <c r="BY27" s="15">
        <v>22.85</v>
      </c>
      <c r="BZ27" s="15">
        <f t="shared" si="4"/>
        <v>22850</v>
      </c>
      <c r="CA27" s="15">
        <v>-0.66</v>
      </c>
      <c r="CB27" s="15">
        <v>2</v>
      </c>
      <c r="CC27" s="15">
        <f t="shared" si="5"/>
        <v>2000</v>
      </c>
      <c r="CD27" s="15">
        <v>-5.31</v>
      </c>
      <c r="CE27" s="15">
        <v>-11.32</v>
      </c>
      <c r="CF27" s="15">
        <v>13687.5</v>
      </c>
      <c r="CG27" s="15">
        <v>45.38</v>
      </c>
      <c r="CH27" s="15">
        <v>12307.8</v>
      </c>
      <c r="CI27" s="15">
        <v>30.83</v>
      </c>
      <c r="CJ27" s="76"/>
      <c r="CK27" s="76">
        <v>460</v>
      </c>
      <c r="CL27" s="76">
        <v>9.4808000000000003</v>
      </c>
      <c r="CM27" s="76">
        <v>1.6128</v>
      </c>
      <c r="CN27" s="76">
        <v>2309.6000000000058</v>
      </c>
      <c r="CO27" s="76">
        <v>-0.16520599999999999</v>
      </c>
      <c r="CP27" s="10">
        <f t="shared" si="14"/>
        <v>9.6044421376811595</v>
      </c>
      <c r="CQ27" s="76"/>
      <c r="CR27" s="36"/>
      <c r="CS27" s="29">
        <v>78878.880000000005</v>
      </c>
      <c r="CT27" s="71"/>
      <c r="CU27" s="76"/>
      <c r="CV27" s="76"/>
    </row>
    <row r="28" spans="1:100" s="77" customFormat="1" ht="14.25" thickTop="1" thickBot="1">
      <c r="A28" s="70">
        <v>35775</v>
      </c>
      <c r="B28" s="71" t="s">
        <v>130</v>
      </c>
      <c r="C28" s="28">
        <v>16.2</v>
      </c>
      <c r="D28" s="27">
        <v>0.05</v>
      </c>
      <c r="E28" s="29">
        <f t="shared" si="22"/>
        <v>78826.09</v>
      </c>
      <c r="F28" s="29">
        <f t="shared" si="11"/>
        <v>78776.09</v>
      </c>
      <c r="G28" s="71"/>
      <c r="H28" s="78">
        <f>O28+Q28</f>
        <v>-4.5544398422545216</v>
      </c>
      <c r="I28" s="78">
        <f>P28+R28</f>
        <v>-9.8388457175501092</v>
      </c>
      <c r="J28" s="30">
        <f t="shared" si="16"/>
        <v>10.677691435100218</v>
      </c>
      <c r="K28" s="71">
        <v>31</v>
      </c>
      <c r="L28" s="72">
        <v>96</v>
      </c>
      <c r="M28" s="31">
        <f t="shared" si="7"/>
        <v>16.2</v>
      </c>
      <c r="N28" s="31"/>
      <c r="O28" s="73">
        <v>-4.6741804876149509</v>
      </c>
      <c r="P28" s="73">
        <v>-9.9852954213012577</v>
      </c>
      <c r="Q28" s="74">
        <v>0.1197406453604295</v>
      </c>
      <c r="R28" s="74">
        <v>0.14644970375114807</v>
      </c>
      <c r="S28" s="75" t="s">
        <v>22</v>
      </c>
      <c r="T28" s="76"/>
      <c r="U28" s="76"/>
      <c r="V28" s="76"/>
      <c r="W28" s="76"/>
      <c r="X28" s="76"/>
      <c r="Y28" s="76"/>
      <c r="Z28" s="76"/>
      <c r="AA28" s="76"/>
      <c r="AB28" s="35"/>
      <c r="AC28" s="35"/>
      <c r="AD28" s="36"/>
      <c r="AE28" s="13">
        <f t="shared" si="17"/>
        <v>5.3893759669932956E-2</v>
      </c>
      <c r="AF28" s="14">
        <f t="shared" si="18"/>
        <v>78826.09</v>
      </c>
      <c r="AG28" s="12">
        <f t="shared" si="19"/>
        <v>79528.595000000016</v>
      </c>
      <c r="AH28" s="12">
        <f t="shared" si="20"/>
        <v>-9.5178728749352643</v>
      </c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15">
        <v>-11.436</v>
      </c>
      <c r="BA28" s="15">
        <f t="shared" si="12"/>
        <v>38.564</v>
      </c>
      <c r="BB28" s="15">
        <v>-36.51</v>
      </c>
      <c r="BC28" s="23">
        <v>14.337999999999999</v>
      </c>
      <c r="BD28" s="23">
        <v>-37.06</v>
      </c>
      <c r="BE28" s="17">
        <v>90.64</v>
      </c>
      <c r="BF28" s="15">
        <f t="shared" si="13"/>
        <v>140.63999999999999</v>
      </c>
      <c r="BG28" s="15">
        <v>-35.799999999999997</v>
      </c>
      <c r="BH28" s="15">
        <v>13.289</v>
      </c>
      <c r="BI28" s="15">
        <f t="shared" si="1"/>
        <v>13289</v>
      </c>
      <c r="BJ28" s="15">
        <v>1.24</v>
      </c>
      <c r="BK28" s="24">
        <v>19688</v>
      </c>
      <c r="BL28" s="24">
        <v>-6.43</v>
      </c>
      <c r="BM28" s="24">
        <v>40359</v>
      </c>
      <c r="BN28" s="24">
        <v>-7.76</v>
      </c>
      <c r="BO28" s="23">
        <v>14.337999999999999</v>
      </c>
      <c r="BP28" s="23">
        <v>-37.06</v>
      </c>
      <c r="BQ28" s="15">
        <v>581</v>
      </c>
      <c r="BR28" s="15">
        <v>-443.4</v>
      </c>
      <c r="BS28" s="15">
        <v>13.747</v>
      </c>
      <c r="BT28" s="15">
        <f t="shared" si="2"/>
        <v>13747</v>
      </c>
      <c r="BU28" s="15">
        <v>3.91</v>
      </c>
      <c r="BV28" s="15">
        <v>17.5</v>
      </c>
      <c r="BW28" s="15">
        <f t="shared" si="3"/>
        <v>17500</v>
      </c>
      <c r="BX28" s="15">
        <v>1.0863499999999999</v>
      </c>
      <c r="BY28" s="15">
        <v>23.17</v>
      </c>
      <c r="BZ28" s="15">
        <f t="shared" si="4"/>
        <v>23170</v>
      </c>
      <c r="CA28" s="15">
        <v>-0.65</v>
      </c>
      <c r="CB28" s="15">
        <v>2.12</v>
      </c>
      <c r="CC28" s="15">
        <f t="shared" si="5"/>
        <v>2120</v>
      </c>
      <c r="CD28" s="15"/>
      <c r="CE28" s="15"/>
      <c r="CF28" s="15">
        <v>13835</v>
      </c>
      <c r="CG28" s="15">
        <v>40.58</v>
      </c>
      <c r="CH28" s="15">
        <v>12504.7</v>
      </c>
      <c r="CI28" s="15">
        <v>45.38</v>
      </c>
      <c r="CJ28" s="76"/>
      <c r="CK28" s="76">
        <v>480</v>
      </c>
      <c r="CL28" s="76">
        <v>9.5304000000000002</v>
      </c>
      <c r="CM28" s="76">
        <v>1.6264000000000001</v>
      </c>
      <c r="CN28" s="76">
        <v>2407.6000000000058</v>
      </c>
      <c r="CO28" s="76">
        <v>2.5567600000000001</v>
      </c>
      <c r="CP28" s="10">
        <f t="shared" si="14"/>
        <v>9.5551311594202897</v>
      </c>
      <c r="CQ28" s="76"/>
      <c r="CR28" s="36"/>
      <c r="CS28" s="29">
        <v>78842.266000000003</v>
      </c>
      <c r="CT28" s="71"/>
      <c r="CU28" s="76"/>
      <c r="CV28" s="76"/>
    </row>
    <row r="29" spans="1:100" s="54" customFormat="1" ht="14.25" thickTop="1" thickBot="1">
      <c r="A29" s="44"/>
      <c r="B29" s="45" t="s">
        <v>131</v>
      </c>
      <c r="C29" s="2">
        <v>16.3</v>
      </c>
      <c r="D29" s="45">
        <v>0.1</v>
      </c>
      <c r="E29" s="29">
        <f t="shared" si="22"/>
        <v>78807.535000000003</v>
      </c>
      <c r="F29" s="29">
        <f t="shared" si="11"/>
        <v>78757.535000000003</v>
      </c>
      <c r="G29" s="45"/>
      <c r="H29" s="39">
        <v>-4.5544398422545216</v>
      </c>
      <c r="I29" s="39">
        <v>-9.8388457175501092</v>
      </c>
      <c r="J29" s="30">
        <f t="shared" si="16"/>
        <v>10.677691435100218</v>
      </c>
      <c r="K29" s="45"/>
      <c r="L29" s="45"/>
      <c r="M29" s="31">
        <f t="shared" si="7"/>
        <v>16.3</v>
      </c>
      <c r="N29" s="31"/>
      <c r="O29" s="45"/>
      <c r="P29" s="45"/>
      <c r="Q29" s="45"/>
      <c r="R29" s="45"/>
      <c r="S29" s="45"/>
      <c r="T29" s="46"/>
      <c r="U29" s="47"/>
      <c r="V29" s="47"/>
      <c r="W29" s="48"/>
      <c r="X29" s="48"/>
      <c r="Y29" s="48"/>
      <c r="Z29" s="48"/>
      <c r="AA29" s="49"/>
      <c r="AB29" s="50"/>
      <c r="AC29" s="51"/>
      <c r="AD29" s="52"/>
      <c r="AE29" s="13">
        <f t="shared" si="17"/>
        <v>5.3893759669932956E-2</v>
      </c>
      <c r="AF29" s="14">
        <f t="shared" si="18"/>
        <v>78807.535000000003</v>
      </c>
      <c r="AG29" s="12">
        <f t="shared" si="19"/>
        <v>79528.595000000016</v>
      </c>
      <c r="AH29" s="12">
        <f t="shared" si="20"/>
        <v>-9.5178728749352643</v>
      </c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15">
        <v>-9.8309999999999995</v>
      </c>
      <c r="BA29" s="15">
        <f t="shared" si="12"/>
        <v>40.168999999999997</v>
      </c>
      <c r="BB29" s="15">
        <v>-34.72</v>
      </c>
      <c r="BC29" s="23">
        <v>15.601100000000001</v>
      </c>
      <c r="BD29" s="23">
        <v>-37.06</v>
      </c>
      <c r="BE29" s="17">
        <v>96.83</v>
      </c>
      <c r="BF29" s="15">
        <f t="shared" si="13"/>
        <v>146.82999999999998</v>
      </c>
      <c r="BG29" s="15">
        <v>-34.61</v>
      </c>
      <c r="BH29" s="15">
        <v>13.518000000000001</v>
      </c>
      <c r="BI29" s="15">
        <f t="shared" si="1"/>
        <v>13518</v>
      </c>
      <c r="BJ29" s="15">
        <v>1.34</v>
      </c>
      <c r="BK29" s="24">
        <v>19741</v>
      </c>
      <c r="BL29" s="24">
        <v>-6.33</v>
      </c>
      <c r="BM29" s="24">
        <v>40495</v>
      </c>
      <c r="BN29" s="24">
        <v>-7.36</v>
      </c>
      <c r="BO29" s="23">
        <v>15.601100000000001</v>
      </c>
      <c r="BP29" s="23">
        <v>-37.06</v>
      </c>
      <c r="BQ29" s="15">
        <v>609</v>
      </c>
      <c r="BR29" s="15">
        <v>-441.6</v>
      </c>
      <c r="BS29" s="15">
        <v>13.837999999999999</v>
      </c>
      <c r="BT29" s="15">
        <f t="shared" si="2"/>
        <v>13838</v>
      </c>
      <c r="BU29" s="15">
        <v>4.24</v>
      </c>
      <c r="BV29" s="15">
        <v>18</v>
      </c>
      <c r="BW29" s="15">
        <f t="shared" si="3"/>
        <v>18000</v>
      </c>
      <c r="BX29" s="15">
        <v>1.1297999999999999</v>
      </c>
      <c r="BY29" s="15">
        <v>23.36</v>
      </c>
      <c r="BZ29" s="15">
        <f t="shared" si="4"/>
        <v>23360</v>
      </c>
      <c r="CA29" s="15">
        <v>-0.65</v>
      </c>
      <c r="CB29" s="15">
        <v>2.2400000000000002</v>
      </c>
      <c r="CC29" s="15">
        <f t="shared" si="5"/>
        <v>2240</v>
      </c>
      <c r="CD29" s="15">
        <v>-5.36</v>
      </c>
      <c r="CE29" s="15">
        <v>-10.95</v>
      </c>
      <c r="CF29" s="15">
        <v>13982.5</v>
      </c>
      <c r="CG29" s="15">
        <v>34.57</v>
      </c>
      <c r="CH29" s="15">
        <v>12701.7</v>
      </c>
      <c r="CI29" s="15">
        <v>40.58</v>
      </c>
      <c r="CJ29" s="49"/>
      <c r="CK29" s="49">
        <v>500</v>
      </c>
      <c r="CL29" s="49">
        <v>9.58</v>
      </c>
      <c r="CM29" s="49">
        <v>1.64</v>
      </c>
      <c r="CN29" s="49">
        <v>2508.5</v>
      </c>
      <c r="CO29" s="49">
        <v>5.3006000000000002</v>
      </c>
      <c r="CP29" s="10">
        <f t="shared" si="14"/>
        <v>9.5054239130434777</v>
      </c>
      <c r="CQ29" s="49"/>
      <c r="CR29" s="52"/>
      <c r="CS29" s="53">
        <v>78823.959000000003</v>
      </c>
      <c r="CT29" s="45"/>
      <c r="CU29" s="49"/>
      <c r="CV29" s="49"/>
    </row>
    <row r="30" spans="1:100" s="69" customFormat="1" ht="14.25" thickTop="1" thickBot="1">
      <c r="A30" s="55"/>
      <c r="B30" s="56"/>
      <c r="C30" s="57"/>
      <c r="D30" s="56"/>
      <c r="E30" s="58"/>
      <c r="F30" s="58"/>
      <c r="G30" s="56"/>
      <c r="H30" s="59"/>
      <c r="I30" s="59"/>
      <c r="J30" s="59"/>
      <c r="K30" s="56"/>
      <c r="L30" s="56"/>
      <c r="M30" s="60"/>
      <c r="N30" s="60"/>
      <c r="O30" s="56"/>
      <c r="P30" s="56"/>
      <c r="Q30" s="56"/>
      <c r="R30" s="56"/>
      <c r="S30" s="56"/>
      <c r="T30" s="61"/>
      <c r="U30" s="62"/>
      <c r="V30" s="62"/>
      <c r="W30" s="63"/>
      <c r="X30" s="63"/>
      <c r="Y30" s="63"/>
      <c r="Z30" s="63"/>
      <c r="AA30" s="64"/>
      <c r="AB30" s="58"/>
      <c r="AC30" s="58"/>
      <c r="AD30" s="62"/>
      <c r="AE30" s="13"/>
      <c r="AF30" s="66"/>
      <c r="AG30" s="66"/>
      <c r="AH30" s="67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15">
        <v>-8.4420000000000002</v>
      </c>
      <c r="BA30" s="15">
        <f t="shared" si="12"/>
        <v>41.558</v>
      </c>
      <c r="BB30" s="15">
        <v>-36.47</v>
      </c>
      <c r="BC30" s="23">
        <v>15.601100000000001</v>
      </c>
      <c r="BD30" s="23">
        <v>-35.409999999999997</v>
      </c>
      <c r="BE30" s="17">
        <v>103.41</v>
      </c>
      <c r="BF30" s="15">
        <f t="shared" si="13"/>
        <v>153.41</v>
      </c>
      <c r="BG30" s="15">
        <v>-35.369999999999997</v>
      </c>
      <c r="BH30" s="15">
        <v>13.747</v>
      </c>
      <c r="BI30" s="15">
        <f t="shared" si="1"/>
        <v>13747</v>
      </c>
      <c r="BJ30" s="15">
        <v>1.18</v>
      </c>
      <c r="BK30" s="24">
        <v>19794</v>
      </c>
      <c r="BL30" s="24">
        <v>-6.37</v>
      </c>
      <c r="BM30" s="24">
        <v>40632</v>
      </c>
      <c r="BN30" s="24">
        <v>-7.83</v>
      </c>
      <c r="BO30" s="23">
        <v>15.601100000000001</v>
      </c>
      <c r="BP30" s="23">
        <v>-35.409999999999997</v>
      </c>
      <c r="BQ30" s="15">
        <v>637</v>
      </c>
      <c r="BR30" s="15">
        <v>-438.1</v>
      </c>
      <c r="BS30" s="15">
        <v>13.93</v>
      </c>
      <c r="BT30" s="15">
        <f t="shared" si="2"/>
        <v>13930</v>
      </c>
      <c r="BU30" s="15">
        <v>4.17</v>
      </c>
      <c r="BV30" s="15">
        <v>18.5</v>
      </c>
      <c r="BW30" s="15">
        <f t="shared" si="3"/>
        <v>18500</v>
      </c>
      <c r="BX30" s="15">
        <v>1.1573899999999999</v>
      </c>
      <c r="BY30" s="15">
        <v>23.93</v>
      </c>
      <c r="BZ30" s="15">
        <f t="shared" si="4"/>
        <v>23930</v>
      </c>
      <c r="CA30" s="15">
        <v>-0.6</v>
      </c>
      <c r="CB30" s="15">
        <v>2.36</v>
      </c>
      <c r="CC30" s="15">
        <f t="shared" si="5"/>
        <v>2360</v>
      </c>
      <c r="CD30" s="15">
        <v>-5.42</v>
      </c>
      <c r="CE30" s="15">
        <v>-11.16</v>
      </c>
      <c r="CF30" s="15">
        <v>14130</v>
      </c>
      <c r="CG30" s="15">
        <v>40.06</v>
      </c>
      <c r="CH30" s="15">
        <v>12898.6</v>
      </c>
      <c r="CI30" s="15">
        <v>34.57</v>
      </c>
      <c r="CJ30" s="64"/>
      <c r="CK30" s="64">
        <v>520</v>
      </c>
      <c r="CL30" s="64">
        <v>9.6288</v>
      </c>
      <c r="CM30" s="64">
        <v>1.6528</v>
      </c>
      <c r="CN30" s="64">
        <v>2612</v>
      </c>
      <c r="CO30" s="64">
        <v>8.0215800000000002</v>
      </c>
      <c r="CP30" s="10">
        <f t="shared" si="14"/>
        <v>9.4561307971014497</v>
      </c>
      <c r="CQ30" s="64"/>
      <c r="CR30" s="62"/>
      <c r="CS30" s="58"/>
      <c r="CT30" s="56"/>
      <c r="CU30" s="64"/>
      <c r="CV30" s="64"/>
    </row>
    <row r="31" spans="1:100" s="54" customFormat="1" ht="14.25" thickTop="1" thickBot="1">
      <c r="A31" s="44"/>
      <c r="B31" s="45" t="s">
        <v>131</v>
      </c>
      <c r="C31" s="2">
        <v>16.3</v>
      </c>
      <c r="D31" s="45">
        <v>0.1</v>
      </c>
      <c r="E31" s="29">
        <f>-32.519*C31+75306</f>
        <v>74775.940300000002</v>
      </c>
      <c r="F31" s="29">
        <f t="shared" si="11"/>
        <v>74725.940300000002</v>
      </c>
      <c r="G31" s="45"/>
      <c r="H31" s="39">
        <v>-4.5437724279302731</v>
      </c>
      <c r="I31" s="39">
        <v>-10.018436016021225</v>
      </c>
      <c r="J31" s="30">
        <f t="shared" ref="J31:J91" si="24">$K$3-(($K$4+I31)/$K$5)</f>
        <v>11.036872032042449</v>
      </c>
      <c r="K31" s="45"/>
      <c r="L31" s="45"/>
      <c r="M31" s="31">
        <f t="shared" ref="M31:M72" si="25">C31</f>
        <v>16.3</v>
      </c>
      <c r="N31" s="31"/>
      <c r="O31" s="45"/>
      <c r="P31" s="45"/>
      <c r="Q31" s="45"/>
      <c r="R31" s="45"/>
      <c r="S31" s="45"/>
      <c r="T31" s="46"/>
      <c r="U31" s="47"/>
      <c r="V31" s="47"/>
      <c r="W31" s="48"/>
      <c r="X31" s="48"/>
      <c r="Y31" s="48"/>
      <c r="Z31" s="48"/>
      <c r="AA31" s="49"/>
      <c r="AB31" s="50"/>
      <c r="AC31" s="51"/>
      <c r="AD31" s="52"/>
      <c r="AE31" s="13">
        <f t="shared" ref="AE31:AE44" si="26">10*(C$45-C$35)/(AB$35-AB$45)</f>
        <v>6.0865493946893193E-4</v>
      </c>
      <c r="AF31" s="14">
        <f t="shared" ref="AF31:AF91" si="27">E31</f>
        <v>74775.940300000002</v>
      </c>
      <c r="AG31" s="12">
        <f t="shared" ref="AG31:AG44" si="28">AVERAGE(AF$31:AF$91)</f>
        <v>71979.077407541001</v>
      </c>
      <c r="AH31" s="12">
        <f t="shared" ref="AH31:AH44" si="29">AVERAGE(I$31:I$91)</f>
        <v>-9.2049600454782414</v>
      </c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15">
        <v>-6.8109999999999999</v>
      </c>
      <c r="BA31" s="15">
        <f t="shared" si="12"/>
        <v>43.189</v>
      </c>
      <c r="BB31" s="15">
        <v>-35.630000000000003</v>
      </c>
      <c r="BC31" s="23">
        <v>16.876999999999999</v>
      </c>
      <c r="BD31" s="23">
        <v>-35.409999999999997</v>
      </c>
      <c r="BE31" s="17">
        <v>110.92</v>
      </c>
      <c r="BF31" s="15">
        <f t="shared" si="13"/>
        <v>160.92000000000002</v>
      </c>
      <c r="BG31" s="15">
        <v>-35.619999999999997</v>
      </c>
      <c r="BH31" s="15">
        <v>13.837999999999999</v>
      </c>
      <c r="BI31" s="15">
        <f t="shared" si="1"/>
        <v>13838</v>
      </c>
      <c r="BJ31" s="15">
        <v>1.21</v>
      </c>
      <c r="BK31" s="24">
        <v>19847</v>
      </c>
      <c r="BL31" s="24">
        <v>-6.37</v>
      </c>
      <c r="BM31" s="24">
        <v>40768</v>
      </c>
      <c r="BN31" s="24">
        <v>-7.85</v>
      </c>
      <c r="BO31" s="23">
        <v>16.876999999999999</v>
      </c>
      <c r="BP31" s="23">
        <v>-35.409999999999997</v>
      </c>
      <c r="BQ31" s="15">
        <v>665</v>
      </c>
      <c r="BR31" s="15">
        <v>-439.1</v>
      </c>
      <c r="BS31" s="15">
        <v>13.975</v>
      </c>
      <c r="BT31" s="15">
        <f t="shared" si="2"/>
        <v>13975</v>
      </c>
      <c r="BU31" s="15">
        <v>4.17</v>
      </c>
      <c r="BV31" s="15">
        <v>19</v>
      </c>
      <c r="BW31" s="15">
        <f t="shared" si="3"/>
        <v>19000</v>
      </c>
      <c r="BX31" s="15">
        <v>1.16553</v>
      </c>
      <c r="BY31" s="15">
        <v>24.11</v>
      </c>
      <c r="BZ31" s="15">
        <f t="shared" si="4"/>
        <v>24110</v>
      </c>
      <c r="CA31" s="15">
        <v>-0.6</v>
      </c>
      <c r="CB31" s="15">
        <v>2.48</v>
      </c>
      <c r="CC31" s="15">
        <f t="shared" si="5"/>
        <v>2480</v>
      </c>
      <c r="CD31" s="15">
        <v>-5.39</v>
      </c>
      <c r="CE31" s="15">
        <v>-11.14</v>
      </c>
      <c r="CF31" s="15">
        <v>14277.5</v>
      </c>
      <c r="CG31" s="15">
        <v>34.67</v>
      </c>
      <c r="CH31" s="15">
        <v>13095.5</v>
      </c>
      <c r="CI31" s="15">
        <v>40.06</v>
      </c>
      <c r="CJ31" s="49"/>
      <c r="CK31" s="49">
        <v>540</v>
      </c>
      <c r="CL31" s="49">
        <v>9.6776</v>
      </c>
      <c r="CM31" s="49">
        <v>1.6656</v>
      </c>
      <c r="CN31" s="49">
        <v>2707.2</v>
      </c>
      <c r="CO31" s="49">
        <v>10.305899999999999</v>
      </c>
      <c r="CP31" s="10">
        <f t="shared" si="14"/>
        <v>9.4147481884057989</v>
      </c>
      <c r="CQ31" s="49"/>
      <c r="CR31" s="52"/>
      <c r="CS31" s="38">
        <v>75547.861799999999</v>
      </c>
      <c r="CT31" s="45"/>
      <c r="CU31" s="49"/>
      <c r="CV31" s="49"/>
    </row>
    <row r="32" spans="1:100" s="77" customFormat="1" ht="14.25" thickTop="1" thickBot="1">
      <c r="A32" s="70">
        <v>35775</v>
      </c>
      <c r="B32" s="71" t="s">
        <v>132</v>
      </c>
      <c r="C32" s="28">
        <v>16.5</v>
      </c>
      <c r="D32" s="27">
        <v>0.05</v>
      </c>
      <c r="E32" s="29">
        <f>-32.519*C32+75306</f>
        <v>74769.436499999996</v>
      </c>
      <c r="F32" s="29">
        <f t="shared" si="11"/>
        <v>74719.436499999996</v>
      </c>
      <c r="G32" s="71"/>
      <c r="H32" s="78">
        <f t="shared" ref="H32:I34" si="30">O32+Q32</f>
        <v>-4.5437724279302731</v>
      </c>
      <c r="I32" s="78">
        <f t="shared" si="30"/>
        <v>-10.018436016021225</v>
      </c>
      <c r="J32" s="30">
        <f t="shared" si="24"/>
        <v>11.036872032042449</v>
      </c>
      <c r="K32" s="71">
        <v>32</v>
      </c>
      <c r="L32" s="72">
        <v>81</v>
      </c>
      <c r="M32" s="31">
        <f t="shared" si="25"/>
        <v>16.5</v>
      </c>
      <c r="N32" s="31"/>
      <c r="O32" s="73">
        <v>-4.6635130732907024</v>
      </c>
      <c r="P32" s="73">
        <v>-10.164885719772373</v>
      </c>
      <c r="Q32" s="74">
        <v>0.1197406453604295</v>
      </c>
      <c r="R32" s="74">
        <v>0.14644970375114807</v>
      </c>
      <c r="S32" s="75" t="s">
        <v>22</v>
      </c>
      <c r="T32" s="76"/>
      <c r="U32" s="76"/>
      <c r="V32" s="76"/>
      <c r="W32" s="76"/>
      <c r="X32" s="76"/>
      <c r="Y32" s="76"/>
      <c r="Z32" s="76"/>
      <c r="AA32" s="76"/>
      <c r="AB32" s="35"/>
      <c r="AC32" s="35"/>
      <c r="AD32" s="36"/>
      <c r="AE32" s="13">
        <f t="shared" si="26"/>
        <v>6.0865493946893193E-4</v>
      </c>
      <c r="AF32" s="14">
        <f t="shared" si="27"/>
        <v>74769.436499999996</v>
      </c>
      <c r="AG32" s="12">
        <f t="shared" si="28"/>
        <v>71979.077407541001</v>
      </c>
      <c r="AH32" s="12">
        <f t="shared" si="29"/>
        <v>-9.2049600454782414</v>
      </c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15">
        <v>-5.3019999999999996</v>
      </c>
      <c r="BA32" s="15">
        <f t="shared" si="12"/>
        <v>44.698</v>
      </c>
      <c r="BB32" s="15">
        <v>-34.450000000000003</v>
      </c>
      <c r="BC32" s="23">
        <v>16.876999999999999</v>
      </c>
      <c r="BD32" s="23">
        <v>-37.21</v>
      </c>
      <c r="BE32" s="17">
        <v>117.83</v>
      </c>
      <c r="BF32" s="15">
        <f t="shared" si="13"/>
        <v>167.82999999999998</v>
      </c>
      <c r="BG32" s="15">
        <v>-35.07</v>
      </c>
      <c r="BH32" s="15">
        <v>13.93</v>
      </c>
      <c r="BI32" s="15">
        <f t="shared" si="1"/>
        <v>13930</v>
      </c>
      <c r="BJ32" s="15">
        <v>1.07</v>
      </c>
      <c r="BK32" s="24">
        <v>19900</v>
      </c>
      <c r="BL32" s="24">
        <v>-6.27</v>
      </c>
      <c r="BM32" s="24">
        <v>40904</v>
      </c>
      <c r="BN32" s="24">
        <v>-8.07</v>
      </c>
      <c r="BO32" s="23">
        <v>16.876999999999999</v>
      </c>
      <c r="BP32" s="23">
        <v>-37.21</v>
      </c>
      <c r="BQ32" s="15">
        <v>695</v>
      </c>
      <c r="BR32" s="15">
        <v>-445.4</v>
      </c>
      <c r="BS32" s="15">
        <v>14.021000000000001</v>
      </c>
      <c r="BT32" s="15">
        <f t="shared" si="2"/>
        <v>14021</v>
      </c>
      <c r="BU32" s="15">
        <v>4.1399999999999997</v>
      </c>
      <c r="BV32" s="15">
        <v>19.5</v>
      </c>
      <c r="BW32" s="15">
        <f t="shared" si="3"/>
        <v>19500</v>
      </c>
      <c r="BX32" s="15">
        <v>1.1720999999999999</v>
      </c>
      <c r="BY32" s="15">
        <v>24.46</v>
      </c>
      <c r="BZ32" s="15">
        <f t="shared" si="4"/>
        <v>24460</v>
      </c>
      <c r="CA32" s="15">
        <v>-0.59</v>
      </c>
      <c r="CB32" s="15">
        <v>2.6</v>
      </c>
      <c r="CC32" s="15">
        <f t="shared" si="5"/>
        <v>2600</v>
      </c>
      <c r="CD32" s="15">
        <v>-5.6</v>
      </c>
      <c r="CE32" s="15">
        <v>-11.06</v>
      </c>
      <c r="CF32" s="15">
        <v>14425</v>
      </c>
      <c r="CG32" s="15">
        <v>39.090000000000003</v>
      </c>
      <c r="CH32" s="15">
        <v>13292.4</v>
      </c>
      <c r="CI32" s="15">
        <v>34.67</v>
      </c>
      <c r="CJ32" s="76"/>
      <c r="CK32" s="76">
        <v>560</v>
      </c>
      <c r="CL32" s="76">
        <v>9.7263999999999999</v>
      </c>
      <c r="CM32" s="76">
        <v>1.6783999999999999</v>
      </c>
      <c r="CN32" s="76">
        <v>2807.7</v>
      </c>
      <c r="CO32" s="76">
        <v>12.326599999999999</v>
      </c>
      <c r="CP32" s="10">
        <f t="shared" si="14"/>
        <v>9.3781413043478263</v>
      </c>
      <c r="CQ32" s="76"/>
      <c r="CR32" s="36"/>
      <c r="CS32" s="29">
        <v>75530.718999999997</v>
      </c>
      <c r="CT32" s="71"/>
      <c r="CU32" s="76"/>
      <c r="CV32" s="76"/>
    </row>
    <row r="33" spans="1:100" s="77" customFormat="1" ht="14.25" thickTop="1" thickBot="1">
      <c r="A33" s="70">
        <v>35775</v>
      </c>
      <c r="B33" s="71" t="s">
        <v>133</v>
      </c>
      <c r="C33" s="28">
        <v>16.7</v>
      </c>
      <c r="D33" s="27">
        <v>0.05</v>
      </c>
      <c r="E33" s="29">
        <f>-32.519*C33+75306</f>
        <v>74762.932700000005</v>
      </c>
      <c r="F33" s="29">
        <f t="shared" si="11"/>
        <v>74712.932700000005</v>
      </c>
      <c r="G33" s="71"/>
      <c r="H33" s="78">
        <f t="shared" si="30"/>
        <v>-4.1965928269920694</v>
      </c>
      <c r="I33" s="78">
        <f t="shared" si="30"/>
        <v>-9.5982566164410326</v>
      </c>
      <c r="J33" s="30">
        <f t="shared" si="24"/>
        <v>10.196513232882065</v>
      </c>
      <c r="K33" s="71">
        <v>33</v>
      </c>
      <c r="L33" s="72">
        <v>79</v>
      </c>
      <c r="M33" s="31">
        <f t="shared" si="25"/>
        <v>16.7</v>
      </c>
      <c r="N33" s="31"/>
      <c r="O33" s="73">
        <v>-4.3163334723524986</v>
      </c>
      <c r="P33" s="73">
        <v>-9.7447063201921811</v>
      </c>
      <c r="Q33" s="74">
        <v>0.1197406453604295</v>
      </c>
      <c r="R33" s="74">
        <v>0.14644970375114807</v>
      </c>
      <c r="S33" s="75" t="s">
        <v>22</v>
      </c>
      <c r="T33" s="76"/>
      <c r="U33" s="76"/>
      <c r="V33" s="76"/>
      <c r="W33" s="76"/>
      <c r="X33" s="76"/>
      <c r="Y33" s="76"/>
      <c r="Z33" s="76"/>
      <c r="AA33" s="76"/>
      <c r="AB33" s="35"/>
      <c r="AC33" s="35"/>
      <c r="AD33" s="36"/>
      <c r="AE33" s="13">
        <f t="shared" si="26"/>
        <v>6.0865493946893193E-4</v>
      </c>
      <c r="AF33" s="14">
        <f t="shared" si="27"/>
        <v>74762.932700000005</v>
      </c>
      <c r="AG33" s="12">
        <f t="shared" si="28"/>
        <v>71979.077407541001</v>
      </c>
      <c r="AH33" s="12">
        <f t="shared" si="29"/>
        <v>-9.2049600454782414</v>
      </c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15">
        <v>-3.9159999999999999</v>
      </c>
      <c r="BA33" s="15">
        <f t="shared" si="12"/>
        <v>46.084000000000003</v>
      </c>
      <c r="BB33" s="15">
        <v>-35.36</v>
      </c>
      <c r="BC33" s="23">
        <v>18.134399999999999</v>
      </c>
      <c r="BD33" s="23">
        <v>-37.21</v>
      </c>
      <c r="BE33" s="17">
        <v>123.27</v>
      </c>
      <c r="BF33" s="15">
        <f t="shared" si="13"/>
        <v>173.26999999999998</v>
      </c>
      <c r="BG33" s="15">
        <v>-34.93</v>
      </c>
      <c r="BH33" s="15">
        <v>13.975</v>
      </c>
      <c r="BI33" s="15">
        <f t="shared" si="1"/>
        <v>13975</v>
      </c>
      <c r="BJ33" s="15">
        <v>1.07</v>
      </c>
      <c r="BK33" s="24">
        <v>19953</v>
      </c>
      <c r="BL33" s="24">
        <v>-6.32</v>
      </c>
      <c r="BM33" s="24">
        <v>41040</v>
      </c>
      <c r="BN33" s="24">
        <v>-8.2200000000000006</v>
      </c>
      <c r="BO33" s="23">
        <v>18.134399999999999</v>
      </c>
      <c r="BP33" s="23">
        <v>-37.21</v>
      </c>
      <c r="BQ33" s="15">
        <v>726</v>
      </c>
      <c r="BR33" s="15">
        <v>-447.3</v>
      </c>
      <c r="BS33" s="15">
        <v>14.113</v>
      </c>
      <c r="BT33" s="15">
        <f t="shared" si="2"/>
        <v>14113</v>
      </c>
      <c r="BU33" s="15">
        <v>4.21</v>
      </c>
      <c r="BV33" s="15">
        <v>20</v>
      </c>
      <c r="BW33" s="15">
        <f t="shared" si="3"/>
        <v>20000</v>
      </c>
      <c r="BX33" s="15">
        <v>1.1587099999999999</v>
      </c>
      <c r="BY33" s="15">
        <v>24.86</v>
      </c>
      <c r="BZ33" s="15">
        <f t="shared" si="4"/>
        <v>24860</v>
      </c>
      <c r="CA33" s="15">
        <v>-0.49</v>
      </c>
      <c r="CB33" s="15">
        <v>2.76</v>
      </c>
      <c r="CC33" s="15">
        <f t="shared" si="5"/>
        <v>2760</v>
      </c>
      <c r="CD33" s="15">
        <v>-5.56</v>
      </c>
      <c r="CE33" s="15">
        <v>-11.25</v>
      </c>
      <c r="CF33" s="15">
        <v>14572.5</v>
      </c>
      <c r="CG33" s="15">
        <v>37</v>
      </c>
      <c r="CH33" s="15">
        <v>13489.4</v>
      </c>
      <c r="CI33" s="15">
        <v>39.090000000000003</v>
      </c>
      <c r="CJ33" s="76"/>
      <c r="CK33" s="76">
        <v>580</v>
      </c>
      <c r="CL33" s="76">
        <v>9.7751999999999999</v>
      </c>
      <c r="CM33" s="76">
        <v>1.6912</v>
      </c>
      <c r="CN33" s="76">
        <v>2930.3999999999942</v>
      </c>
      <c r="CO33" s="76">
        <v>14.6129</v>
      </c>
      <c r="CP33" s="10">
        <f t="shared" si="14"/>
        <v>9.336722826086957</v>
      </c>
      <c r="CQ33" s="76"/>
      <c r="CR33" s="36"/>
      <c r="CS33" s="29">
        <v>75513.576199999996</v>
      </c>
      <c r="CT33" s="71"/>
      <c r="CU33" s="76"/>
      <c r="CV33" s="76"/>
    </row>
    <row r="34" spans="1:100" s="77" customFormat="1" ht="14.25" thickTop="1" thickBot="1">
      <c r="A34" s="70">
        <v>35775</v>
      </c>
      <c r="B34" s="71" t="s">
        <v>134</v>
      </c>
      <c r="C34" s="28">
        <v>16.899999999999999</v>
      </c>
      <c r="D34" s="27">
        <v>0.05</v>
      </c>
      <c r="E34" s="29">
        <f>-32.519*C34+75306</f>
        <v>74756.428899999999</v>
      </c>
      <c r="F34" s="29">
        <f t="shared" si="11"/>
        <v>74706.428899999999</v>
      </c>
      <c r="G34" s="71"/>
      <c r="H34" s="78">
        <f t="shared" si="30"/>
        <v>-4.7861514640811293</v>
      </c>
      <c r="I34" s="78">
        <f t="shared" si="30"/>
        <v>-10.037578073667985</v>
      </c>
      <c r="J34" s="30">
        <f t="shared" si="24"/>
        <v>11.075156147335971</v>
      </c>
      <c r="K34" s="71">
        <v>34</v>
      </c>
      <c r="L34" s="72">
        <v>56</v>
      </c>
      <c r="M34" s="31">
        <f t="shared" si="25"/>
        <v>16.899999999999999</v>
      </c>
      <c r="N34" s="31"/>
      <c r="O34" s="73">
        <v>-4.9058921094415586</v>
      </c>
      <c r="P34" s="73">
        <v>-10.184027777419134</v>
      </c>
      <c r="Q34" s="74">
        <v>0.1197406453604295</v>
      </c>
      <c r="R34" s="74">
        <v>0.14644970375114807</v>
      </c>
      <c r="S34" s="75" t="s">
        <v>22</v>
      </c>
      <c r="T34" s="76"/>
      <c r="U34" s="76"/>
      <c r="V34" s="76"/>
      <c r="W34" s="76"/>
      <c r="X34" s="76"/>
      <c r="Y34" s="76"/>
      <c r="Z34" s="76"/>
      <c r="AA34" s="76"/>
      <c r="AB34" s="35"/>
      <c r="AC34" s="35"/>
      <c r="AD34" s="36"/>
      <c r="AE34" s="13">
        <f t="shared" si="26"/>
        <v>6.0865493946893193E-4</v>
      </c>
      <c r="AF34" s="14">
        <f t="shared" si="27"/>
        <v>74756.428899999999</v>
      </c>
      <c r="AG34" s="12">
        <f t="shared" si="28"/>
        <v>71979.077407541001</v>
      </c>
      <c r="AH34" s="12">
        <f t="shared" si="29"/>
        <v>-9.2049600454782414</v>
      </c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15">
        <v>-2.427</v>
      </c>
      <c r="BA34" s="15">
        <f t="shared" si="12"/>
        <v>47.573</v>
      </c>
      <c r="BB34" s="15">
        <v>-35.380000000000003</v>
      </c>
      <c r="BC34" s="23">
        <v>18.134399999999999</v>
      </c>
      <c r="BD34" s="23">
        <v>-34.24</v>
      </c>
      <c r="BE34" s="17">
        <v>130.44999999999999</v>
      </c>
      <c r="BF34" s="15">
        <f t="shared" si="13"/>
        <v>180.45</v>
      </c>
      <c r="BG34" s="15">
        <v>-34.869999999999997</v>
      </c>
      <c r="BH34" s="15">
        <v>14.021000000000001</v>
      </c>
      <c r="BI34" s="15">
        <f t="shared" si="1"/>
        <v>14021</v>
      </c>
      <c r="BJ34" s="15">
        <v>1.25</v>
      </c>
      <c r="BK34" s="24">
        <v>20006</v>
      </c>
      <c r="BL34" s="24">
        <v>-6.21</v>
      </c>
      <c r="BM34" s="24">
        <v>41176</v>
      </c>
      <c r="BN34" s="24">
        <v>-8.3000000000000007</v>
      </c>
      <c r="BO34" s="23">
        <v>18.134399999999999</v>
      </c>
      <c r="BP34" s="23">
        <v>-34.24</v>
      </c>
      <c r="BQ34" s="15">
        <v>757</v>
      </c>
      <c r="BR34" s="15">
        <v>-443.1</v>
      </c>
      <c r="BS34" s="15">
        <v>14.204000000000001</v>
      </c>
      <c r="BT34" s="15">
        <f t="shared" si="2"/>
        <v>14204</v>
      </c>
      <c r="BU34" s="15">
        <v>4.25</v>
      </c>
      <c r="BV34" s="15">
        <v>20.5</v>
      </c>
      <c r="BW34" s="15">
        <f t="shared" si="3"/>
        <v>20500</v>
      </c>
      <c r="BX34" s="15">
        <v>1.15822</v>
      </c>
      <c r="BY34" s="15">
        <v>25.35</v>
      </c>
      <c r="BZ34" s="15">
        <f t="shared" si="4"/>
        <v>25350</v>
      </c>
      <c r="CA34" s="15">
        <v>-0.42</v>
      </c>
      <c r="CB34" s="15">
        <v>2.93</v>
      </c>
      <c r="CC34" s="15">
        <f t="shared" si="5"/>
        <v>2930</v>
      </c>
      <c r="CD34" s="15">
        <v>-5.51</v>
      </c>
      <c r="CE34" s="15">
        <v>-11.26</v>
      </c>
      <c r="CF34" s="15">
        <v>14720</v>
      </c>
      <c r="CG34" s="15">
        <v>37</v>
      </c>
      <c r="CH34" s="15">
        <v>13686.3</v>
      </c>
      <c r="CI34" s="15">
        <v>37</v>
      </c>
      <c r="CJ34" s="76"/>
      <c r="CK34" s="76">
        <v>600</v>
      </c>
      <c r="CL34" s="76">
        <v>9.8239999999999998</v>
      </c>
      <c r="CM34" s="76">
        <v>1.704</v>
      </c>
      <c r="CN34" s="76">
        <v>3026.8999999999942</v>
      </c>
      <c r="CO34" s="76">
        <v>16.602599999999999</v>
      </c>
      <c r="CP34" s="10">
        <f t="shared" si="14"/>
        <v>9.3006775362318823</v>
      </c>
      <c r="CQ34" s="76"/>
      <c r="CR34" s="36"/>
      <c r="CS34" s="29">
        <v>75496.433399999994</v>
      </c>
      <c r="CT34" s="71"/>
      <c r="CU34" s="76"/>
      <c r="CV34" s="76"/>
    </row>
    <row r="35" spans="1:100" s="43" customFormat="1" ht="14.25" thickTop="1" thickBot="1">
      <c r="A35" s="37"/>
      <c r="B35" s="3" t="s">
        <v>135</v>
      </c>
      <c r="C35" s="2">
        <v>16.95</v>
      </c>
      <c r="D35" s="3">
        <v>0.65</v>
      </c>
      <c r="E35" s="38">
        <v>74755</v>
      </c>
      <c r="F35" s="38">
        <f t="shared" si="11"/>
        <v>74705</v>
      </c>
      <c r="G35" s="79">
        <v>1156</v>
      </c>
      <c r="H35" s="39">
        <f>(H34+H36)/2</f>
        <v>-4.657439607734351</v>
      </c>
      <c r="I35" s="39">
        <f>(I34+I36)/2</f>
        <v>-9.7835800590729285</v>
      </c>
      <c r="J35" s="30">
        <f t="shared" si="24"/>
        <v>10.567160118145857</v>
      </c>
      <c r="K35" s="3"/>
      <c r="L35" s="3"/>
      <c r="M35" s="31">
        <f t="shared" si="25"/>
        <v>16.95</v>
      </c>
      <c r="N35" s="31"/>
      <c r="O35" s="3"/>
      <c r="P35" s="3"/>
      <c r="Q35" s="3"/>
      <c r="R35" s="3"/>
      <c r="S35" s="3"/>
      <c r="T35" s="40"/>
      <c r="U35" s="41"/>
      <c r="V35" s="41"/>
      <c r="W35" s="42"/>
      <c r="X35" s="42"/>
      <c r="Y35" s="34"/>
      <c r="Z35" s="34"/>
      <c r="AA35" s="10"/>
      <c r="AB35" s="14">
        <f>E35</f>
        <v>74755</v>
      </c>
      <c r="AC35" s="14">
        <f>G35</f>
        <v>1156</v>
      </c>
      <c r="AD35" s="12">
        <v>-4</v>
      </c>
      <c r="AE35" s="13">
        <f t="shared" si="26"/>
        <v>6.0865493946893193E-4</v>
      </c>
      <c r="AF35" s="14">
        <f t="shared" si="27"/>
        <v>74755</v>
      </c>
      <c r="AG35" s="12">
        <f t="shared" si="28"/>
        <v>71979.077407541001</v>
      </c>
      <c r="AH35" s="12">
        <f t="shared" si="29"/>
        <v>-9.2049600454782414</v>
      </c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5">
        <v>-0.92700000000000005</v>
      </c>
      <c r="BA35" s="15">
        <f t="shared" si="12"/>
        <v>49.073</v>
      </c>
      <c r="BB35" s="15">
        <v>-35.26</v>
      </c>
      <c r="BC35" s="23">
        <v>19.3962</v>
      </c>
      <c r="BD35" s="23">
        <v>-34.24</v>
      </c>
      <c r="BE35" s="17">
        <v>138.57</v>
      </c>
      <c r="BF35" s="15">
        <f t="shared" si="13"/>
        <v>188.57</v>
      </c>
      <c r="BG35" s="15">
        <v>-35.44</v>
      </c>
      <c r="BH35" s="15">
        <v>14.113</v>
      </c>
      <c r="BI35" s="15">
        <f t="shared" si="1"/>
        <v>14113</v>
      </c>
      <c r="BJ35" s="15">
        <v>1.2</v>
      </c>
      <c r="BK35" s="24">
        <v>20059</v>
      </c>
      <c r="BL35" s="24">
        <v>-6.25</v>
      </c>
      <c r="BM35" s="24">
        <v>41312</v>
      </c>
      <c r="BN35" s="24">
        <v>-8.6300000000000008</v>
      </c>
      <c r="BO35" s="23">
        <v>19.3962</v>
      </c>
      <c r="BP35" s="23">
        <v>-34.24</v>
      </c>
      <c r="BQ35" s="15">
        <v>788</v>
      </c>
      <c r="BR35" s="15">
        <v>-438.6</v>
      </c>
      <c r="BS35" s="15">
        <v>14.295999999999999</v>
      </c>
      <c r="BT35" s="15">
        <f t="shared" si="2"/>
        <v>14296</v>
      </c>
      <c r="BU35" s="15">
        <v>4.12</v>
      </c>
      <c r="BV35" s="15">
        <v>21</v>
      </c>
      <c r="BW35" s="15">
        <f t="shared" si="3"/>
        <v>21000</v>
      </c>
      <c r="BX35" s="15">
        <v>1.12446</v>
      </c>
      <c r="BY35" s="15">
        <v>25.42</v>
      </c>
      <c r="BZ35" s="15">
        <f t="shared" si="4"/>
        <v>25420</v>
      </c>
      <c r="CA35" s="15">
        <v>-0.42</v>
      </c>
      <c r="CB35" s="15">
        <v>3.1</v>
      </c>
      <c r="CC35" s="15">
        <f t="shared" si="5"/>
        <v>3100</v>
      </c>
      <c r="CD35" s="15">
        <v>-5.62</v>
      </c>
      <c r="CE35" s="15">
        <v>-11.06</v>
      </c>
      <c r="CF35" s="15">
        <v>14867.5</v>
      </c>
      <c r="CG35" s="15">
        <v>32.9</v>
      </c>
      <c r="CH35" s="15">
        <v>13883.2</v>
      </c>
      <c r="CI35" s="15">
        <v>37</v>
      </c>
      <c r="CJ35" s="10"/>
      <c r="CK35" s="10">
        <v>620</v>
      </c>
      <c r="CL35" s="10">
        <v>9.8727999999999998</v>
      </c>
      <c r="CM35" s="10">
        <v>1.7168000000000001</v>
      </c>
      <c r="CN35" s="10">
        <v>3129.3</v>
      </c>
      <c r="CO35" s="10">
        <v>19.034600000000001</v>
      </c>
      <c r="CP35" s="10">
        <f t="shared" si="14"/>
        <v>9.2566195652173899</v>
      </c>
      <c r="CQ35" s="10"/>
      <c r="CR35" s="12">
        <f>$CQ$4</f>
        <v>0.5</v>
      </c>
      <c r="CS35" s="38">
        <v>75492</v>
      </c>
      <c r="CT35" s="3">
        <v>688</v>
      </c>
      <c r="CU35" s="10">
        <v>6.7000000000000004E-2</v>
      </c>
      <c r="CV35" s="10">
        <v>1.4999999999999999E-4</v>
      </c>
    </row>
    <row r="36" spans="1:100" ht="14.25" thickTop="1" thickBot="1">
      <c r="A36" s="26">
        <v>35689</v>
      </c>
      <c r="B36" s="27" t="s">
        <v>136</v>
      </c>
      <c r="C36" s="28">
        <v>18</v>
      </c>
      <c r="D36" s="27">
        <v>0.05</v>
      </c>
      <c r="E36" s="29">
        <f>-32.519*C36+75306</f>
        <v>74720.657999999996</v>
      </c>
      <c r="F36" s="29">
        <f t="shared" si="11"/>
        <v>74670.657999999996</v>
      </c>
      <c r="G36" s="27"/>
      <c r="H36" s="30">
        <v>-4.5287277513875726</v>
      </c>
      <c r="I36" s="30">
        <v>-9.5295820444778734</v>
      </c>
      <c r="J36" s="30">
        <f t="shared" si="24"/>
        <v>10.059164088955747</v>
      </c>
      <c r="K36" s="27"/>
      <c r="L36" s="27"/>
      <c r="M36" s="31">
        <f t="shared" si="25"/>
        <v>18</v>
      </c>
      <c r="N36" s="31"/>
      <c r="O36" s="27"/>
      <c r="P36" s="27"/>
      <c r="Q36" s="27">
        <v>24</v>
      </c>
      <c r="R36" s="27">
        <v>99</v>
      </c>
      <c r="S36" s="27" t="s">
        <v>101</v>
      </c>
      <c r="T36" s="32">
        <v>3.9007552743441903E-9</v>
      </c>
      <c r="U36" s="33">
        <v>-4.6661102778494685</v>
      </c>
      <c r="V36" s="33">
        <v>-9.4512363716233576</v>
      </c>
      <c r="W36" s="17">
        <v>0.13738252646189575</v>
      </c>
      <c r="X36" s="17">
        <v>-7.8345672854515769E-2</v>
      </c>
      <c r="Y36" s="34">
        <f t="shared" ref="Y36:Z38" si="31">U36+W36</f>
        <v>-4.5287277513875726</v>
      </c>
      <c r="Z36" s="34">
        <f t="shared" si="31"/>
        <v>-9.5295820444778734</v>
      </c>
      <c r="AA36" s="10" t="s">
        <v>22</v>
      </c>
      <c r="AB36" s="35"/>
      <c r="AC36" s="35"/>
      <c r="AD36" s="36"/>
      <c r="AE36" s="13">
        <f t="shared" si="26"/>
        <v>6.0865493946893193E-4</v>
      </c>
      <c r="AF36" s="14">
        <f t="shared" si="27"/>
        <v>74720.657999999996</v>
      </c>
      <c r="AG36" s="12">
        <f t="shared" si="28"/>
        <v>71979.077407541001</v>
      </c>
      <c r="AH36" s="12">
        <f t="shared" si="29"/>
        <v>-9.2049600454782414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>
        <v>0.56499999999999995</v>
      </c>
      <c r="BA36" s="15">
        <f t="shared" si="12"/>
        <v>50.564999999999998</v>
      </c>
      <c r="BB36" s="15">
        <v>-37.49</v>
      </c>
      <c r="BC36" s="23">
        <v>19.3962</v>
      </c>
      <c r="BD36" s="23">
        <v>-33.67</v>
      </c>
      <c r="BE36" s="17">
        <v>145.06</v>
      </c>
      <c r="BF36" s="15">
        <f t="shared" si="13"/>
        <v>195.06</v>
      </c>
      <c r="BG36" s="15">
        <v>-34.659999999999997</v>
      </c>
      <c r="BH36" s="15">
        <v>14.204000000000001</v>
      </c>
      <c r="BI36" s="15">
        <f t="shared" si="1"/>
        <v>14204</v>
      </c>
      <c r="BJ36" s="15">
        <v>1.05</v>
      </c>
      <c r="BK36" s="24">
        <v>20112</v>
      </c>
      <c r="BL36" s="24">
        <v>-6.07</v>
      </c>
      <c r="BM36" s="24">
        <v>41448</v>
      </c>
      <c r="BN36" s="24">
        <v>-7.97</v>
      </c>
      <c r="BO36" s="23">
        <v>19.3962</v>
      </c>
      <c r="BP36" s="23">
        <v>-33.67</v>
      </c>
      <c r="BQ36" s="15">
        <v>817</v>
      </c>
      <c r="BR36" s="15">
        <v>-439</v>
      </c>
      <c r="BS36" s="15">
        <v>14.387</v>
      </c>
      <c r="BT36" s="15">
        <f t="shared" si="2"/>
        <v>14387</v>
      </c>
      <c r="BU36" s="15">
        <v>4.13</v>
      </c>
      <c r="BV36" s="15">
        <v>21.5</v>
      </c>
      <c r="BW36" s="15">
        <f t="shared" si="3"/>
        <v>21500</v>
      </c>
      <c r="BX36" s="15">
        <v>1.0941099999999999</v>
      </c>
      <c r="BY36" s="15">
        <v>26.5</v>
      </c>
      <c r="BZ36" s="15">
        <f t="shared" si="4"/>
        <v>26500</v>
      </c>
      <c r="CA36" s="15">
        <v>-0.42</v>
      </c>
      <c r="CB36" s="15">
        <v>3.2</v>
      </c>
      <c r="CC36" s="15">
        <f t="shared" si="5"/>
        <v>3200</v>
      </c>
      <c r="CD36" s="15">
        <v>-5.41</v>
      </c>
      <c r="CE36" s="15">
        <v>-11.3</v>
      </c>
      <c r="CF36" s="15">
        <v>15015</v>
      </c>
      <c r="CG36" s="15">
        <v>23.9</v>
      </c>
      <c r="CH36" s="15">
        <v>14080.1</v>
      </c>
      <c r="CI36" s="15">
        <v>32.9</v>
      </c>
      <c r="CJ36" s="15"/>
      <c r="CK36" s="15">
        <v>640</v>
      </c>
      <c r="CL36" s="15">
        <v>9.9215999999999998</v>
      </c>
      <c r="CM36" s="15">
        <v>1.7296</v>
      </c>
      <c r="CN36" s="15">
        <v>3229.6000000000058</v>
      </c>
      <c r="CO36" s="15">
        <v>22.302</v>
      </c>
      <c r="CP36" s="10">
        <f t="shared" si="14"/>
        <v>9.1974275362318831</v>
      </c>
      <c r="CQ36" s="15"/>
      <c r="CR36" s="36"/>
      <c r="CS36" s="29">
        <v>75402.148000000001</v>
      </c>
      <c r="CT36" s="27"/>
      <c r="CU36" s="15"/>
      <c r="CV36" s="15"/>
    </row>
    <row r="37" spans="1:100" ht="14.25" thickTop="1" thickBot="1">
      <c r="A37" s="26">
        <v>35689</v>
      </c>
      <c r="B37" s="27" t="s">
        <v>137</v>
      </c>
      <c r="C37" s="28">
        <v>19</v>
      </c>
      <c r="D37" s="27">
        <v>0.05</v>
      </c>
      <c r="E37" s="29">
        <f t="shared" ref="E37:E51" si="32">-32.519*C37+75306</f>
        <v>74688.138999999996</v>
      </c>
      <c r="F37" s="29">
        <f t="shared" si="11"/>
        <v>74638.138999999996</v>
      </c>
      <c r="G37" s="27"/>
      <c r="H37" s="30">
        <v>-4.6206342110463883</v>
      </c>
      <c r="I37" s="30">
        <v>-9.6210693881089853</v>
      </c>
      <c r="J37" s="30">
        <f t="shared" si="24"/>
        <v>10.242138776217971</v>
      </c>
      <c r="K37" s="27"/>
      <c r="L37" s="27"/>
      <c r="M37" s="31">
        <f t="shared" si="25"/>
        <v>19</v>
      </c>
      <c r="N37" s="31"/>
      <c r="O37" s="27"/>
      <c r="P37" s="27"/>
      <c r="Q37" s="27">
        <v>25</v>
      </c>
      <c r="R37" s="27">
        <v>127</v>
      </c>
      <c r="S37" s="27" t="s">
        <v>101</v>
      </c>
      <c r="T37" s="32">
        <v>3.2709954744802801E-9</v>
      </c>
      <c r="U37" s="33">
        <v>-4.7580167375082842</v>
      </c>
      <c r="V37" s="33">
        <v>-9.5427237152544695</v>
      </c>
      <c r="W37" s="17">
        <v>0.13738252646189575</v>
      </c>
      <c r="X37" s="17">
        <v>-7.8345672854515769E-2</v>
      </c>
      <c r="Y37" s="34">
        <f t="shared" si="31"/>
        <v>-4.6206342110463883</v>
      </c>
      <c r="Z37" s="34">
        <f t="shared" si="31"/>
        <v>-9.6210693881089853</v>
      </c>
      <c r="AA37" s="10" t="s">
        <v>22</v>
      </c>
      <c r="AB37" s="35"/>
      <c r="AC37" s="35"/>
      <c r="AD37" s="36"/>
      <c r="AE37" s="13">
        <f t="shared" si="26"/>
        <v>6.0865493946893193E-4</v>
      </c>
      <c r="AF37" s="14">
        <f t="shared" si="27"/>
        <v>74688.138999999996</v>
      </c>
      <c r="AG37" s="12">
        <f t="shared" si="28"/>
        <v>71979.077407541001</v>
      </c>
      <c r="AH37" s="12">
        <f t="shared" si="29"/>
        <v>-9.2049600454782414</v>
      </c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>
        <v>2.4580000000000002</v>
      </c>
      <c r="BA37" s="15">
        <f t="shared" si="12"/>
        <v>52.457999999999998</v>
      </c>
      <c r="BB37" s="15">
        <v>-35.29</v>
      </c>
      <c r="BC37" s="23">
        <v>20.6343</v>
      </c>
      <c r="BD37" s="23">
        <v>-33.67</v>
      </c>
      <c r="BE37" s="17">
        <v>152.43</v>
      </c>
      <c r="BF37" s="15">
        <f t="shared" si="13"/>
        <v>202.43</v>
      </c>
      <c r="BG37" s="15">
        <v>-35.22</v>
      </c>
      <c r="BH37" s="15">
        <v>14.295999999999999</v>
      </c>
      <c r="BI37" s="15">
        <f t="shared" si="1"/>
        <v>14296</v>
      </c>
      <c r="BJ37" s="15">
        <v>1.07</v>
      </c>
      <c r="BK37" s="24">
        <v>20165</v>
      </c>
      <c r="BL37" s="24">
        <v>-6.22</v>
      </c>
      <c r="BM37" s="24">
        <v>41585</v>
      </c>
      <c r="BN37" s="24">
        <v>-8.32</v>
      </c>
      <c r="BO37" s="23">
        <v>20.6343</v>
      </c>
      <c r="BP37" s="23">
        <v>-33.67</v>
      </c>
      <c r="BQ37" s="15">
        <v>848</v>
      </c>
      <c r="BR37" s="15">
        <v>-442.7</v>
      </c>
      <c r="BS37" s="15">
        <v>14.433</v>
      </c>
      <c r="BT37" s="15">
        <f t="shared" si="2"/>
        <v>14433</v>
      </c>
      <c r="BU37" s="15">
        <v>4.1100000000000003</v>
      </c>
      <c r="BV37" s="15">
        <v>22</v>
      </c>
      <c r="BW37" s="15">
        <f t="shared" si="3"/>
        <v>22000</v>
      </c>
      <c r="BX37" s="15">
        <v>1.08196</v>
      </c>
      <c r="BY37" s="15">
        <v>27.95</v>
      </c>
      <c r="BZ37" s="15">
        <f t="shared" si="4"/>
        <v>27950</v>
      </c>
      <c r="CA37" s="15">
        <v>-0.48</v>
      </c>
      <c r="CB37" s="15">
        <v>3.3</v>
      </c>
      <c r="CC37" s="15">
        <f t="shared" si="5"/>
        <v>3300</v>
      </c>
      <c r="CD37" s="15">
        <v>-5.45</v>
      </c>
      <c r="CE37" s="15">
        <v>-11.16</v>
      </c>
      <c r="CF37" s="15">
        <v>15162.5</v>
      </c>
      <c r="CG37" s="15">
        <v>27.3</v>
      </c>
      <c r="CH37" s="15">
        <v>14277.1</v>
      </c>
      <c r="CI37" s="15">
        <v>23.9</v>
      </c>
      <c r="CJ37" s="15"/>
      <c r="CK37" s="15">
        <v>660</v>
      </c>
      <c r="CL37" s="15">
        <v>9.9703999999999997</v>
      </c>
      <c r="CM37" s="15">
        <v>1.7423999999999999</v>
      </c>
      <c r="CN37" s="15">
        <v>3335.3</v>
      </c>
      <c r="CO37" s="15">
        <v>26.9406</v>
      </c>
      <c r="CP37" s="10">
        <f t="shared" si="14"/>
        <v>9.1133949275362323</v>
      </c>
      <c r="CQ37" s="15"/>
      <c r="CR37" s="36"/>
      <c r="CS37" s="29">
        <v>75316.433999999994</v>
      </c>
      <c r="CT37" s="27"/>
      <c r="CU37" s="15"/>
      <c r="CV37" s="15"/>
    </row>
    <row r="38" spans="1:100" ht="14.25" thickTop="1" thickBot="1">
      <c r="A38" s="26">
        <v>35689</v>
      </c>
      <c r="B38" s="27" t="s">
        <v>138</v>
      </c>
      <c r="C38" s="28">
        <v>20</v>
      </c>
      <c r="D38" s="27">
        <v>0.05</v>
      </c>
      <c r="E38" s="29">
        <f t="shared" si="32"/>
        <v>74655.62</v>
      </c>
      <c r="F38" s="29">
        <f t="shared" si="11"/>
        <v>74605.62</v>
      </c>
      <c r="G38" s="27"/>
      <c r="H38" s="30">
        <v>-4.6974966248875107</v>
      </c>
      <c r="I38" s="30">
        <v>-9.5153281634534412</v>
      </c>
      <c r="J38" s="30">
        <f t="shared" si="24"/>
        <v>10.030656326906882</v>
      </c>
      <c r="K38" s="27"/>
      <c r="L38" s="27"/>
      <c r="M38" s="31">
        <f t="shared" si="25"/>
        <v>20</v>
      </c>
      <c r="N38" s="31"/>
      <c r="O38" s="27"/>
      <c r="P38" s="27"/>
      <c r="Q38" s="27">
        <v>26</v>
      </c>
      <c r="R38" s="27">
        <v>121</v>
      </c>
      <c r="S38" s="27" t="s">
        <v>101</v>
      </c>
      <c r="T38" s="32">
        <v>4.5295909245623898E-9</v>
      </c>
      <c r="U38" s="33">
        <v>-4.8348791513494067</v>
      </c>
      <c r="V38" s="33">
        <v>-9.4369824905989255</v>
      </c>
      <c r="W38" s="17">
        <v>0.13738252646189575</v>
      </c>
      <c r="X38" s="17">
        <v>-7.8345672854515769E-2</v>
      </c>
      <c r="Y38" s="34">
        <f t="shared" si="31"/>
        <v>-4.6974966248875107</v>
      </c>
      <c r="Z38" s="34">
        <f t="shared" si="31"/>
        <v>-9.5153281634534412</v>
      </c>
      <c r="AA38" s="10" t="s">
        <v>22</v>
      </c>
      <c r="AB38" s="35"/>
      <c r="AC38" s="35"/>
      <c r="AD38" s="36"/>
      <c r="AE38" s="13">
        <f t="shared" si="26"/>
        <v>6.0865493946893193E-4</v>
      </c>
      <c r="AF38" s="14">
        <f t="shared" si="27"/>
        <v>74655.62</v>
      </c>
      <c r="AG38" s="12">
        <f t="shared" si="28"/>
        <v>71979.077407541001</v>
      </c>
      <c r="AH38" s="12">
        <f t="shared" si="29"/>
        <v>-9.2049600454782414</v>
      </c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>
        <v>3.968</v>
      </c>
      <c r="BA38" s="15">
        <f t="shared" si="12"/>
        <v>53.968000000000004</v>
      </c>
      <c r="BB38" s="15">
        <v>-33.950000000000003</v>
      </c>
      <c r="BC38" s="23">
        <v>20.6343</v>
      </c>
      <c r="BD38" s="23">
        <v>-36.44</v>
      </c>
      <c r="BE38" s="17">
        <v>159.35</v>
      </c>
      <c r="BF38" s="15">
        <f t="shared" si="13"/>
        <v>209.35</v>
      </c>
      <c r="BG38" s="15">
        <v>-34.590000000000003</v>
      </c>
      <c r="BH38" s="15">
        <v>14.433</v>
      </c>
      <c r="BI38" s="15">
        <f t="shared" si="1"/>
        <v>14433</v>
      </c>
      <c r="BJ38" s="15">
        <v>1.22</v>
      </c>
      <c r="BK38" s="24">
        <v>20218</v>
      </c>
      <c r="BL38" s="24">
        <v>-6.18</v>
      </c>
      <c r="BM38" s="24">
        <v>41721</v>
      </c>
      <c r="BN38" s="24">
        <v>-7.65</v>
      </c>
      <c r="BO38" s="23">
        <v>20.6343</v>
      </c>
      <c r="BP38" s="23">
        <v>-36.44</v>
      </c>
      <c r="BQ38" s="15">
        <v>881</v>
      </c>
      <c r="BR38" s="15">
        <v>-442.7</v>
      </c>
      <c r="BS38" s="15">
        <v>14.478999999999999</v>
      </c>
      <c r="BT38" s="15">
        <f t="shared" si="2"/>
        <v>14479</v>
      </c>
      <c r="BU38" s="15">
        <v>4.2699999999999996</v>
      </c>
      <c r="BV38" s="15">
        <v>22.5</v>
      </c>
      <c r="BW38" s="15">
        <f t="shared" si="3"/>
        <v>22500</v>
      </c>
      <c r="BX38" s="15">
        <v>1.0920399999999999</v>
      </c>
      <c r="BY38" s="15">
        <v>29.73</v>
      </c>
      <c r="BZ38" s="15">
        <f t="shared" si="4"/>
        <v>29730</v>
      </c>
      <c r="CA38" s="15">
        <v>-0.42</v>
      </c>
      <c r="CB38" s="15">
        <v>3.4</v>
      </c>
      <c r="CC38" s="15">
        <f t="shared" si="5"/>
        <v>3400</v>
      </c>
      <c r="CD38" s="15">
        <v>-5.4</v>
      </c>
      <c r="CE38" s="15">
        <v>-11.17</v>
      </c>
      <c r="CF38" s="15">
        <v>15310</v>
      </c>
      <c r="CG38" s="15">
        <v>48.3</v>
      </c>
      <c r="CH38" s="15">
        <v>14474</v>
      </c>
      <c r="CI38" s="15">
        <v>27.3</v>
      </c>
      <c r="CJ38" s="15"/>
      <c r="CK38" s="15">
        <v>680</v>
      </c>
      <c r="CL38" s="15">
        <v>10.0192</v>
      </c>
      <c r="CM38" s="15">
        <v>1.7552000000000001</v>
      </c>
      <c r="CN38" s="15">
        <v>3458.3</v>
      </c>
      <c r="CO38" s="15">
        <v>32.644100000000002</v>
      </c>
      <c r="CP38" s="10">
        <f t="shared" si="14"/>
        <v>9.0100706521739138</v>
      </c>
      <c r="CQ38" s="15"/>
      <c r="CR38" s="36"/>
      <c r="CS38" s="29">
        <v>75230.720000000001</v>
      </c>
      <c r="CT38" s="27"/>
      <c r="CU38" s="15"/>
      <c r="CV38" s="15"/>
    </row>
    <row r="39" spans="1:100" s="93" customFormat="1" ht="14.25" thickTop="1" thickBot="1">
      <c r="A39" s="80">
        <v>35767</v>
      </c>
      <c r="B39" s="81" t="s">
        <v>139</v>
      </c>
      <c r="C39" s="82">
        <v>20.2</v>
      </c>
      <c r="D39" s="27">
        <v>0.05</v>
      </c>
      <c r="E39" s="29">
        <f t="shared" si="32"/>
        <v>74649.116200000004</v>
      </c>
      <c r="F39" s="29">
        <f t="shared" si="11"/>
        <v>74599.116200000004</v>
      </c>
      <c r="G39" s="83"/>
      <c r="H39" s="84">
        <v>-4.5426856264634967</v>
      </c>
      <c r="I39" s="84">
        <v>-9.2415586371966967</v>
      </c>
      <c r="J39" s="30">
        <f t="shared" si="24"/>
        <v>9.4831172743933934</v>
      </c>
      <c r="K39" s="85">
        <v>5</v>
      </c>
      <c r="L39" s="86">
        <v>74</v>
      </c>
      <c r="M39" s="31">
        <f t="shared" si="25"/>
        <v>20.2</v>
      </c>
      <c r="N39" s="31"/>
      <c r="O39" s="87">
        <v>-4.640134771712793</v>
      </c>
      <c r="P39" s="87">
        <v>-9.3358624202831173</v>
      </c>
      <c r="Q39" s="88">
        <v>9.7449145249296487E-2</v>
      </c>
      <c r="R39" s="88">
        <v>9.4303783086421511E-2</v>
      </c>
      <c r="S39" s="89" t="s">
        <v>22</v>
      </c>
      <c r="T39" s="90"/>
      <c r="U39" s="90"/>
      <c r="V39" s="90"/>
      <c r="W39" s="90"/>
      <c r="X39" s="90"/>
      <c r="Y39" s="90"/>
      <c r="Z39" s="90"/>
      <c r="AA39" s="90"/>
      <c r="AB39" s="35"/>
      <c r="AC39" s="91"/>
      <c r="AD39" s="92"/>
      <c r="AE39" s="13">
        <f t="shared" si="26"/>
        <v>6.0865493946893193E-4</v>
      </c>
      <c r="AF39" s="14">
        <f t="shared" si="27"/>
        <v>74649.116200000004</v>
      </c>
      <c r="AG39" s="12">
        <f t="shared" si="28"/>
        <v>71979.077407541001</v>
      </c>
      <c r="AH39" s="12">
        <f t="shared" si="29"/>
        <v>-9.2049600454782414</v>
      </c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15">
        <v>5.3540000000000001</v>
      </c>
      <c r="BA39" s="15">
        <f t="shared" si="12"/>
        <v>55.353999999999999</v>
      </c>
      <c r="BB39" s="15">
        <v>-33.42</v>
      </c>
      <c r="BC39" s="23">
        <v>21.855599999999999</v>
      </c>
      <c r="BD39" s="23">
        <v>-36.44</v>
      </c>
      <c r="BE39" s="17">
        <v>166.21</v>
      </c>
      <c r="BF39" s="15">
        <f t="shared" si="13"/>
        <v>216.21</v>
      </c>
      <c r="BG39" s="15">
        <v>-35.5</v>
      </c>
      <c r="BH39" s="15">
        <v>14.478999999999999</v>
      </c>
      <c r="BI39" s="15">
        <f t="shared" si="1"/>
        <v>14479</v>
      </c>
      <c r="BJ39" s="15">
        <v>1.1000000000000001</v>
      </c>
      <c r="BK39" s="24">
        <v>20271</v>
      </c>
      <c r="BL39" s="24">
        <v>-6.28</v>
      </c>
      <c r="BM39" s="24">
        <v>41857</v>
      </c>
      <c r="BN39" s="24">
        <v>-7.42</v>
      </c>
      <c r="BO39" s="23">
        <v>21.855599999999999</v>
      </c>
      <c r="BP39" s="23">
        <v>-36.44</v>
      </c>
      <c r="BQ39" s="15">
        <v>912</v>
      </c>
      <c r="BR39" s="15">
        <v>-439</v>
      </c>
      <c r="BS39" s="15">
        <v>14.563000000000001</v>
      </c>
      <c r="BT39" s="15">
        <f t="shared" si="2"/>
        <v>14563</v>
      </c>
      <c r="BU39" s="15">
        <v>4.3899999999999997</v>
      </c>
      <c r="BV39" s="15">
        <v>23</v>
      </c>
      <c r="BW39" s="15">
        <f t="shared" si="3"/>
        <v>23000</v>
      </c>
      <c r="BX39" s="15">
        <v>1.0727599999999999</v>
      </c>
      <c r="BY39" s="15">
        <v>31.45</v>
      </c>
      <c r="BZ39" s="15">
        <f t="shared" si="4"/>
        <v>31450</v>
      </c>
      <c r="CA39" s="15">
        <v>-0.44</v>
      </c>
      <c r="CB39" s="15">
        <v>3.5</v>
      </c>
      <c r="CC39" s="15">
        <f t="shared" si="5"/>
        <v>3500</v>
      </c>
      <c r="CD39" s="15">
        <v>-5.33</v>
      </c>
      <c r="CE39" s="15">
        <v>-10.37</v>
      </c>
      <c r="CF39" s="15">
        <v>15457.5</v>
      </c>
      <c r="CG39" s="15">
        <v>74.400000000000006</v>
      </c>
      <c r="CH39" s="15">
        <v>14660</v>
      </c>
      <c r="CI39" s="15">
        <v>48.3</v>
      </c>
      <c r="CJ39" s="90"/>
      <c r="CK39" s="90">
        <v>700</v>
      </c>
      <c r="CL39" s="90">
        <v>10.068</v>
      </c>
      <c r="CM39" s="90">
        <v>1.768</v>
      </c>
      <c r="CN39" s="90">
        <v>3558.6000000000058</v>
      </c>
      <c r="CO39" s="90">
        <v>36.994799999999998</v>
      </c>
      <c r="CP39" s="10">
        <f t="shared" si="14"/>
        <v>8.9312536231884057</v>
      </c>
      <c r="CQ39" s="90"/>
      <c r="CR39" s="92"/>
      <c r="CS39" s="29">
        <v>75213.5772</v>
      </c>
      <c r="CT39" s="83"/>
      <c r="CU39" s="90"/>
      <c r="CV39" s="90"/>
    </row>
    <row r="40" spans="1:100" s="93" customFormat="1" ht="14.25" thickTop="1" thickBot="1">
      <c r="A40" s="80">
        <v>35767</v>
      </c>
      <c r="B40" s="81" t="s">
        <v>140</v>
      </c>
      <c r="C40" s="82">
        <v>20.399999999999999</v>
      </c>
      <c r="D40" s="27">
        <v>0.05</v>
      </c>
      <c r="E40" s="29">
        <f t="shared" si="32"/>
        <v>74642.612399999998</v>
      </c>
      <c r="F40" s="29">
        <f t="shared" si="11"/>
        <v>74592.612399999998</v>
      </c>
      <c r="G40" s="94"/>
      <c r="H40" s="84">
        <v>-4.1130434360971213</v>
      </c>
      <c r="I40" s="84">
        <v>-8.0863540905553677</v>
      </c>
      <c r="J40" s="30">
        <f t="shared" si="24"/>
        <v>7.1727081811107354</v>
      </c>
      <c r="K40" s="85">
        <v>6</v>
      </c>
      <c r="L40" s="86">
        <v>62</v>
      </c>
      <c r="M40" s="31">
        <f t="shared" si="25"/>
        <v>20.399999999999999</v>
      </c>
      <c r="N40" s="31"/>
      <c r="O40" s="87">
        <v>-4.2104925813464176</v>
      </c>
      <c r="P40" s="87">
        <v>-8.1806578736417901</v>
      </c>
      <c r="Q40" s="88">
        <v>9.7449145249296487E-2</v>
      </c>
      <c r="R40" s="88">
        <v>9.4303783086421511E-2</v>
      </c>
      <c r="S40" s="89" t="s">
        <v>22</v>
      </c>
      <c r="T40" s="90"/>
      <c r="U40" s="90"/>
      <c r="V40" s="90"/>
      <c r="W40" s="90"/>
      <c r="X40" s="90"/>
      <c r="Y40" s="90"/>
      <c r="Z40" s="90"/>
      <c r="AA40" s="90"/>
      <c r="AB40" s="35"/>
      <c r="AC40" s="95"/>
      <c r="AD40" s="92"/>
      <c r="AE40" s="13">
        <f t="shared" si="26"/>
        <v>6.0865493946893193E-4</v>
      </c>
      <c r="AF40" s="14">
        <f t="shared" si="27"/>
        <v>74642.612399999998</v>
      </c>
      <c r="AG40" s="12">
        <f t="shared" si="28"/>
        <v>71979.077407541001</v>
      </c>
      <c r="AH40" s="12">
        <f t="shared" si="29"/>
        <v>-9.2049600454782414</v>
      </c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15">
        <v>6.7119999999999997</v>
      </c>
      <c r="BA40" s="15">
        <f t="shared" si="12"/>
        <v>56.712000000000003</v>
      </c>
      <c r="BB40" s="15">
        <v>-35.19</v>
      </c>
      <c r="BC40" s="23">
        <v>21.855599999999999</v>
      </c>
      <c r="BD40" s="23">
        <v>-33.35</v>
      </c>
      <c r="BE40" s="17">
        <v>174.43</v>
      </c>
      <c r="BF40" s="15">
        <f t="shared" si="13"/>
        <v>224.43</v>
      </c>
      <c r="BG40" s="15">
        <v>-34.520000000000003</v>
      </c>
      <c r="BH40" s="15">
        <v>14.563000000000001</v>
      </c>
      <c r="BI40" s="15">
        <f t="shared" si="1"/>
        <v>14563</v>
      </c>
      <c r="BJ40" s="15">
        <v>1.5</v>
      </c>
      <c r="BK40" s="24">
        <v>20324</v>
      </c>
      <c r="BL40" s="24">
        <v>-6.38</v>
      </c>
      <c r="BM40" s="24">
        <v>41993</v>
      </c>
      <c r="BN40" s="24">
        <v>-7.17</v>
      </c>
      <c r="BO40" s="23">
        <v>21.855599999999999</v>
      </c>
      <c r="BP40" s="23">
        <v>-33.35</v>
      </c>
      <c r="BQ40" s="15">
        <v>944</v>
      </c>
      <c r="BR40" s="15">
        <v>-439.5</v>
      </c>
      <c r="BS40" s="15">
        <v>14.638999999999999</v>
      </c>
      <c r="BT40" s="15">
        <f t="shared" si="2"/>
        <v>14639</v>
      </c>
      <c r="BU40" s="15">
        <v>4.08</v>
      </c>
      <c r="BV40" s="15">
        <v>23.5</v>
      </c>
      <c r="BW40" s="15">
        <f t="shared" si="3"/>
        <v>23500</v>
      </c>
      <c r="BX40" s="15">
        <v>1.06403</v>
      </c>
      <c r="BY40" s="15">
        <v>33.21</v>
      </c>
      <c r="BZ40" s="15">
        <f t="shared" si="4"/>
        <v>33210</v>
      </c>
      <c r="CA40" s="15">
        <v>-0.38</v>
      </c>
      <c r="CB40" s="15">
        <v>3.54</v>
      </c>
      <c r="CC40" s="15">
        <f t="shared" si="5"/>
        <v>3540</v>
      </c>
      <c r="CD40" s="15">
        <v>-5.49</v>
      </c>
      <c r="CE40" s="15">
        <v>-11.16</v>
      </c>
      <c r="CF40" s="15">
        <v>15605</v>
      </c>
      <c r="CG40" s="15">
        <v>54</v>
      </c>
      <c r="CH40" s="15">
        <v>14846</v>
      </c>
      <c r="CI40" s="15">
        <v>74.400000000000006</v>
      </c>
      <c r="CJ40" s="90"/>
      <c r="CK40" s="90">
        <v>720</v>
      </c>
      <c r="CL40" s="90">
        <v>10.1168</v>
      </c>
      <c r="CM40" s="90">
        <v>1.7807999999999999</v>
      </c>
      <c r="CN40" s="90">
        <v>3659.7</v>
      </c>
      <c r="CO40" s="90">
        <v>40.954500000000003</v>
      </c>
      <c r="CP40" s="10">
        <f t="shared" si="14"/>
        <v>8.8595199275362315</v>
      </c>
      <c r="CQ40" s="90"/>
      <c r="CR40" s="92"/>
      <c r="CS40" s="29">
        <v>75196.434399999998</v>
      </c>
      <c r="CT40" s="94"/>
      <c r="CU40" s="90"/>
      <c r="CV40" s="90"/>
    </row>
    <row r="41" spans="1:100" s="93" customFormat="1" ht="14.25" thickTop="1" thickBot="1">
      <c r="A41" s="80">
        <v>35767</v>
      </c>
      <c r="B41" s="81" t="s">
        <v>141</v>
      </c>
      <c r="C41" s="82">
        <v>20.55</v>
      </c>
      <c r="D41" s="27">
        <v>0.05</v>
      </c>
      <c r="E41" s="29">
        <f t="shared" si="32"/>
        <v>74637.734549999994</v>
      </c>
      <c r="F41" s="29">
        <f t="shared" si="11"/>
        <v>74587.734549999994</v>
      </c>
      <c r="G41" s="94"/>
      <c r="H41" s="84">
        <v>-4.6785971483426749</v>
      </c>
      <c r="I41" s="84">
        <v>-8.8883242083979361</v>
      </c>
      <c r="J41" s="30">
        <f t="shared" si="24"/>
        <v>8.7766484167958723</v>
      </c>
      <c r="K41" s="85">
        <v>7</v>
      </c>
      <c r="L41" s="86">
        <v>93</v>
      </c>
      <c r="M41" s="31">
        <f t="shared" si="25"/>
        <v>20.55</v>
      </c>
      <c r="N41" s="31"/>
      <c r="O41" s="87">
        <v>-4.7760462935919712</v>
      </c>
      <c r="P41" s="87">
        <v>-8.9826279914843585</v>
      </c>
      <c r="Q41" s="88">
        <v>9.7449145249296487E-2</v>
      </c>
      <c r="R41" s="88">
        <v>9.4303783086421511E-2</v>
      </c>
      <c r="S41" s="89" t="s">
        <v>22</v>
      </c>
      <c r="T41" s="90"/>
      <c r="U41" s="90"/>
      <c r="V41" s="90"/>
      <c r="W41" s="90"/>
      <c r="X41" s="90"/>
      <c r="Y41" s="90"/>
      <c r="Z41" s="90"/>
      <c r="AA41" s="90"/>
      <c r="AB41" s="35"/>
      <c r="AC41" s="95"/>
      <c r="AD41" s="92"/>
      <c r="AE41" s="13">
        <f t="shared" si="26"/>
        <v>6.0865493946893193E-4</v>
      </c>
      <c r="AF41" s="14">
        <f t="shared" si="27"/>
        <v>74637.734549999994</v>
      </c>
      <c r="AG41" s="12">
        <f t="shared" si="28"/>
        <v>71979.077407541001</v>
      </c>
      <c r="AH41" s="12">
        <f t="shared" si="29"/>
        <v>-9.2049600454782414</v>
      </c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15">
        <v>8.2330000000000005</v>
      </c>
      <c r="BA41" s="15">
        <f t="shared" si="12"/>
        <v>58.233000000000004</v>
      </c>
      <c r="BB41" s="15">
        <v>-33.93</v>
      </c>
      <c r="BC41" s="23">
        <v>23.090499999999999</v>
      </c>
      <c r="BD41" s="23">
        <v>-33.35</v>
      </c>
      <c r="BE41" s="17">
        <v>181.84</v>
      </c>
      <c r="BF41" s="15">
        <f t="shared" si="13"/>
        <v>231.84</v>
      </c>
      <c r="BG41" s="15">
        <v>-35.049999999999997</v>
      </c>
      <c r="BH41" s="15">
        <v>14.638999999999999</v>
      </c>
      <c r="BI41" s="15">
        <f t="shared" si="1"/>
        <v>14639</v>
      </c>
      <c r="BJ41" s="15">
        <v>1.64</v>
      </c>
      <c r="BK41" s="24">
        <v>20377</v>
      </c>
      <c r="BL41" s="24">
        <v>-6.26</v>
      </c>
      <c r="BM41" s="24">
        <v>42129</v>
      </c>
      <c r="BN41" s="24">
        <v>-7.07</v>
      </c>
      <c r="BO41" s="23">
        <v>23.090499999999999</v>
      </c>
      <c r="BP41" s="23">
        <v>-33.35</v>
      </c>
      <c r="BQ41" s="15">
        <v>976</v>
      </c>
      <c r="BR41" s="15">
        <v>-439.7</v>
      </c>
      <c r="BS41" s="15">
        <v>14.715</v>
      </c>
      <c r="BT41" s="15">
        <f t="shared" si="2"/>
        <v>14715</v>
      </c>
      <c r="BU41" s="15">
        <v>4.37</v>
      </c>
      <c r="BV41" s="15">
        <v>24</v>
      </c>
      <c r="BW41" s="15">
        <f t="shared" si="3"/>
        <v>24000</v>
      </c>
      <c r="BX41" s="15">
        <v>1.07751</v>
      </c>
      <c r="BY41" s="15">
        <v>35.56</v>
      </c>
      <c r="BZ41" s="15">
        <f t="shared" si="4"/>
        <v>35560</v>
      </c>
      <c r="CA41" s="15">
        <v>-0.45</v>
      </c>
      <c r="CB41" s="15">
        <v>3.58</v>
      </c>
      <c r="CC41" s="15">
        <f t="shared" si="5"/>
        <v>3580</v>
      </c>
      <c r="CD41" s="15">
        <v>-5.39</v>
      </c>
      <c r="CE41" s="15">
        <v>-11.21</v>
      </c>
      <c r="CF41" s="15">
        <v>15752.5</v>
      </c>
      <c r="CG41" s="15">
        <v>0</v>
      </c>
      <c r="CH41" s="15">
        <v>15032</v>
      </c>
      <c r="CI41" s="15">
        <v>54</v>
      </c>
      <c r="CJ41" s="90"/>
      <c r="CK41" s="90">
        <v>740</v>
      </c>
      <c r="CL41" s="90">
        <v>10.1656</v>
      </c>
      <c r="CM41" s="90">
        <v>1.7936000000000001</v>
      </c>
      <c r="CN41" s="90">
        <v>3764</v>
      </c>
      <c r="CO41" s="90">
        <v>43.894100000000002</v>
      </c>
      <c r="CP41" s="10">
        <f t="shared" si="14"/>
        <v>8.806266304347826</v>
      </c>
      <c r="CQ41" s="90"/>
      <c r="CR41" s="92"/>
      <c r="CS41" s="29">
        <v>75183.577300000004</v>
      </c>
      <c r="CT41" s="94"/>
      <c r="CU41" s="90"/>
      <c r="CV41" s="90"/>
    </row>
    <row r="42" spans="1:100" s="93" customFormat="1" ht="14.25" thickTop="1" thickBot="1">
      <c r="A42" s="80">
        <v>35767</v>
      </c>
      <c r="B42" s="81" t="s">
        <v>142</v>
      </c>
      <c r="C42" s="82">
        <v>20.8</v>
      </c>
      <c r="D42" s="27">
        <v>0.05</v>
      </c>
      <c r="E42" s="29">
        <f t="shared" si="32"/>
        <v>74629.604800000001</v>
      </c>
      <c r="F42" s="29">
        <f t="shared" si="11"/>
        <v>74579.604800000001</v>
      </c>
      <c r="G42" s="94"/>
      <c r="H42" s="84">
        <v>-4.8918626170192541</v>
      </c>
      <c r="I42" s="84">
        <v>-9.3023474376583017</v>
      </c>
      <c r="J42" s="30">
        <f t="shared" si="24"/>
        <v>9.6046948753166035</v>
      </c>
      <c r="K42" s="85">
        <v>8</v>
      </c>
      <c r="L42" s="86">
        <v>74</v>
      </c>
      <c r="M42" s="31">
        <f t="shared" si="25"/>
        <v>20.8</v>
      </c>
      <c r="N42" s="31"/>
      <c r="O42" s="87">
        <v>-4.9893117622685503</v>
      </c>
      <c r="P42" s="87">
        <v>-9.3966512207447224</v>
      </c>
      <c r="Q42" s="88">
        <v>9.7449145249296487E-2</v>
      </c>
      <c r="R42" s="88">
        <v>9.4303783086421511E-2</v>
      </c>
      <c r="S42" s="89" t="s">
        <v>22</v>
      </c>
      <c r="T42" s="90"/>
      <c r="U42" s="90"/>
      <c r="V42" s="90"/>
      <c r="W42" s="90"/>
      <c r="X42" s="90"/>
      <c r="Y42" s="90"/>
      <c r="Z42" s="90"/>
      <c r="AA42" s="90"/>
      <c r="AB42" s="35"/>
      <c r="AC42" s="95"/>
      <c r="AD42" s="92"/>
      <c r="AE42" s="13">
        <f t="shared" si="26"/>
        <v>6.0865493946893193E-4</v>
      </c>
      <c r="AF42" s="14">
        <f t="shared" si="27"/>
        <v>74629.604800000001</v>
      </c>
      <c r="AG42" s="12">
        <f t="shared" si="28"/>
        <v>71979.077407541001</v>
      </c>
      <c r="AH42" s="12">
        <f t="shared" si="29"/>
        <v>-9.2049600454782414</v>
      </c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15">
        <v>9.6379999999999999</v>
      </c>
      <c r="BA42" s="15">
        <f t="shared" si="12"/>
        <v>59.637999999999998</v>
      </c>
      <c r="BB42" s="15">
        <v>-34.89</v>
      </c>
      <c r="BC42" s="23">
        <v>23.090499999999999</v>
      </c>
      <c r="BD42" s="23">
        <v>-35.299999999999997</v>
      </c>
      <c r="BE42" s="17">
        <v>190.23</v>
      </c>
      <c r="BF42" s="15">
        <f t="shared" si="13"/>
        <v>240.23</v>
      </c>
      <c r="BG42" s="15">
        <v>-36.119999999999997</v>
      </c>
      <c r="BH42" s="15">
        <v>14.715</v>
      </c>
      <c r="BI42" s="15">
        <f t="shared" si="1"/>
        <v>14715</v>
      </c>
      <c r="BJ42" s="15">
        <v>2.27</v>
      </c>
      <c r="BK42" s="24">
        <v>20430</v>
      </c>
      <c r="BL42" s="24">
        <v>-6.14</v>
      </c>
      <c r="BM42" s="24">
        <v>42265</v>
      </c>
      <c r="BN42" s="24">
        <v>-7.41</v>
      </c>
      <c r="BO42" s="23">
        <v>23.090499999999999</v>
      </c>
      <c r="BP42" s="23">
        <v>-35.299999999999997</v>
      </c>
      <c r="BQ42" s="15">
        <v>1009</v>
      </c>
      <c r="BR42" s="15">
        <v>-442.9</v>
      </c>
      <c r="BS42" s="15">
        <v>14.791</v>
      </c>
      <c r="BT42" s="15">
        <f t="shared" si="2"/>
        <v>14791</v>
      </c>
      <c r="BU42" s="15">
        <v>4.3</v>
      </c>
      <c r="BV42" s="15">
        <v>24.5</v>
      </c>
      <c r="BW42" s="15">
        <f t="shared" si="3"/>
        <v>24500</v>
      </c>
      <c r="BX42" s="15">
        <v>1.1009800000000001</v>
      </c>
      <c r="BY42" s="15">
        <v>37.369999999999997</v>
      </c>
      <c r="BZ42" s="15">
        <f t="shared" si="4"/>
        <v>37370</v>
      </c>
      <c r="CA42" s="15">
        <v>-0.38</v>
      </c>
      <c r="CB42" s="15">
        <v>3.62</v>
      </c>
      <c r="CC42" s="15">
        <f t="shared" si="5"/>
        <v>3620</v>
      </c>
      <c r="CD42" s="15">
        <v>-5.28</v>
      </c>
      <c r="CE42" s="15">
        <v>-11.16</v>
      </c>
      <c r="CF42" s="25">
        <v>15900</v>
      </c>
      <c r="CG42" s="15">
        <v>0</v>
      </c>
      <c r="CH42" s="15">
        <v>15218</v>
      </c>
      <c r="CI42" s="15"/>
      <c r="CJ42" s="90"/>
      <c r="CK42" s="90">
        <v>760</v>
      </c>
      <c r="CL42" s="90">
        <v>10.210000000000001</v>
      </c>
      <c r="CM42" s="90">
        <v>1.7936000000000001</v>
      </c>
      <c r="CN42" s="90">
        <v>3863</v>
      </c>
      <c r="CO42" s="90">
        <v>45.638300000000001</v>
      </c>
      <c r="CP42" s="10">
        <f t="shared" si="14"/>
        <v>8.7746684782608693</v>
      </c>
      <c r="CQ42" s="90"/>
      <c r="CR42" s="92"/>
      <c r="CS42" s="29">
        <v>75162.148799999995</v>
      </c>
      <c r="CT42" s="94"/>
      <c r="CU42" s="90"/>
      <c r="CV42" s="90"/>
    </row>
    <row r="43" spans="1:100" ht="14.25" thickTop="1" thickBot="1">
      <c r="A43" s="26">
        <v>35689</v>
      </c>
      <c r="B43" s="27" t="s">
        <v>143</v>
      </c>
      <c r="C43" s="28">
        <v>21</v>
      </c>
      <c r="D43" s="27">
        <v>0.05</v>
      </c>
      <c r="E43" s="29">
        <f t="shared" si="32"/>
        <v>74623.100999999995</v>
      </c>
      <c r="F43" s="29">
        <f t="shared" si="11"/>
        <v>74573.100999999995</v>
      </c>
      <c r="G43" s="27"/>
      <c r="H43" s="30">
        <v>-4.8892097270251869</v>
      </c>
      <c r="I43" s="30">
        <v>-9.049704419788295</v>
      </c>
      <c r="J43" s="30">
        <f t="shared" si="24"/>
        <v>9.09940883957659</v>
      </c>
      <c r="K43" s="27"/>
      <c r="L43" s="27"/>
      <c r="M43" s="31">
        <f t="shared" si="25"/>
        <v>21</v>
      </c>
      <c r="N43" s="31"/>
      <c r="O43" s="27"/>
      <c r="P43" s="27"/>
      <c r="Q43" s="27">
        <v>27</v>
      </c>
      <c r="R43" s="27">
        <v>113</v>
      </c>
      <c r="S43" s="27" t="s">
        <v>101</v>
      </c>
      <c r="T43" s="32">
        <v>4.0455852001741699E-9</v>
      </c>
      <c r="U43" s="33">
        <v>-5.0265922534870828</v>
      </c>
      <c r="V43" s="33">
        <v>-8.9713587469337792</v>
      </c>
      <c r="W43" s="17">
        <v>0.13738252646189575</v>
      </c>
      <c r="X43" s="17">
        <v>-7.8345672854515769E-2</v>
      </c>
      <c r="Y43" s="34">
        <f>U43+W43</f>
        <v>-4.8892097270251869</v>
      </c>
      <c r="Z43" s="34">
        <f>V43+X43</f>
        <v>-9.049704419788295</v>
      </c>
      <c r="AA43" s="10" t="s">
        <v>22</v>
      </c>
      <c r="AB43" s="35"/>
      <c r="AC43" s="35"/>
      <c r="AD43" s="36"/>
      <c r="AE43" s="13">
        <f t="shared" si="26"/>
        <v>6.0865493946893193E-4</v>
      </c>
      <c r="AF43" s="14">
        <f t="shared" si="27"/>
        <v>74623.100999999995</v>
      </c>
      <c r="AG43" s="12">
        <f t="shared" si="28"/>
        <v>71979.077407541001</v>
      </c>
      <c r="AH43" s="12">
        <f t="shared" si="29"/>
        <v>-9.2049600454782414</v>
      </c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>
        <v>11.138999999999999</v>
      </c>
      <c r="BA43" s="15">
        <f t="shared" si="12"/>
        <v>61.138999999999996</v>
      </c>
      <c r="BB43" s="15">
        <v>-33.74</v>
      </c>
      <c r="BC43" s="23">
        <v>24.360399999999998</v>
      </c>
      <c r="BD43" s="23">
        <v>-35.299999999999997</v>
      </c>
      <c r="BE43" s="17">
        <v>197.26</v>
      </c>
      <c r="BF43" s="15">
        <f t="shared" si="13"/>
        <v>247.26</v>
      </c>
      <c r="BG43" s="15">
        <v>-35.090000000000003</v>
      </c>
      <c r="BH43" s="15">
        <v>14.791</v>
      </c>
      <c r="BI43" s="15">
        <f t="shared" si="1"/>
        <v>14791</v>
      </c>
      <c r="BJ43" s="15">
        <v>2.14</v>
      </c>
      <c r="BK43" s="24">
        <v>20483</v>
      </c>
      <c r="BL43" s="24">
        <v>-6.07</v>
      </c>
      <c r="BM43" s="24">
        <v>42402</v>
      </c>
      <c r="BN43" s="24">
        <v>-7.58</v>
      </c>
      <c r="BO43" s="23">
        <v>24.360399999999998</v>
      </c>
      <c r="BP43" s="23">
        <v>-35.299999999999997</v>
      </c>
      <c r="BQ43" s="15">
        <v>1042</v>
      </c>
      <c r="BR43" s="15">
        <v>-438.3</v>
      </c>
      <c r="BS43" s="15">
        <v>14.829000000000001</v>
      </c>
      <c r="BT43" s="15">
        <f t="shared" si="2"/>
        <v>14829</v>
      </c>
      <c r="BU43" s="15">
        <v>4.34</v>
      </c>
      <c r="BV43" s="15">
        <v>25</v>
      </c>
      <c r="BW43" s="15">
        <f t="shared" si="3"/>
        <v>25000</v>
      </c>
      <c r="BX43" s="15">
        <v>1.0726</v>
      </c>
      <c r="BY43" s="15">
        <v>39.69</v>
      </c>
      <c r="BZ43" s="15">
        <f t="shared" si="4"/>
        <v>39690</v>
      </c>
      <c r="CA43" s="15">
        <v>-0.43</v>
      </c>
      <c r="CB43" s="15">
        <v>3.66</v>
      </c>
      <c r="CC43" s="15">
        <f t="shared" si="5"/>
        <v>3660</v>
      </c>
      <c r="CD43" s="15">
        <v>-5.26</v>
      </c>
      <c r="CE43" s="15">
        <v>-11.15</v>
      </c>
      <c r="CF43" s="15">
        <v>16130.508474576271</v>
      </c>
      <c r="CG43" s="15">
        <v>29.1</v>
      </c>
      <c r="CH43" s="15">
        <v>15404</v>
      </c>
      <c r="CI43" s="15"/>
      <c r="CJ43" s="15"/>
      <c r="CK43" s="15">
        <v>780</v>
      </c>
      <c r="CL43" s="15">
        <v>10.25</v>
      </c>
      <c r="CM43" s="15">
        <v>1.7807999999999999</v>
      </c>
      <c r="CN43" s="15">
        <v>4023.6000000000054</v>
      </c>
      <c r="CO43" s="15">
        <v>48.171900000000001</v>
      </c>
      <c r="CP43" s="10">
        <f t="shared" si="14"/>
        <v>8.7287699275362325</v>
      </c>
      <c r="CQ43" s="15"/>
      <c r="CR43" s="36"/>
      <c r="CS43" s="29">
        <v>75145.005999999994</v>
      </c>
      <c r="CT43" s="27"/>
      <c r="CU43" s="15"/>
      <c r="CV43" s="15"/>
    </row>
    <row r="44" spans="1:100" s="77" customFormat="1" ht="14.25" thickTop="1" thickBot="1">
      <c r="A44" s="80">
        <v>35767</v>
      </c>
      <c r="B44" s="81" t="s">
        <v>144</v>
      </c>
      <c r="C44" s="82">
        <v>21.33</v>
      </c>
      <c r="D44" s="27">
        <v>0.05</v>
      </c>
      <c r="E44" s="29">
        <f t="shared" si="32"/>
        <v>74612.369730000006</v>
      </c>
      <c r="F44" s="29">
        <f t="shared" si="11"/>
        <v>74562.369730000006</v>
      </c>
      <c r="G44" s="94"/>
      <c r="H44" s="84">
        <v>-4.7079048877119494</v>
      </c>
      <c r="I44" s="84">
        <v>-8.0841582015755478</v>
      </c>
      <c r="J44" s="30">
        <f t="shared" si="24"/>
        <v>7.1683164031510955</v>
      </c>
      <c r="K44" s="85">
        <v>9</v>
      </c>
      <c r="L44" s="86">
        <v>63</v>
      </c>
      <c r="M44" s="31">
        <f t="shared" si="25"/>
        <v>21.33</v>
      </c>
      <c r="N44" s="31"/>
      <c r="O44" s="87">
        <v>-4.8053540329612456</v>
      </c>
      <c r="P44" s="87">
        <v>-8.1784619846619684</v>
      </c>
      <c r="Q44" s="88">
        <v>9.7449145249296487E-2</v>
      </c>
      <c r="R44" s="88">
        <v>9.4303783086421511E-2</v>
      </c>
      <c r="S44" s="96" t="s">
        <v>22</v>
      </c>
      <c r="T44" s="76"/>
      <c r="U44" s="76"/>
      <c r="V44" s="76"/>
      <c r="W44" s="76"/>
      <c r="X44" s="76"/>
      <c r="Y44" s="76"/>
      <c r="Z44" s="76"/>
      <c r="AA44" s="76"/>
      <c r="AB44" s="35"/>
      <c r="AC44" s="95"/>
      <c r="AD44" s="92"/>
      <c r="AE44" s="13">
        <f t="shared" si="26"/>
        <v>6.0865493946893193E-4</v>
      </c>
      <c r="AF44" s="14">
        <f t="shared" si="27"/>
        <v>74612.369730000006</v>
      </c>
      <c r="AG44" s="12">
        <f t="shared" si="28"/>
        <v>71979.077407541001</v>
      </c>
      <c r="AH44" s="12">
        <f t="shared" si="29"/>
        <v>-9.2049600454782414</v>
      </c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15">
        <v>12.542999999999999</v>
      </c>
      <c r="BA44" s="15">
        <f t="shared" si="12"/>
        <v>62.542999999999999</v>
      </c>
      <c r="BB44" s="15">
        <v>-36.159999999999997</v>
      </c>
      <c r="BC44" s="23">
        <v>24.360399999999998</v>
      </c>
      <c r="BD44" s="23">
        <v>-34.06</v>
      </c>
      <c r="BE44" s="17">
        <v>204.28</v>
      </c>
      <c r="BF44" s="15">
        <f t="shared" si="13"/>
        <v>254.28</v>
      </c>
      <c r="BG44" s="15">
        <v>-35.159999999999997</v>
      </c>
      <c r="BH44" s="15">
        <v>14.829000000000001</v>
      </c>
      <c r="BI44" s="15">
        <f t="shared" si="1"/>
        <v>14829</v>
      </c>
      <c r="BJ44" s="15">
        <v>2.2200000000000002</v>
      </c>
      <c r="BK44" s="24">
        <v>20536</v>
      </c>
      <c r="BL44" s="24">
        <v>-6.15</v>
      </c>
      <c r="BM44" s="24">
        <v>42538</v>
      </c>
      <c r="BN44" s="24">
        <v>-8.59</v>
      </c>
      <c r="BO44" s="23">
        <v>24.360399999999998</v>
      </c>
      <c r="BP44" s="23">
        <v>-34.06</v>
      </c>
      <c r="BQ44" s="15">
        <v>1074</v>
      </c>
      <c r="BR44" s="15">
        <v>-436.4</v>
      </c>
      <c r="BS44" s="15">
        <v>14.867000000000001</v>
      </c>
      <c r="BT44" s="15">
        <f t="shared" si="2"/>
        <v>14867</v>
      </c>
      <c r="BU44" s="15">
        <v>4.4400000000000004</v>
      </c>
      <c r="BV44" s="15">
        <v>25.5</v>
      </c>
      <c r="BW44" s="15">
        <f t="shared" si="3"/>
        <v>25500</v>
      </c>
      <c r="BX44" s="15">
        <v>1.0470200000000001</v>
      </c>
      <c r="BY44" s="15">
        <v>41</v>
      </c>
      <c r="BZ44" s="15">
        <f t="shared" si="4"/>
        <v>41000</v>
      </c>
      <c r="CA44" s="15">
        <v>-0.31</v>
      </c>
      <c r="CB44" s="15">
        <v>3.72</v>
      </c>
      <c r="CC44" s="15">
        <f t="shared" si="5"/>
        <v>3720</v>
      </c>
      <c r="CD44" s="15">
        <v>-5.51</v>
      </c>
      <c r="CE44" s="15">
        <v>-10.94</v>
      </c>
      <c r="CF44" s="15">
        <v>16361.016949152541</v>
      </c>
      <c r="CG44" s="15">
        <v>50.6</v>
      </c>
      <c r="CH44" s="15">
        <v>15590</v>
      </c>
      <c r="CI44" s="15">
        <v>29.1</v>
      </c>
      <c r="CJ44" s="76"/>
      <c r="CK44" s="76">
        <v>800</v>
      </c>
      <c r="CL44" s="76">
        <v>10.29</v>
      </c>
      <c r="CM44" s="76">
        <v>1.768</v>
      </c>
      <c r="CN44" s="76">
        <v>4149.7</v>
      </c>
      <c r="CO44" s="76">
        <v>50.189799999999998</v>
      </c>
      <c r="CP44" s="10">
        <f t="shared" si="14"/>
        <v>8.6922137681159413</v>
      </c>
      <c r="CQ44" s="76"/>
      <c r="CR44" s="92"/>
      <c r="CS44" s="29">
        <v>75116.720379999999</v>
      </c>
      <c r="CT44" s="94"/>
      <c r="CU44" s="76"/>
      <c r="CV44" s="76"/>
    </row>
    <row r="45" spans="1:100" s="110" customFormat="1" ht="14.25" thickTop="1" thickBot="1">
      <c r="A45" s="97"/>
      <c r="B45" s="98" t="s">
        <v>145</v>
      </c>
      <c r="C45" s="99">
        <v>21.5</v>
      </c>
      <c r="D45" s="98">
        <v>0.5</v>
      </c>
      <c r="E45" s="35">
        <f t="shared" si="32"/>
        <v>74606.841499999995</v>
      </c>
      <c r="F45" s="29">
        <f t="shared" si="11"/>
        <v>74556.841499999995</v>
      </c>
      <c r="G45" s="98">
        <v>944</v>
      </c>
      <c r="H45" s="39">
        <f>(H44+H46)/2</f>
        <v>-4.3554061307718372</v>
      </c>
      <c r="I45" s="39">
        <f>(I44+I46)/2</f>
        <v>-7.8140251520584636</v>
      </c>
      <c r="J45" s="30">
        <f t="shared" si="24"/>
        <v>6.6280503041169272</v>
      </c>
      <c r="K45" s="100"/>
      <c r="L45" s="101"/>
      <c r="M45" s="2">
        <f t="shared" si="25"/>
        <v>21.5</v>
      </c>
      <c r="N45" s="2"/>
      <c r="O45" s="102"/>
      <c r="P45" s="102"/>
      <c r="Q45" s="103"/>
      <c r="R45" s="103"/>
      <c r="S45" s="104"/>
      <c r="T45" s="105"/>
      <c r="U45" s="105"/>
      <c r="V45" s="105"/>
      <c r="W45" s="105"/>
      <c r="X45" s="105"/>
      <c r="Y45" s="105"/>
      <c r="Z45" s="105"/>
      <c r="AA45" s="105"/>
      <c r="AB45" s="14"/>
      <c r="AC45" s="14"/>
      <c r="AD45" s="12">
        <v>-4</v>
      </c>
      <c r="AE45" s="13">
        <f t="shared" ref="AE45:AE51" si="33">10*(C$52-C$45)/(AB$45-AB$52)</f>
        <v>-2.6830511657857317E-4</v>
      </c>
      <c r="AF45" s="14">
        <f t="shared" si="27"/>
        <v>74606.841499999995</v>
      </c>
      <c r="AG45" s="12"/>
      <c r="AH45" s="12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6">
        <v>14.234999999999999</v>
      </c>
      <c r="BA45" s="106">
        <f t="shared" si="12"/>
        <v>64.234999999999999</v>
      </c>
      <c r="BB45" s="106">
        <v>-34.630000000000003</v>
      </c>
      <c r="BC45" s="107">
        <v>25.648499999999999</v>
      </c>
      <c r="BD45" s="107">
        <v>-34.06</v>
      </c>
      <c r="BE45" s="108">
        <v>212.7</v>
      </c>
      <c r="BF45" s="106">
        <f t="shared" si="13"/>
        <v>262.7</v>
      </c>
      <c r="BG45" s="106">
        <v>-35.619999999999997</v>
      </c>
      <c r="BH45" s="106">
        <v>14.867000000000001</v>
      </c>
      <c r="BI45" s="106">
        <f t="shared" si="1"/>
        <v>14867</v>
      </c>
      <c r="BJ45" s="106">
        <v>2.2400000000000002</v>
      </c>
      <c r="BK45" s="109">
        <v>20589</v>
      </c>
      <c r="BL45" s="109">
        <v>-6.16</v>
      </c>
      <c r="BM45" s="109">
        <v>42674</v>
      </c>
      <c r="BN45" s="109">
        <v>-8.15</v>
      </c>
      <c r="BO45" s="107">
        <v>25.648499999999999</v>
      </c>
      <c r="BP45" s="107">
        <v>-34.06</v>
      </c>
      <c r="BQ45" s="106">
        <v>1107</v>
      </c>
      <c r="BR45" s="106">
        <v>-443</v>
      </c>
      <c r="BS45" s="106">
        <v>14.944000000000001</v>
      </c>
      <c r="BT45" s="106">
        <f t="shared" si="2"/>
        <v>14944</v>
      </c>
      <c r="BU45" s="106">
        <v>4.45</v>
      </c>
      <c r="BV45" s="106">
        <v>26</v>
      </c>
      <c r="BW45" s="106">
        <f t="shared" si="3"/>
        <v>26000</v>
      </c>
      <c r="BX45" s="106">
        <v>1.0479700000000001</v>
      </c>
      <c r="BY45" s="106">
        <v>42.93</v>
      </c>
      <c r="BZ45" s="106">
        <f t="shared" si="4"/>
        <v>42930</v>
      </c>
      <c r="CA45" s="106">
        <v>-0.31</v>
      </c>
      <c r="CB45" s="106">
        <v>3.78</v>
      </c>
      <c r="CC45" s="106">
        <f t="shared" si="5"/>
        <v>3780</v>
      </c>
      <c r="CD45" s="106">
        <v>-5.55</v>
      </c>
      <c r="CE45" s="106">
        <v>-10.87</v>
      </c>
      <c r="CF45" s="106">
        <v>16591.525423728814</v>
      </c>
      <c r="CG45" s="106">
        <v>82</v>
      </c>
      <c r="CH45" s="106">
        <v>15922.3</v>
      </c>
      <c r="CI45" s="106">
        <v>50.6</v>
      </c>
      <c r="CJ45" s="105"/>
      <c r="CK45" s="105">
        <v>820</v>
      </c>
      <c r="CL45" s="105">
        <v>10.33</v>
      </c>
      <c r="CM45" s="105">
        <v>1.7552000000000001</v>
      </c>
      <c r="CN45" s="105">
        <v>4271.5</v>
      </c>
      <c r="CO45" s="105">
        <v>52.183399999999999</v>
      </c>
      <c r="CP45" s="105">
        <f t="shared" si="14"/>
        <v>8.6560978260869561</v>
      </c>
      <c r="CQ45" s="105"/>
      <c r="CR45" s="12">
        <f>$CQ$4</f>
        <v>0.5</v>
      </c>
      <c r="CS45" s="14">
        <v>75102</v>
      </c>
      <c r="CT45" s="2">
        <v>770</v>
      </c>
      <c r="CU45" s="105">
        <v>7.6289999999999997E-2</v>
      </c>
      <c r="CV45" s="105">
        <v>1.1E-4</v>
      </c>
    </row>
    <row r="46" spans="1:100" s="77" customFormat="1" ht="14.25" thickTop="1" thickBot="1">
      <c r="A46" s="80">
        <v>35767</v>
      </c>
      <c r="B46" s="81" t="s">
        <v>146</v>
      </c>
      <c r="C46" s="82">
        <v>21.66</v>
      </c>
      <c r="D46" s="27">
        <v>0.05</v>
      </c>
      <c r="E46" s="29">
        <f t="shared" si="32"/>
        <v>74601.638460000002</v>
      </c>
      <c r="F46" s="29">
        <f t="shared" si="11"/>
        <v>74551.638460000002</v>
      </c>
      <c r="G46" s="94"/>
      <c r="H46" s="84">
        <v>-4.0029073738317251</v>
      </c>
      <c r="I46" s="84">
        <v>-7.5438921025413794</v>
      </c>
      <c r="J46" s="30">
        <f t="shared" si="24"/>
        <v>6.0877842050827589</v>
      </c>
      <c r="K46" s="85">
        <v>10</v>
      </c>
      <c r="L46" s="86">
        <v>103</v>
      </c>
      <c r="M46" s="31">
        <f t="shared" si="25"/>
        <v>21.66</v>
      </c>
      <c r="N46" s="31"/>
      <c r="O46" s="87">
        <v>-4.1003565190810214</v>
      </c>
      <c r="P46" s="87">
        <v>-7.6381958856278009</v>
      </c>
      <c r="Q46" s="88">
        <v>9.7449145249296487E-2</v>
      </c>
      <c r="R46" s="88">
        <v>9.4303783086421511E-2</v>
      </c>
      <c r="S46" s="96" t="s">
        <v>22</v>
      </c>
      <c r="T46" s="76"/>
      <c r="U46" s="76"/>
      <c r="V46" s="76"/>
      <c r="W46" s="76"/>
      <c r="X46" s="76"/>
      <c r="Y46" s="76"/>
      <c r="Z46" s="76"/>
      <c r="AA46" s="76"/>
      <c r="AB46" s="35"/>
      <c r="AC46" s="95"/>
      <c r="AD46" s="92"/>
      <c r="AE46" s="13">
        <f t="shared" si="33"/>
        <v>-2.6830511657857317E-4</v>
      </c>
      <c r="AF46" s="14">
        <f t="shared" si="27"/>
        <v>74601.638460000002</v>
      </c>
      <c r="AG46" s="12">
        <f t="shared" ref="AG46:AG51" si="34">AVERAGE(AF$31:AF$91)</f>
        <v>71979.077407541001</v>
      </c>
      <c r="AH46" s="12">
        <f t="shared" ref="AH46:AH51" si="35">AVERAGE(I$31:I$91)</f>
        <v>-9.2049600454782414</v>
      </c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15">
        <v>15.73</v>
      </c>
      <c r="BA46" s="15">
        <f t="shared" si="12"/>
        <v>65.73</v>
      </c>
      <c r="BB46" s="15">
        <v>-33.28</v>
      </c>
      <c r="BC46" s="23">
        <v>25.648499999999999</v>
      </c>
      <c r="BD46" s="23">
        <v>-34.72</v>
      </c>
      <c r="BE46" s="17">
        <v>219.84</v>
      </c>
      <c r="BF46" s="15">
        <f t="shared" si="13"/>
        <v>269.84000000000003</v>
      </c>
      <c r="BG46" s="15">
        <v>-34.35</v>
      </c>
      <c r="BH46" s="15">
        <v>14.944000000000001</v>
      </c>
      <c r="BI46" s="15">
        <f t="shared" si="1"/>
        <v>14944</v>
      </c>
      <c r="BJ46" s="15">
        <v>2.35</v>
      </c>
      <c r="BK46" s="24">
        <v>20642</v>
      </c>
      <c r="BL46" s="24">
        <v>-6.16</v>
      </c>
      <c r="BM46" s="24">
        <v>42810</v>
      </c>
      <c r="BN46" s="24">
        <v>-8.11</v>
      </c>
      <c r="BO46" s="23">
        <v>25.648499999999999</v>
      </c>
      <c r="BP46" s="23">
        <v>-34.72</v>
      </c>
      <c r="BQ46" s="15">
        <v>1142</v>
      </c>
      <c r="BR46" s="15">
        <v>-441.9</v>
      </c>
      <c r="BS46" s="15">
        <v>15.02</v>
      </c>
      <c r="BT46" s="15">
        <f t="shared" si="2"/>
        <v>15020</v>
      </c>
      <c r="BU46" s="15">
        <v>4.3499999999999996</v>
      </c>
      <c r="BV46" s="15">
        <v>26.5</v>
      </c>
      <c r="BW46" s="15">
        <f t="shared" si="3"/>
        <v>26500</v>
      </c>
      <c r="BX46" s="15">
        <v>1.04081</v>
      </c>
      <c r="BY46" s="15">
        <v>43.88</v>
      </c>
      <c r="BZ46" s="15">
        <f t="shared" si="4"/>
        <v>43880</v>
      </c>
      <c r="CA46" s="15">
        <v>-0.34</v>
      </c>
      <c r="CB46" s="15">
        <v>3.8</v>
      </c>
      <c r="CC46" s="15">
        <f t="shared" si="5"/>
        <v>3800</v>
      </c>
      <c r="CD46" s="15">
        <v>-5.52</v>
      </c>
      <c r="CE46" s="15">
        <v>-10.93</v>
      </c>
      <c r="CF46" s="15">
        <v>16822.033898305086</v>
      </c>
      <c r="CG46" s="15">
        <v>80.099999999999994</v>
      </c>
      <c r="CH46" s="15">
        <v>16254.6</v>
      </c>
      <c r="CI46" s="15">
        <v>82</v>
      </c>
      <c r="CJ46" s="76"/>
      <c r="CK46" s="76">
        <v>840</v>
      </c>
      <c r="CL46" s="76">
        <v>10.37</v>
      </c>
      <c r="CM46" s="76">
        <v>1.7423999999999999</v>
      </c>
      <c r="CN46" s="76">
        <v>4401.1000000000058</v>
      </c>
      <c r="CO46" s="76">
        <v>54.425899999999999</v>
      </c>
      <c r="CP46" s="10">
        <f t="shared" si="14"/>
        <v>8.6154728260869557</v>
      </c>
      <c r="CQ46" s="76"/>
      <c r="CR46" s="92"/>
      <c r="CS46" s="29">
        <v>75057.990000000005</v>
      </c>
      <c r="CT46" s="94"/>
      <c r="CU46" s="76"/>
      <c r="CV46" s="76"/>
    </row>
    <row r="47" spans="1:100" ht="14.25" thickTop="1" thickBot="1">
      <c r="A47" s="26">
        <v>35689</v>
      </c>
      <c r="B47" s="27" t="s">
        <v>147</v>
      </c>
      <c r="C47" s="28">
        <v>22</v>
      </c>
      <c r="D47" s="27">
        <v>0.05</v>
      </c>
      <c r="E47" s="29">
        <f t="shared" si="32"/>
        <v>74590.581999999995</v>
      </c>
      <c r="F47" s="29">
        <f t="shared" si="11"/>
        <v>74540.581999999995</v>
      </c>
      <c r="G47" s="27"/>
      <c r="H47" s="30">
        <v>-3.9546491988925085</v>
      </c>
      <c r="I47" s="30">
        <v>-6.7879838589557808</v>
      </c>
      <c r="J47" s="30">
        <f t="shared" si="24"/>
        <v>4.5759677179115616</v>
      </c>
      <c r="K47" s="27"/>
      <c r="L47" s="27"/>
      <c r="M47" s="31">
        <f t="shared" si="25"/>
        <v>22</v>
      </c>
      <c r="N47" s="31"/>
      <c r="O47" s="27"/>
      <c r="P47" s="27"/>
      <c r="Q47" s="27">
        <v>28</v>
      </c>
      <c r="R47" s="27">
        <v>90</v>
      </c>
      <c r="S47" s="27" t="s">
        <v>101</v>
      </c>
      <c r="T47" s="32">
        <v>3.8514555988911004E-9</v>
      </c>
      <c r="U47" s="33">
        <v>-4.0920317253544045</v>
      </c>
      <c r="V47" s="33">
        <v>-6.7096381861012651</v>
      </c>
      <c r="W47" s="17">
        <v>0.13738252646189575</v>
      </c>
      <c r="X47" s="17">
        <v>-7.8345672854515769E-2</v>
      </c>
      <c r="Y47" s="34">
        <f>U47+W47</f>
        <v>-3.9546491988925085</v>
      </c>
      <c r="Z47" s="34">
        <f>V47+X47</f>
        <v>-6.7879838589557808</v>
      </c>
      <c r="AA47" s="10" t="s">
        <v>22</v>
      </c>
      <c r="AB47" s="35"/>
      <c r="AC47" s="35"/>
      <c r="AD47" s="36"/>
      <c r="AE47" s="13">
        <f t="shared" si="33"/>
        <v>-2.6830511657857317E-4</v>
      </c>
      <c r="AF47" s="14">
        <f t="shared" si="27"/>
        <v>74590.581999999995</v>
      </c>
      <c r="AG47" s="12">
        <f t="shared" si="34"/>
        <v>71979.077407541001</v>
      </c>
      <c r="AH47" s="12">
        <f t="shared" si="35"/>
        <v>-9.2049600454782414</v>
      </c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>
        <v>17.126999999999999</v>
      </c>
      <c r="BA47" s="15">
        <f t="shared" si="12"/>
        <v>67.126999999999995</v>
      </c>
      <c r="BB47" s="15">
        <v>-34.47</v>
      </c>
      <c r="BC47" s="23">
        <v>26.9803</v>
      </c>
      <c r="BD47" s="23">
        <v>-34.72</v>
      </c>
      <c r="BE47" s="17">
        <v>227.23</v>
      </c>
      <c r="BF47" s="15">
        <f t="shared" si="13"/>
        <v>277.23</v>
      </c>
      <c r="BG47" s="15">
        <v>-35.94</v>
      </c>
      <c r="BH47" s="15">
        <v>15.02</v>
      </c>
      <c r="BI47" s="15">
        <f t="shared" si="1"/>
        <v>15020</v>
      </c>
      <c r="BJ47" s="15">
        <v>2.19</v>
      </c>
      <c r="BK47" s="24">
        <v>20695</v>
      </c>
      <c r="BL47" s="24">
        <v>-6.26</v>
      </c>
      <c r="BM47" s="24">
        <v>42935</v>
      </c>
      <c r="BN47" s="24">
        <v>-8.41</v>
      </c>
      <c r="BO47" s="23">
        <v>26.9803</v>
      </c>
      <c r="BP47" s="23">
        <v>-34.72</v>
      </c>
      <c r="BQ47" s="15">
        <v>1176</v>
      </c>
      <c r="BR47" s="15">
        <v>-439.6</v>
      </c>
      <c r="BS47" s="15">
        <v>15.096</v>
      </c>
      <c r="BT47" s="15">
        <f t="shared" si="2"/>
        <v>15096</v>
      </c>
      <c r="BU47" s="15">
        <v>4.32</v>
      </c>
      <c r="BV47" s="15">
        <v>27</v>
      </c>
      <c r="BW47" s="15">
        <f t="shared" si="3"/>
        <v>27000</v>
      </c>
      <c r="BX47" s="15">
        <v>0.99439</v>
      </c>
      <c r="BY47" s="15">
        <v>43.94</v>
      </c>
      <c r="BZ47" s="15">
        <f t="shared" si="4"/>
        <v>43940</v>
      </c>
      <c r="CA47" s="15">
        <v>-0.34</v>
      </c>
      <c r="CB47" s="15">
        <v>3.82</v>
      </c>
      <c r="CC47" s="15">
        <f t="shared" si="5"/>
        <v>3820</v>
      </c>
      <c r="CD47" s="15">
        <v>-5.37</v>
      </c>
      <c r="CE47" s="15">
        <v>-10.73</v>
      </c>
      <c r="CF47" s="15">
        <v>17052.542372881358</v>
      </c>
      <c r="CG47" s="15">
        <v>75.2</v>
      </c>
      <c r="CH47" s="15">
        <v>16587</v>
      </c>
      <c r="CI47" s="15">
        <v>80.099999999999994</v>
      </c>
      <c r="CJ47" s="15"/>
      <c r="CK47" s="15">
        <v>860</v>
      </c>
      <c r="CL47" s="15">
        <v>10.41</v>
      </c>
      <c r="CM47" s="15">
        <v>1.7296</v>
      </c>
      <c r="CN47" s="15">
        <v>4500.8</v>
      </c>
      <c r="CO47" s="15">
        <v>56.378999999999998</v>
      </c>
      <c r="CP47" s="10">
        <f t="shared" si="14"/>
        <v>8.580090579710145</v>
      </c>
      <c r="CQ47" s="15"/>
      <c r="CR47" s="36"/>
      <c r="CS47" s="29">
        <v>74965</v>
      </c>
      <c r="CT47" s="27"/>
      <c r="CU47" s="15"/>
      <c r="CV47" s="15"/>
    </row>
    <row r="48" spans="1:100" s="77" customFormat="1" ht="14.25" thickTop="1" thickBot="1">
      <c r="A48" s="80">
        <v>35767</v>
      </c>
      <c r="B48" s="81" t="s">
        <v>148</v>
      </c>
      <c r="C48" s="82">
        <v>22.33</v>
      </c>
      <c r="D48" s="27">
        <v>0.05</v>
      </c>
      <c r="E48" s="29">
        <f t="shared" si="32"/>
        <v>74579.850730000006</v>
      </c>
      <c r="F48" s="29">
        <f t="shared" si="11"/>
        <v>74529.850730000006</v>
      </c>
      <c r="G48" s="94"/>
      <c r="H48" s="84">
        <v>-4.3036283164452964</v>
      </c>
      <c r="I48" s="84">
        <v>-7.3719545368140791</v>
      </c>
      <c r="J48" s="30">
        <f t="shared" si="24"/>
        <v>5.7439090736281582</v>
      </c>
      <c r="K48" s="85">
        <v>11</v>
      </c>
      <c r="L48" s="86">
        <v>82</v>
      </c>
      <c r="M48" s="31">
        <f t="shared" si="25"/>
        <v>22.33</v>
      </c>
      <c r="N48" s="31"/>
      <c r="O48" s="87">
        <v>-4.4010774616945927</v>
      </c>
      <c r="P48" s="87">
        <v>-7.4662583199005006</v>
      </c>
      <c r="Q48" s="88">
        <v>9.7449145249296487E-2</v>
      </c>
      <c r="R48" s="88">
        <v>9.4303783086421511E-2</v>
      </c>
      <c r="S48" s="111" t="s">
        <v>22</v>
      </c>
      <c r="T48" s="76"/>
      <c r="U48" s="76"/>
      <c r="V48" s="76"/>
      <c r="W48" s="76"/>
      <c r="X48" s="76"/>
      <c r="Y48" s="76"/>
      <c r="Z48" s="76"/>
      <c r="AA48" s="76"/>
      <c r="AB48" s="35"/>
      <c r="AC48" s="95"/>
      <c r="AD48" s="92"/>
      <c r="AE48" s="13">
        <f t="shared" si="33"/>
        <v>-2.6830511657857317E-4</v>
      </c>
      <c r="AF48" s="14">
        <f t="shared" si="27"/>
        <v>74579.850730000006</v>
      </c>
      <c r="AG48" s="12">
        <f t="shared" si="34"/>
        <v>71979.077407541001</v>
      </c>
      <c r="AH48" s="12">
        <f t="shared" si="35"/>
        <v>-9.2049600454782414</v>
      </c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15">
        <v>18.62</v>
      </c>
      <c r="BA48" s="15">
        <f t="shared" si="12"/>
        <v>68.62</v>
      </c>
      <c r="BB48" s="15">
        <v>-33.43</v>
      </c>
      <c r="BC48" s="23">
        <v>26.9803</v>
      </c>
      <c r="BD48" s="23">
        <v>-36.51</v>
      </c>
      <c r="BE48" s="17">
        <v>235.16</v>
      </c>
      <c r="BF48" s="15">
        <f t="shared" si="13"/>
        <v>285.15999999999997</v>
      </c>
      <c r="BG48" s="15">
        <v>-35.15</v>
      </c>
      <c r="BH48" s="15">
        <v>15.096</v>
      </c>
      <c r="BI48" s="15">
        <f t="shared" si="1"/>
        <v>15096</v>
      </c>
      <c r="BJ48" s="15">
        <v>2.16</v>
      </c>
      <c r="BK48" s="24">
        <v>20748</v>
      </c>
      <c r="BL48" s="24">
        <v>-6.32</v>
      </c>
      <c r="BM48" s="24">
        <v>43060</v>
      </c>
      <c r="BN48" s="24">
        <v>-8.36</v>
      </c>
      <c r="BO48" s="23">
        <v>26.9803</v>
      </c>
      <c r="BP48" s="23">
        <v>-36.51</v>
      </c>
      <c r="BQ48" s="15">
        <v>1211</v>
      </c>
      <c r="BR48" s="15">
        <v>-441.9</v>
      </c>
      <c r="BS48" s="15">
        <v>15.172000000000001</v>
      </c>
      <c r="BT48" s="15">
        <f t="shared" si="2"/>
        <v>15172</v>
      </c>
      <c r="BU48" s="15">
        <v>4.5199999999999996</v>
      </c>
      <c r="BV48" s="15">
        <v>27.5</v>
      </c>
      <c r="BW48" s="15">
        <f t="shared" si="3"/>
        <v>27500</v>
      </c>
      <c r="BX48" s="15">
        <v>0.96879000000000004</v>
      </c>
      <c r="BY48" s="15">
        <v>44.82</v>
      </c>
      <c r="BZ48" s="15">
        <f t="shared" si="4"/>
        <v>44820</v>
      </c>
      <c r="CA48" s="15">
        <v>-0.37</v>
      </c>
      <c r="CB48" s="15">
        <v>3.84</v>
      </c>
      <c r="CC48" s="15">
        <f t="shared" si="5"/>
        <v>3840</v>
      </c>
      <c r="CD48" s="15"/>
      <c r="CE48" s="15"/>
      <c r="CF48" s="15">
        <v>17283.050847457631</v>
      </c>
      <c r="CG48" s="15">
        <v>96.7</v>
      </c>
      <c r="CH48" s="15">
        <v>16919.3</v>
      </c>
      <c r="CI48" s="15">
        <v>75.2</v>
      </c>
      <c r="CJ48" s="76"/>
      <c r="CK48" s="76">
        <v>880</v>
      </c>
      <c r="CL48" s="76">
        <v>10.45</v>
      </c>
      <c r="CM48" s="76">
        <v>1.7168000000000001</v>
      </c>
      <c r="CN48" s="76">
        <v>4600.5</v>
      </c>
      <c r="CO48" s="76">
        <v>58.647199999999998</v>
      </c>
      <c r="CP48" s="10">
        <f t="shared" si="14"/>
        <v>8.5389999999999997</v>
      </c>
      <c r="CQ48" s="76"/>
      <c r="CR48" s="92"/>
      <c r="CS48" s="29">
        <v>74874.744999999995</v>
      </c>
      <c r="CT48" s="94"/>
      <c r="CU48" s="76"/>
      <c r="CV48" s="76"/>
    </row>
    <row r="49" spans="1:100" s="77" customFormat="1" ht="14.25" thickTop="1" thickBot="1">
      <c r="A49" s="80">
        <v>35767</v>
      </c>
      <c r="B49" s="81" t="s">
        <v>149</v>
      </c>
      <c r="C49" s="82">
        <v>22.66</v>
      </c>
      <c r="D49" s="27">
        <v>0.05</v>
      </c>
      <c r="E49" s="29">
        <f t="shared" si="32"/>
        <v>74569.119460000002</v>
      </c>
      <c r="F49" s="29">
        <f t="shared" si="11"/>
        <v>74519.119460000002</v>
      </c>
      <c r="G49" s="94"/>
      <c r="H49" s="84">
        <v>-3.9681094873894631</v>
      </c>
      <c r="I49" s="84">
        <v>-8.1974089036060747</v>
      </c>
      <c r="J49" s="30">
        <f t="shared" si="24"/>
        <v>7.3948178072121493</v>
      </c>
      <c r="K49" s="85">
        <v>12</v>
      </c>
      <c r="L49" s="86">
        <v>70</v>
      </c>
      <c r="M49" s="31">
        <f t="shared" si="25"/>
        <v>22.66</v>
      </c>
      <c r="N49" s="31"/>
      <c r="O49" s="87">
        <v>-4.0655586326387594</v>
      </c>
      <c r="P49" s="87">
        <v>-8.2917126866924971</v>
      </c>
      <c r="Q49" s="88">
        <v>9.7449145249296487E-2</v>
      </c>
      <c r="R49" s="88">
        <v>9.4303783086421511E-2</v>
      </c>
      <c r="S49" s="111" t="s">
        <v>22</v>
      </c>
      <c r="T49" s="76"/>
      <c r="U49" s="76"/>
      <c r="V49" s="76"/>
      <c r="W49" s="76"/>
      <c r="X49" s="76"/>
      <c r="Y49" s="76"/>
      <c r="Z49" s="76"/>
      <c r="AA49" s="76"/>
      <c r="AB49" s="35"/>
      <c r="AC49" s="95"/>
      <c r="AD49" s="92"/>
      <c r="AE49" s="13">
        <f t="shared" si="33"/>
        <v>-2.6830511657857317E-4</v>
      </c>
      <c r="AF49" s="14">
        <f t="shared" si="27"/>
        <v>74569.119460000002</v>
      </c>
      <c r="AG49" s="12">
        <f t="shared" si="34"/>
        <v>71979.077407541001</v>
      </c>
      <c r="AH49" s="12">
        <f t="shared" si="35"/>
        <v>-9.2049600454782414</v>
      </c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15">
        <v>20.038</v>
      </c>
      <c r="BA49" s="15">
        <f t="shared" si="12"/>
        <v>70.037999999999997</v>
      </c>
      <c r="BB49" s="15">
        <v>-35.35</v>
      </c>
      <c r="BC49" s="23">
        <v>28.354600000000001</v>
      </c>
      <c r="BD49" s="23">
        <v>-36.51</v>
      </c>
      <c r="BE49" s="17">
        <v>243.26</v>
      </c>
      <c r="BF49" s="15">
        <f t="shared" si="13"/>
        <v>293.26</v>
      </c>
      <c r="BG49" s="15">
        <v>-35.31</v>
      </c>
      <c r="BH49" s="15">
        <v>15.172000000000001</v>
      </c>
      <c r="BI49" s="15">
        <f t="shared" si="1"/>
        <v>15172</v>
      </c>
      <c r="BJ49" s="15">
        <v>2.16</v>
      </c>
      <c r="BK49" s="24">
        <v>20801</v>
      </c>
      <c r="BL49" s="24">
        <v>-6.23</v>
      </c>
      <c r="BM49" s="24">
        <v>43185</v>
      </c>
      <c r="BN49" s="24">
        <v>-8.15</v>
      </c>
      <c r="BO49" s="23">
        <v>28.354600000000001</v>
      </c>
      <c r="BP49" s="23">
        <v>-36.51</v>
      </c>
      <c r="BQ49" s="15">
        <v>1247</v>
      </c>
      <c r="BR49" s="15">
        <v>-446.9</v>
      </c>
      <c r="BS49" s="15">
        <v>15.21</v>
      </c>
      <c r="BT49" s="15">
        <f t="shared" si="2"/>
        <v>15210</v>
      </c>
      <c r="BU49" s="15">
        <v>4.45</v>
      </c>
      <c r="BV49" s="15">
        <v>28</v>
      </c>
      <c r="BW49" s="15">
        <f t="shared" si="3"/>
        <v>28000</v>
      </c>
      <c r="BX49" s="15">
        <v>0.98295999999999994</v>
      </c>
      <c r="BY49" s="15">
        <v>45.57</v>
      </c>
      <c r="BZ49" s="15">
        <f t="shared" si="4"/>
        <v>45570</v>
      </c>
      <c r="CA49" s="15">
        <v>-0.37</v>
      </c>
      <c r="CB49" s="15">
        <v>3.86</v>
      </c>
      <c r="CC49" s="15">
        <f t="shared" si="5"/>
        <v>3860</v>
      </c>
      <c r="CD49" s="15">
        <v>-5.4</v>
      </c>
      <c r="CE49" s="15">
        <v>-11.2</v>
      </c>
      <c r="CF49" s="15">
        <v>17513.559322033903</v>
      </c>
      <c r="CG49" s="15">
        <v>89</v>
      </c>
      <c r="CH49" s="15">
        <v>17251.599999999999</v>
      </c>
      <c r="CI49" s="15">
        <v>96.7</v>
      </c>
      <c r="CJ49" s="76"/>
      <c r="CK49" s="76">
        <v>900</v>
      </c>
      <c r="CL49" s="76">
        <v>10.49</v>
      </c>
      <c r="CM49" s="76">
        <v>1.704</v>
      </c>
      <c r="CN49" s="76">
        <v>4699.5</v>
      </c>
      <c r="CO49" s="76">
        <v>60.926600000000001</v>
      </c>
      <c r="CP49" s="10">
        <f t="shared" si="14"/>
        <v>8.497706521739131</v>
      </c>
      <c r="CQ49" s="76"/>
      <c r="CR49" s="92"/>
      <c r="CS49" s="29">
        <v>74784.490000000005</v>
      </c>
      <c r="CT49" s="94"/>
      <c r="CU49" s="76"/>
      <c r="CV49" s="76"/>
    </row>
    <row r="50" spans="1:100" ht="14.25" thickTop="1" thickBot="1">
      <c r="A50" s="26">
        <v>35689</v>
      </c>
      <c r="B50" s="27" t="s">
        <v>150</v>
      </c>
      <c r="C50" s="28">
        <v>23</v>
      </c>
      <c r="D50" s="27">
        <v>0.05</v>
      </c>
      <c r="E50" s="29">
        <f t="shared" si="32"/>
        <v>74558.062999999995</v>
      </c>
      <c r="F50" s="29">
        <f t="shared" si="11"/>
        <v>74508.062999999995</v>
      </c>
      <c r="G50" s="27"/>
      <c r="H50" s="30">
        <v>-4.2087908030432741</v>
      </c>
      <c r="I50" s="30">
        <v>-9.4543087731622926</v>
      </c>
      <c r="J50" s="30">
        <f t="shared" si="24"/>
        <v>9.9086175463245851</v>
      </c>
      <c r="K50" s="27"/>
      <c r="L50" s="27"/>
      <c r="M50" s="31">
        <f t="shared" si="25"/>
        <v>23</v>
      </c>
      <c r="N50" s="31"/>
      <c r="O50" s="27"/>
      <c r="P50" s="27"/>
      <c r="Q50" s="27">
        <v>29</v>
      </c>
      <c r="R50" s="27">
        <v>96</v>
      </c>
      <c r="S50" s="27" t="s">
        <v>101</v>
      </c>
      <c r="T50" s="32">
        <v>4.41625580549498E-9</v>
      </c>
      <c r="U50" s="33">
        <v>-4.3461733295051701</v>
      </c>
      <c r="V50" s="33">
        <v>-9.3759631003077768</v>
      </c>
      <c r="W50" s="17">
        <v>0.13738252646189575</v>
      </c>
      <c r="X50" s="17">
        <v>-7.8345672854515769E-2</v>
      </c>
      <c r="Y50" s="34">
        <f>U50+W50</f>
        <v>-4.2087908030432741</v>
      </c>
      <c r="Z50" s="34">
        <f>V50+X50</f>
        <v>-9.4543087731622926</v>
      </c>
      <c r="AA50" s="10" t="s">
        <v>22</v>
      </c>
      <c r="AB50" s="35"/>
      <c r="AC50" s="35"/>
      <c r="AD50" s="36"/>
      <c r="AE50" s="13">
        <f t="shared" si="33"/>
        <v>-2.6830511657857317E-4</v>
      </c>
      <c r="AF50" s="14">
        <f t="shared" si="27"/>
        <v>74558.062999999995</v>
      </c>
      <c r="AG50" s="12">
        <f t="shared" si="34"/>
        <v>71979.077407541001</v>
      </c>
      <c r="AH50" s="12">
        <f t="shared" si="35"/>
        <v>-9.2049600454782414</v>
      </c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>
        <v>21.646999999999998</v>
      </c>
      <c r="BA50" s="15">
        <f t="shared" si="12"/>
        <v>71.646999999999991</v>
      </c>
      <c r="BB50" s="15">
        <v>-32.450000000000003</v>
      </c>
      <c r="BC50" s="23">
        <v>28.354600000000001</v>
      </c>
      <c r="BD50" s="23">
        <v>-34.72</v>
      </c>
      <c r="BE50" s="17">
        <v>251.48</v>
      </c>
      <c r="BF50" s="15">
        <f t="shared" si="13"/>
        <v>301.48</v>
      </c>
      <c r="BG50" s="15">
        <v>-35.89</v>
      </c>
      <c r="BH50" s="15">
        <v>15.21</v>
      </c>
      <c r="BI50" s="15">
        <f t="shared" si="1"/>
        <v>15210</v>
      </c>
      <c r="BJ50" s="15">
        <v>2.2999999999999998</v>
      </c>
      <c r="BK50" s="24">
        <v>20854</v>
      </c>
      <c r="BL50" s="24">
        <v>-6.3</v>
      </c>
      <c r="BM50" s="24">
        <v>43310</v>
      </c>
      <c r="BN50" s="24">
        <v>-8.2799999999999994</v>
      </c>
      <c r="BO50" s="23">
        <v>28.354600000000001</v>
      </c>
      <c r="BP50" s="23">
        <v>-34.72</v>
      </c>
      <c r="BQ50" s="15">
        <v>1285</v>
      </c>
      <c r="BR50" s="15">
        <v>-447.9</v>
      </c>
      <c r="BS50" s="15">
        <v>15.247999999999999</v>
      </c>
      <c r="BT50" s="15">
        <f t="shared" si="2"/>
        <v>15248</v>
      </c>
      <c r="BU50" s="15">
        <v>4.53</v>
      </c>
      <c r="BV50" s="15">
        <v>28.5</v>
      </c>
      <c r="BW50" s="15">
        <f t="shared" si="3"/>
        <v>28500</v>
      </c>
      <c r="BX50" s="15">
        <v>1.0003500000000001</v>
      </c>
      <c r="BY50" s="15">
        <v>47.3</v>
      </c>
      <c r="BZ50" s="15">
        <f t="shared" si="4"/>
        <v>47300</v>
      </c>
      <c r="CA50" s="15">
        <v>-0.26</v>
      </c>
      <c r="CB50" s="15">
        <v>3.88</v>
      </c>
      <c r="CC50" s="15">
        <f t="shared" si="5"/>
        <v>3880</v>
      </c>
      <c r="CD50" s="15">
        <v>-5.24</v>
      </c>
      <c r="CE50" s="15">
        <v>-10.35</v>
      </c>
      <c r="CF50" s="15">
        <v>17744.067796610176</v>
      </c>
      <c r="CG50" s="15">
        <v>86.9</v>
      </c>
      <c r="CH50" s="15">
        <v>17817.900000000001</v>
      </c>
      <c r="CI50" s="15">
        <v>89</v>
      </c>
      <c r="CJ50" s="15"/>
      <c r="CK50" s="15">
        <v>920</v>
      </c>
      <c r="CL50" s="15">
        <v>10.53</v>
      </c>
      <c r="CM50" s="15">
        <v>1.6912</v>
      </c>
      <c r="CN50" s="15">
        <v>4833.5</v>
      </c>
      <c r="CO50" s="15">
        <v>63.966500000000003</v>
      </c>
      <c r="CP50" s="10">
        <f t="shared" si="14"/>
        <v>8.4426358695652173</v>
      </c>
      <c r="CQ50" s="15"/>
      <c r="CR50" s="36"/>
      <c r="CS50" s="29">
        <v>74691.5</v>
      </c>
      <c r="CT50" s="27"/>
      <c r="CU50" s="15"/>
      <c r="CV50" s="15"/>
    </row>
    <row r="51" spans="1:100" s="77" customFormat="1" ht="14.25" thickTop="1" thickBot="1">
      <c r="A51" s="80">
        <v>35767</v>
      </c>
      <c r="B51" s="81" t="s">
        <v>151</v>
      </c>
      <c r="C51" s="82">
        <v>23.33</v>
      </c>
      <c r="D51" s="27">
        <v>0.05</v>
      </c>
      <c r="E51" s="29">
        <f t="shared" si="32"/>
        <v>74547.331730000005</v>
      </c>
      <c r="F51" s="29">
        <f t="shared" si="11"/>
        <v>74497.331730000005</v>
      </c>
      <c r="G51" s="94"/>
      <c r="H51" s="84">
        <v>-4.5368288306392959</v>
      </c>
      <c r="I51" s="84">
        <v>-10.284760722635163</v>
      </c>
      <c r="J51" s="30">
        <f t="shared" si="24"/>
        <v>11.569521445270325</v>
      </c>
      <c r="K51" s="85">
        <v>16</v>
      </c>
      <c r="L51" s="86">
        <v>75</v>
      </c>
      <c r="M51" s="31">
        <f t="shared" si="25"/>
        <v>23.33</v>
      </c>
      <c r="N51" s="31"/>
      <c r="O51" s="87">
        <v>-4.6342779758885921</v>
      </c>
      <c r="P51" s="87">
        <v>-10.379064505721585</v>
      </c>
      <c r="Q51" s="88">
        <v>9.7449145249296487E-2</v>
      </c>
      <c r="R51" s="88">
        <v>9.4303783086421511E-2</v>
      </c>
      <c r="S51" s="96" t="s">
        <v>22</v>
      </c>
      <c r="T51" s="76"/>
      <c r="U51" s="76"/>
      <c r="V51" s="76"/>
      <c r="W51" s="76"/>
      <c r="X51" s="76"/>
      <c r="Y51" s="76"/>
      <c r="Z51" s="76"/>
      <c r="AA51" s="76"/>
      <c r="AB51" s="35"/>
      <c r="AC51" s="95"/>
      <c r="AD51" s="92"/>
      <c r="AE51" s="13">
        <f t="shared" si="33"/>
        <v>-2.6830511657857317E-4</v>
      </c>
      <c r="AF51" s="14">
        <f t="shared" si="27"/>
        <v>74547.331730000005</v>
      </c>
      <c r="AG51" s="12">
        <f t="shared" si="34"/>
        <v>71979.077407541001</v>
      </c>
      <c r="AH51" s="12">
        <f t="shared" si="35"/>
        <v>-9.2049600454782414</v>
      </c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15">
        <v>23.033999999999999</v>
      </c>
      <c r="BA51" s="15">
        <f t="shared" si="12"/>
        <v>73.033999999999992</v>
      </c>
      <c r="BB51" s="15">
        <v>-35.1</v>
      </c>
      <c r="BC51" s="23">
        <v>29.784300000000002</v>
      </c>
      <c r="BD51" s="23">
        <v>-34.72</v>
      </c>
      <c r="BE51" s="17">
        <v>258.77999999999997</v>
      </c>
      <c r="BF51" s="15">
        <f t="shared" si="13"/>
        <v>308.77999999999997</v>
      </c>
      <c r="BG51" s="15">
        <v>-35.090000000000003</v>
      </c>
      <c r="BH51" s="15">
        <v>15.247999999999999</v>
      </c>
      <c r="BI51" s="15">
        <f t="shared" si="1"/>
        <v>15248</v>
      </c>
      <c r="BJ51" s="15">
        <v>2.4</v>
      </c>
      <c r="BK51" s="24">
        <v>20907</v>
      </c>
      <c r="BL51" s="24">
        <v>-6.24</v>
      </c>
      <c r="BM51" s="24">
        <v>43435</v>
      </c>
      <c r="BN51" s="24">
        <v>-8.4700000000000006</v>
      </c>
      <c r="BO51" s="23">
        <v>29.784300000000002</v>
      </c>
      <c r="BP51" s="23">
        <v>-34.72</v>
      </c>
      <c r="BQ51" s="15">
        <v>1321</v>
      </c>
      <c r="BR51" s="15">
        <v>-440.4</v>
      </c>
      <c r="BS51" s="15">
        <v>15.324</v>
      </c>
      <c r="BT51" s="15">
        <f t="shared" si="2"/>
        <v>15324</v>
      </c>
      <c r="BU51" s="15">
        <v>4.6900000000000004</v>
      </c>
      <c r="BV51" s="15">
        <v>29</v>
      </c>
      <c r="BW51" s="15">
        <f t="shared" si="3"/>
        <v>29000</v>
      </c>
      <c r="BX51" s="15">
        <v>1.0169999999999999</v>
      </c>
      <c r="BY51" s="15">
        <v>48.9</v>
      </c>
      <c r="BZ51" s="15">
        <f t="shared" si="4"/>
        <v>48900</v>
      </c>
      <c r="CA51" s="15">
        <v>-0.21</v>
      </c>
      <c r="CB51" s="15">
        <v>3.9</v>
      </c>
      <c r="CC51" s="15">
        <f t="shared" si="5"/>
        <v>3900</v>
      </c>
      <c r="CD51" s="15">
        <v>-5.23</v>
      </c>
      <c r="CE51" s="15">
        <v>-10.51</v>
      </c>
      <c r="CF51" s="15">
        <v>17974.576271186448</v>
      </c>
      <c r="CG51" s="15">
        <v>84.76</v>
      </c>
      <c r="CH51" s="15">
        <v>18384.099999999999</v>
      </c>
      <c r="CI51" s="15">
        <v>86.9</v>
      </c>
      <c r="CJ51" s="76"/>
      <c r="CK51" s="76">
        <v>940</v>
      </c>
      <c r="CL51" s="76">
        <v>10.57</v>
      </c>
      <c r="CM51" s="76">
        <v>1.6783999999999999</v>
      </c>
      <c r="CN51" s="76">
        <v>4937.3</v>
      </c>
      <c r="CO51" s="76">
        <v>66.276700000000005</v>
      </c>
      <c r="CP51" s="10">
        <f t="shared" si="14"/>
        <v>8.4007844202898561</v>
      </c>
      <c r="CQ51" s="76"/>
      <c r="CR51" s="92"/>
      <c r="CS51" s="29">
        <v>74601.244999999995</v>
      </c>
      <c r="CT51" s="94"/>
      <c r="CU51" s="76"/>
      <c r="CV51" s="76"/>
    </row>
    <row r="52" spans="1:100" s="110" customFormat="1" ht="14.25" thickTop="1" thickBot="1">
      <c r="A52" s="112">
        <v>37473</v>
      </c>
      <c r="B52" s="113" t="s">
        <v>152</v>
      </c>
      <c r="C52" s="114">
        <v>23.5</v>
      </c>
      <c r="D52" s="115">
        <v>0.4</v>
      </c>
      <c r="E52" s="116">
        <v>74542</v>
      </c>
      <c r="F52" s="38">
        <f t="shared" si="11"/>
        <v>74492</v>
      </c>
      <c r="G52" s="3">
        <v>698</v>
      </c>
      <c r="H52" s="117">
        <f>(H51+H53)/2</f>
        <v>-4.3793407626572938</v>
      </c>
      <c r="I52" s="117">
        <f>(I51+I53)/2</f>
        <v>-10.283574899184282</v>
      </c>
      <c r="J52" s="30">
        <f t="shared" si="24"/>
        <v>11.567149798368565</v>
      </c>
      <c r="K52" s="118"/>
      <c r="L52" s="119"/>
      <c r="M52" s="120">
        <f t="shared" si="25"/>
        <v>23.5</v>
      </c>
      <c r="N52" s="120"/>
      <c r="O52" s="121"/>
      <c r="P52" s="121"/>
      <c r="Q52" s="121"/>
      <c r="R52" s="121"/>
      <c r="S52" s="122"/>
      <c r="T52" s="123"/>
      <c r="U52" s="123"/>
      <c r="V52" s="123"/>
      <c r="W52" s="123"/>
      <c r="X52" s="123"/>
      <c r="Y52" s="123"/>
      <c r="Z52" s="123"/>
      <c r="AA52" s="123"/>
      <c r="AB52" s="124">
        <f>E52</f>
        <v>74542</v>
      </c>
      <c r="AC52" s="124">
        <f>G52</f>
        <v>698</v>
      </c>
      <c r="AD52" s="117">
        <v>-4</v>
      </c>
      <c r="AE52" s="13">
        <f t="shared" ref="AE52:AE62" si="36">10*(C$63-C$52)/(AB$52-AB$63)</f>
        <v>2.4266027561414025E-2</v>
      </c>
      <c r="AF52" s="124">
        <f t="shared" si="27"/>
        <v>74542</v>
      </c>
      <c r="AG52" s="117"/>
      <c r="AH52" s="117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15">
        <v>24.626000000000001</v>
      </c>
      <c r="BA52" s="15">
        <f t="shared" si="12"/>
        <v>74.626000000000005</v>
      </c>
      <c r="BB52" s="15">
        <v>-36.28</v>
      </c>
      <c r="BC52" s="23">
        <v>29.784300000000002</v>
      </c>
      <c r="BD52" s="23">
        <v>-36.47</v>
      </c>
      <c r="BE52" s="17">
        <v>266.08999999999997</v>
      </c>
      <c r="BF52" s="15">
        <f t="shared" si="13"/>
        <v>316.08999999999997</v>
      </c>
      <c r="BG52" s="15">
        <v>-35.17</v>
      </c>
      <c r="BH52" s="15">
        <v>15.324</v>
      </c>
      <c r="BI52" s="15">
        <f t="shared" si="1"/>
        <v>15324</v>
      </c>
      <c r="BJ52" s="15">
        <v>2.1800000000000002</v>
      </c>
      <c r="BK52" s="24">
        <v>20960</v>
      </c>
      <c r="BL52" s="24">
        <v>-6.32</v>
      </c>
      <c r="BM52" s="24">
        <v>43560</v>
      </c>
      <c r="BN52" s="24">
        <v>-8.1199999999999992</v>
      </c>
      <c r="BO52" s="23">
        <v>29.784300000000002</v>
      </c>
      <c r="BP52" s="23">
        <v>-36.47</v>
      </c>
      <c r="BQ52" s="15">
        <v>1356</v>
      </c>
      <c r="BR52" s="15">
        <v>-436</v>
      </c>
      <c r="BS52" s="15">
        <v>15.401</v>
      </c>
      <c r="BT52" s="15">
        <f t="shared" si="2"/>
        <v>15401</v>
      </c>
      <c r="BU52" s="15">
        <v>4.92</v>
      </c>
      <c r="BV52" s="15">
        <v>29.5</v>
      </c>
      <c r="BW52" s="15">
        <f t="shared" si="3"/>
        <v>29500</v>
      </c>
      <c r="BX52" s="15">
        <v>1.03834</v>
      </c>
      <c r="BY52" s="15">
        <v>50.21</v>
      </c>
      <c r="BZ52" s="15">
        <f t="shared" si="4"/>
        <v>50210</v>
      </c>
      <c r="CA52" s="15">
        <v>-0.17</v>
      </c>
      <c r="CB52" s="15">
        <v>3.92</v>
      </c>
      <c r="CC52" s="15">
        <f t="shared" si="5"/>
        <v>3920</v>
      </c>
      <c r="CD52" s="15">
        <v>-5.35</v>
      </c>
      <c r="CE52" s="15">
        <v>-10.36</v>
      </c>
      <c r="CF52" s="15">
        <v>18205.084745762721</v>
      </c>
      <c r="CG52" s="15">
        <v>77.790000000000006</v>
      </c>
      <c r="CH52" s="15">
        <v>18950.400000000001</v>
      </c>
      <c r="CI52" s="15">
        <v>84.76</v>
      </c>
      <c r="CJ52" s="75"/>
      <c r="CK52" s="75">
        <v>960</v>
      </c>
      <c r="CL52" s="75">
        <v>10.61</v>
      </c>
      <c r="CM52" s="75">
        <v>1.6656</v>
      </c>
      <c r="CN52" s="75">
        <v>5079.8999999999942</v>
      </c>
      <c r="CO52" s="75">
        <v>69.374600000000001</v>
      </c>
      <c r="CP52" s="10">
        <f t="shared" si="14"/>
        <v>8.3446630434782598</v>
      </c>
      <c r="CQ52" s="75"/>
      <c r="CR52" s="12">
        <f>$CQ$4</f>
        <v>0.5</v>
      </c>
      <c r="CS52" s="116">
        <v>74555</v>
      </c>
      <c r="CT52" s="3">
        <v>549</v>
      </c>
      <c r="CU52" s="75">
        <v>6.1280000000000001E-2</v>
      </c>
      <c r="CV52" s="75">
        <v>6.9999999999999994E-5</v>
      </c>
    </row>
    <row r="53" spans="1:100" ht="14.25" thickTop="1" thickBot="1">
      <c r="A53" s="80">
        <v>35767</v>
      </c>
      <c r="B53" s="81" t="s">
        <v>153</v>
      </c>
      <c r="C53" s="82">
        <v>23.66</v>
      </c>
      <c r="D53" s="27">
        <v>0.05</v>
      </c>
      <c r="E53" s="29">
        <f>-412.1*C53+84226</f>
        <v>74475.714000000007</v>
      </c>
      <c r="F53" s="29">
        <f t="shared" si="11"/>
        <v>74425.714000000007</v>
      </c>
      <c r="G53" s="94"/>
      <c r="H53" s="84">
        <v>-4.2218526946752917</v>
      </c>
      <c r="I53" s="84">
        <v>-10.282389075733402</v>
      </c>
      <c r="J53" s="30">
        <f t="shared" si="24"/>
        <v>11.564778151466804</v>
      </c>
      <c r="K53" s="85">
        <v>17</v>
      </c>
      <c r="L53" s="86">
        <v>63</v>
      </c>
      <c r="M53" s="31">
        <f t="shared" si="25"/>
        <v>23.66</v>
      </c>
      <c r="N53" s="31"/>
      <c r="O53" s="87">
        <v>-4.3193018399245879</v>
      </c>
      <c r="P53" s="87">
        <v>-10.376692858819823</v>
      </c>
      <c r="Q53" s="88">
        <v>9.7449145249296487E-2</v>
      </c>
      <c r="R53" s="88">
        <v>9.4303783086421511E-2</v>
      </c>
      <c r="S53" s="96" t="s">
        <v>22</v>
      </c>
      <c r="T53" s="76"/>
      <c r="U53" s="76"/>
      <c r="V53" s="76"/>
      <c r="W53" s="76"/>
      <c r="X53" s="76"/>
      <c r="Y53" s="76"/>
      <c r="Z53" s="76"/>
      <c r="AA53" s="76"/>
      <c r="AB53" s="35"/>
      <c r="AC53" s="95"/>
      <c r="AD53" s="92"/>
      <c r="AE53" s="13">
        <f t="shared" si="36"/>
        <v>2.4266027561414025E-2</v>
      </c>
      <c r="AF53" s="14">
        <f t="shared" si="27"/>
        <v>74475.714000000007</v>
      </c>
      <c r="AG53" s="12">
        <f t="shared" ref="AG53:AG62" si="37">AVERAGE(AF$31:AF$91)</f>
        <v>71979.077407541001</v>
      </c>
      <c r="AH53" s="12">
        <f t="shared" ref="AH53:AH62" si="38">AVERAGE(I$31:I$91)</f>
        <v>-9.2049600454782414</v>
      </c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>
        <v>26.405000000000001</v>
      </c>
      <c r="BA53" s="15">
        <f t="shared" si="12"/>
        <v>76.405000000000001</v>
      </c>
      <c r="BB53" s="15">
        <v>-35.06</v>
      </c>
      <c r="BC53" s="23">
        <v>31.224799999999998</v>
      </c>
      <c r="BD53" s="23">
        <v>-36.47</v>
      </c>
      <c r="BE53" s="17">
        <v>273.2</v>
      </c>
      <c r="BF53" s="15">
        <f t="shared" si="13"/>
        <v>323.2</v>
      </c>
      <c r="BG53" s="15">
        <v>-34.659999999999997</v>
      </c>
      <c r="BH53" s="15">
        <v>15.401</v>
      </c>
      <c r="BI53" s="15">
        <f t="shared" si="1"/>
        <v>15401</v>
      </c>
      <c r="BJ53" s="15">
        <v>2</v>
      </c>
      <c r="BK53" s="24">
        <v>21037</v>
      </c>
      <c r="BL53" s="24">
        <v>-6.39</v>
      </c>
      <c r="BM53" s="24">
        <v>43685</v>
      </c>
      <c r="BN53" s="24">
        <v>-7.79</v>
      </c>
      <c r="BO53" s="23">
        <v>31.224799999999998</v>
      </c>
      <c r="BP53" s="23">
        <v>-36.47</v>
      </c>
      <c r="BQ53" s="15">
        <v>1390</v>
      </c>
      <c r="BR53" s="15">
        <v>-438.3</v>
      </c>
      <c r="BS53" s="15">
        <v>15.477</v>
      </c>
      <c r="BT53" s="15">
        <f t="shared" si="2"/>
        <v>15477</v>
      </c>
      <c r="BU53" s="15">
        <v>4.7699999999999996</v>
      </c>
      <c r="BV53" s="15">
        <v>30</v>
      </c>
      <c r="BW53" s="15">
        <f t="shared" si="3"/>
        <v>30000</v>
      </c>
      <c r="BX53" s="15">
        <v>1.0447299999999999</v>
      </c>
      <c r="BY53" s="15">
        <v>50.39</v>
      </c>
      <c r="BZ53" s="15">
        <f t="shared" si="4"/>
        <v>50390</v>
      </c>
      <c r="CA53" s="15">
        <v>-0.16</v>
      </c>
      <c r="CB53" s="15">
        <v>3.94</v>
      </c>
      <c r="CC53" s="15">
        <f t="shared" si="5"/>
        <v>3940</v>
      </c>
      <c r="CD53" s="15">
        <v>-5.31</v>
      </c>
      <c r="CE53" s="15">
        <v>-10.44</v>
      </c>
      <c r="CF53" s="15">
        <v>18435.593220338993</v>
      </c>
      <c r="CG53" s="15">
        <v>80.709999999999994</v>
      </c>
      <c r="CH53" s="15">
        <v>19115.7</v>
      </c>
      <c r="CI53" s="15">
        <v>77.790000000000006</v>
      </c>
      <c r="CJ53" s="15"/>
      <c r="CK53" s="15">
        <v>980</v>
      </c>
      <c r="CL53" s="15">
        <v>10.65</v>
      </c>
      <c r="CM53" s="15">
        <v>1.6528</v>
      </c>
      <c r="CN53" s="15">
        <v>5177.5</v>
      </c>
      <c r="CO53" s="15">
        <v>71.421899999999994</v>
      </c>
      <c r="CP53" s="10">
        <f t="shared" si="14"/>
        <v>8.3075742753623185</v>
      </c>
      <c r="CQ53" s="15"/>
      <c r="CR53" s="92"/>
      <c r="CS53" s="29">
        <v>74489.919200000004</v>
      </c>
      <c r="CT53" s="94"/>
      <c r="CU53" s="15"/>
      <c r="CV53" s="15"/>
    </row>
    <row r="54" spans="1:100" ht="14.25" thickTop="1" thickBot="1">
      <c r="A54" s="26">
        <v>35691</v>
      </c>
      <c r="B54" s="27" t="s">
        <v>154</v>
      </c>
      <c r="C54" s="28">
        <v>24</v>
      </c>
      <c r="D54" s="27">
        <v>0.05</v>
      </c>
      <c r="E54" s="29">
        <f t="shared" ref="E54:E62" si="39">-412.1*C54+84226</f>
        <v>74335.600000000006</v>
      </c>
      <c r="F54" s="29">
        <f t="shared" si="11"/>
        <v>74285.600000000006</v>
      </c>
      <c r="G54" s="27"/>
      <c r="H54" s="30">
        <v>-4.3654428343608709</v>
      </c>
      <c r="I54" s="30">
        <v>-9.9163754779868434</v>
      </c>
      <c r="J54" s="30">
        <f t="shared" si="24"/>
        <v>10.832750955973687</v>
      </c>
      <c r="K54" s="27"/>
      <c r="L54" s="27"/>
      <c r="M54" s="31">
        <f t="shared" si="25"/>
        <v>24</v>
      </c>
      <c r="N54" s="31"/>
      <c r="O54" s="27" t="s">
        <v>100</v>
      </c>
      <c r="P54" s="27" t="s">
        <v>100</v>
      </c>
      <c r="Q54" s="27">
        <v>6</v>
      </c>
      <c r="R54" s="27">
        <v>103</v>
      </c>
      <c r="S54" s="27" t="s">
        <v>101</v>
      </c>
      <c r="T54" s="32">
        <v>3.6093830146910399E-9</v>
      </c>
      <c r="U54" s="33">
        <v>-4.5449090232627265</v>
      </c>
      <c r="V54" s="33">
        <v>-10.125806129482017</v>
      </c>
      <c r="W54" s="17">
        <v>0.17946618890185562</v>
      </c>
      <c r="X54" s="17">
        <v>0.20943065149517381</v>
      </c>
      <c r="Y54" s="34">
        <f t="shared" ref="Y54:Z61" si="40">U54+W54</f>
        <v>-4.3654428343608709</v>
      </c>
      <c r="Z54" s="34">
        <f t="shared" si="40"/>
        <v>-9.9163754779868434</v>
      </c>
      <c r="AA54" s="10" t="s">
        <v>22</v>
      </c>
      <c r="AB54" s="35"/>
      <c r="AC54" s="35"/>
      <c r="AD54" s="36"/>
      <c r="AE54" s="13">
        <f t="shared" si="36"/>
        <v>2.4266027561414025E-2</v>
      </c>
      <c r="AF54" s="14">
        <f t="shared" si="27"/>
        <v>74335.600000000006</v>
      </c>
      <c r="AG54" s="12">
        <f t="shared" si="37"/>
        <v>71979.077407541001</v>
      </c>
      <c r="AH54" s="12">
        <f t="shared" si="38"/>
        <v>-9.2049600454782414</v>
      </c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>
        <v>28.006</v>
      </c>
      <c r="BA54" s="15">
        <f t="shared" si="12"/>
        <v>78.006</v>
      </c>
      <c r="BB54" s="15">
        <v>-36.590000000000003</v>
      </c>
      <c r="BC54" s="23">
        <v>31.224799999999998</v>
      </c>
      <c r="BD54" s="23">
        <v>-35.630000000000003</v>
      </c>
      <c r="BE54" s="17">
        <v>281.33</v>
      </c>
      <c r="BF54" s="15">
        <f t="shared" si="13"/>
        <v>331.33</v>
      </c>
      <c r="BG54" s="15">
        <v>-34.81</v>
      </c>
      <c r="BH54" s="15">
        <v>15.477</v>
      </c>
      <c r="BI54" s="15">
        <f t="shared" si="1"/>
        <v>15477</v>
      </c>
      <c r="BJ54" s="15">
        <v>2.17</v>
      </c>
      <c r="BK54" s="24">
        <v>21114</v>
      </c>
      <c r="BL54" s="24">
        <v>-6.34</v>
      </c>
      <c r="BM54" s="24">
        <v>43810</v>
      </c>
      <c r="BN54" s="24">
        <v>-7.18</v>
      </c>
      <c r="BO54" s="23">
        <v>31.224799999999998</v>
      </c>
      <c r="BP54" s="23">
        <v>-35.630000000000003</v>
      </c>
      <c r="BQ54" s="15">
        <v>1426</v>
      </c>
      <c r="BR54" s="15">
        <v>-438.8</v>
      </c>
      <c r="BS54" s="15">
        <v>15.553000000000001</v>
      </c>
      <c r="BT54" s="15">
        <f t="shared" si="2"/>
        <v>15553</v>
      </c>
      <c r="BU54" s="15">
        <v>4.57</v>
      </c>
      <c r="BV54" s="15">
        <v>30.5</v>
      </c>
      <c r="BW54" s="15">
        <f t="shared" si="3"/>
        <v>30500</v>
      </c>
      <c r="BX54" s="15">
        <v>0.99546999999999997</v>
      </c>
      <c r="BY54" s="15">
        <v>51.57</v>
      </c>
      <c r="BZ54" s="15">
        <f t="shared" si="4"/>
        <v>51570</v>
      </c>
      <c r="CA54" s="15">
        <v>-0.36</v>
      </c>
      <c r="CB54" s="15">
        <v>3.96</v>
      </c>
      <c r="CC54" s="15">
        <f t="shared" si="5"/>
        <v>3960</v>
      </c>
      <c r="CD54" s="15">
        <v>-5.37</v>
      </c>
      <c r="CE54" s="15">
        <v>-10.68</v>
      </c>
      <c r="CF54" s="15">
        <v>18666.101694915265</v>
      </c>
      <c r="CG54" s="15">
        <v>82.92</v>
      </c>
      <c r="CH54" s="15">
        <v>19281.099999999999</v>
      </c>
      <c r="CI54" s="15">
        <v>80.709999999999994</v>
      </c>
      <c r="CJ54" s="15"/>
      <c r="CK54" s="15">
        <v>1000</v>
      </c>
      <c r="CL54" s="15">
        <v>10.69</v>
      </c>
      <c r="CM54" s="15">
        <v>1.64</v>
      </c>
      <c r="CN54" s="15">
        <v>5276.3</v>
      </c>
      <c r="CO54" s="15">
        <v>73.401899999999998</v>
      </c>
      <c r="CP54" s="10">
        <f t="shared" si="14"/>
        <v>8.2717047101449275</v>
      </c>
      <c r="CQ54" s="15"/>
      <c r="CR54" s="36"/>
      <c r="CS54" s="29">
        <v>74349.88</v>
      </c>
      <c r="CT54" s="27"/>
      <c r="CU54" s="15"/>
      <c r="CV54" s="15"/>
    </row>
    <row r="55" spans="1:100" ht="14.25" thickTop="1" thickBot="1">
      <c r="A55" s="26">
        <v>35691</v>
      </c>
      <c r="B55" s="27" t="s">
        <v>155</v>
      </c>
      <c r="C55" s="28">
        <v>25</v>
      </c>
      <c r="D55" s="27">
        <v>0.05</v>
      </c>
      <c r="E55" s="29">
        <f t="shared" si="39"/>
        <v>73923.5</v>
      </c>
      <c r="F55" s="29">
        <f t="shared" si="11"/>
        <v>73873.5</v>
      </c>
      <c r="G55" s="27"/>
      <c r="H55" s="30">
        <v>-4.1263790293741254</v>
      </c>
      <c r="I55" s="30">
        <v>-10.114387746181579</v>
      </c>
      <c r="J55" s="30">
        <f t="shared" si="24"/>
        <v>11.228775492363159</v>
      </c>
      <c r="K55" s="27"/>
      <c r="L55" s="27"/>
      <c r="M55" s="31">
        <f t="shared" si="25"/>
        <v>25</v>
      </c>
      <c r="N55" s="31"/>
      <c r="O55" s="27"/>
      <c r="P55" s="27"/>
      <c r="Q55" s="27">
        <v>7</v>
      </c>
      <c r="R55" s="27">
        <v>121</v>
      </c>
      <c r="S55" s="27" t="s">
        <v>101</v>
      </c>
      <c r="T55" s="32">
        <v>4.8458375090376599E-9</v>
      </c>
      <c r="U55" s="33">
        <v>-4.305845218275981</v>
      </c>
      <c r="V55" s="33">
        <v>-10.323818397676753</v>
      </c>
      <c r="W55" s="17">
        <v>0.17946618890185562</v>
      </c>
      <c r="X55" s="17">
        <v>0.20943065149517381</v>
      </c>
      <c r="Y55" s="34">
        <f t="shared" si="40"/>
        <v>-4.1263790293741254</v>
      </c>
      <c r="Z55" s="34">
        <f t="shared" si="40"/>
        <v>-10.114387746181579</v>
      </c>
      <c r="AA55" s="10" t="s">
        <v>22</v>
      </c>
      <c r="AB55" s="35"/>
      <c r="AC55" s="35"/>
      <c r="AD55" s="36"/>
      <c r="AE55" s="13">
        <f t="shared" si="36"/>
        <v>2.4266027561414025E-2</v>
      </c>
      <c r="AF55" s="14">
        <f t="shared" si="27"/>
        <v>73923.5</v>
      </c>
      <c r="AG55" s="12">
        <f t="shared" si="37"/>
        <v>71979.077407541001</v>
      </c>
      <c r="AH55" s="12">
        <f t="shared" si="38"/>
        <v>-9.2049600454782414</v>
      </c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>
        <v>29.861999999999998</v>
      </c>
      <c r="BA55" s="15">
        <f t="shared" si="12"/>
        <v>79.861999999999995</v>
      </c>
      <c r="BB55" s="15">
        <v>-35.21</v>
      </c>
      <c r="BC55" s="23">
        <v>32.654499999999999</v>
      </c>
      <c r="BD55" s="23">
        <v>-35.630000000000003</v>
      </c>
      <c r="BE55" s="17">
        <v>290</v>
      </c>
      <c r="BF55" s="15">
        <f t="shared" si="13"/>
        <v>340</v>
      </c>
      <c r="BG55" s="15">
        <v>-34.82</v>
      </c>
      <c r="BH55" s="15">
        <v>15.553000000000001</v>
      </c>
      <c r="BI55" s="15">
        <f t="shared" si="1"/>
        <v>15553</v>
      </c>
      <c r="BJ55" s="15">
        <v>2.11</v>
      </c>
      <c r="BK55" s="24">
        <v>21192</v>
      </c>
      <c r="BL55" s="24">
        <v>-6.16</v>
      </c>
      <c r="BM55" s="24">
        <v>43935</v>
      </c>
      <c r="BN55" s="24">
        <v>-7.21</v>
      </c>
      <c r="BO55" s="23">
        <v>32.654499999999999</v>
      </c>
      <c r="BP55" s="23">
        <v>-35.630000000000003</v>
      </c>
      <c r="BQ55" s="15">
        <v>1461</v>
      </c>
      <c r="BR55" s="15">
        <v>-438.2</v>
      </c>
      <c r="BS55" s="15">
        <v>15.590999999999999</v>
      </c>
      <c r="BT55" s="15">
        <f t="shared" si="2"/>
        <v>15591</v>
      </c>
      <c r="BU55" s="15">
        <v>4.6399999999999997</v>
      </c>
      <c r="BV55" s="15">
        <v>31</v>
      </c>
      <c r="BW55" s="15">
        <f t="shared" si="3"/>
        <v>31000</v>
      </c>
      <c r="BX55" s="15">
        <v>0.93111999999999995</v>
      </c>
      <c r="BY55" s="15">
        <v>52.67</v>
      </c>
      <c r="BZ55" s="15">
        <f t="shared" si="4"/>
        <v>52670</v>
      </c>
      <c r="CA55" s="15">
        <v>-0.28999999999999998</v>
      </c>
      <c r="CB55" s="15">
        <v>3.98</v>
      </c>
      <c r="CC55" s="15">
        <f t="shared" si="5"/>
        <v>3980</v>
      </c>
      <c r="CD55" s="15">
        <v>-5.25</v>
      </c>
      <c r="CE55" s="15">
        <v>-9.76</v>
      </c>
      <c r="CF55" s="15">
        <v>18896.610169491538</v>
      </c>
      <c r="CG55" s="15">
        <v>78.62</v>
      </c>
      <c r="CH55" s="15">
        <v>19446.400000000001</v>
      </c>
      <c r="CI55" s="15">
        <v>82.92</v>
      </c>
      <c r="CJ55" s="15"/>
      <c r="CK55" s="15">
        <v>1020</v>
      </c>
      <c r="CL55" s="15">
        <v>10.729200000000001</v>
      </c>
      <c r="CM55" s="15">
        <v>1.6272</v>
      </c>
      <c r="CN55" s="15">
        <v>5388.6000000000058</v>
      </c>
      <c r="CO55" s="15">
        <v>75.452699999999993</v>
      </c>
      <c r="CP55" s="10">
        <f t="shared" si="14"/>
        <v>8.2345525362318845</v>
      </c>
      <c r="CQ55" s="15"/>
      <c r="CR55" s="36"/>
      <c r="CS55" s="29">
        <v>73938</v>
      </c>
      <c r="CT55" s="27"/>
      <c r="CU55" s="15"/>
      <c r="CV55" s="15"/>
    </row>
    <row r="56" spans="1:100" ht="14.25" thickTop="1" thickBot="1">
      <c r="A56" s="26">
        <v>35691</v>
      </c>
      <c r="B56" s="27" t="s">
        <v>156</v>
      </c>
      <c r="C56" s="28">
        <v>26</v>
      </c>
      <c r="D56" s="27">
        <v>0.05</v>
      </c>
      <c r="E56" s="29">
        <f t="shared" si="39"/>
        <v>73511.399999999994</v>
      </c>
      <c r="F56" s="29">
        <f t="shared" si="11"/>
        <v>73461.399999999994</v>
      </c>
      <c r="G56" s="27"/>
      <c r="H56" s="30">
        <v>-4.3001066457202279</v>
      </c>
      <c r="I56" s="30">
        <v>-10.188454768625357</v>
      </c>
      <c r="J56" s="30">
        <f t="shared" si="24"/>
        <v>11.376909537250715</v>
      </c>
      <c r="K56" s="27"/>
      <c r="L56" s="27"/>
      <c r="M56" s="31">
        <f t="shared" si="25"/>
        <v>26</v>
      </c>
      <c r="N56" s="31"/>
      <c r="O56" s="27"/>
      <c r="P56" s="27"/>
      <c r="Q56" s="27">
        <v>8</v>
      </c>
      <c r="R56" s="27">
        <v>120</v>
      </c>
      <c r="S56" s="27" t="s">
        <v>101</v>
      </c>
      <c r="T56" s="32">
        <v>2.2639308205896201E-9</v>
      </c>
      <c r="U56" s="33">
        <v>-4.4795728346220836</v>
      </c>
      <c r="V56" s="33">
        <v>-10.397885420120531</v>
      </c>
      <c r="W56" s="17">
        <v>0.17946618890185562</v>
      </c>
      <c r="X56" s="17">
        <v>0.20943065149517381</v>
      </c>
      <c r="Y56" s="34">
        <f t="shared" si="40"/>
        <v>-4.3001066457202279</v>
      </c>
      <c r="Z56" s="34">
        <f t="shared" si="40"/>
        <v>-10.188454768625357</v>
      </c>
      <c r="AA56" s="10" t="s">
        <v>22</v>
      </c>
      <c r="AB56" s="35"/>
      <c r="AC56" s="35"/>
      <c r="AD56" s="36"/>
      <c r="AE56" s="13">
        <f t="shared" si="36"/>
        <v>2.4266027561414025E-2</v>
      </c>
      <c r="AF56" s="14">
        <f t="shared" si="27"/>
        <v>73511.399999999994</v>
      </c>
      <c r="AG56" s="12">
        <f t="shared" si="37"/>
        <v>71979.077407541001</v>
      </c>
      <c r="AH56" s="12">
        <f t="shared" si="38"/>
        <v>-9.2049600454782414</v>
      </c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>
        <v>31.498000000000001</v>
      </c>
      <c r="BA56" s="15">
        <f t="shared" si="12"/>
        <v>81.498000000000005</v>
      </c>
      <c r="BB56" s="15">
        <v>-35.549999999999997</v>
      </c>
      <c r="BC56" s="23">
        <v>32.654499999999999</v>
      </c>
      <c r="BD56" s="23">
        <v>-34.450000000000003</v>
      </c>
      <c r="BE56" s="17">
        <v>297.5</v>
      </c>
      <c r="BF56" s="15">
        <f t="shared" si="13"/>
        <v>347.5</v>
      </c>
      <c r="BG56" s="15">
        <v>-34.72</v>
      </c>
      <c r="BH56" s="15">
        <v>15.590999999999999</v>
      </c>
      <c r="BI56" s="15">
        <f t="shared" si="1"/>
        <v>15591</v>
      </c>
      <c r="BJ56" s="15">
        <v>2.0499999999999998</v>
      </c>
      <c r="BK56" s="24">
        <v>21269</v>
      </c>
      <c r="BL56" s="24">
        <v>-6.2</v>
      </c>
      <c r="BM56" s="24">
        <v>44060</v>
      </c>
      <c r="BN56" s="24">
        <v>-7.02</v>
      </c>
      <c r="BO56" s="23">
        <v>32.654499999999999</v>
      </c>
      <c r="BP56" s="23">
        <v>-34.450000000000003</v>
      </c>
      <c r="BQ56" s="15">
        <v>1497</v>
      </c>
      <c r="BR56" s="15">
        <v>-440.8</v>
      </c>
      <c r="BS56" s="15">
        <v>15.629</v>
      </c>
      <c r="BT56" s="15">
        <f t="shared" si="2"/>
        <v>15629</v>
      </c>
      <c r="BU56" s="15">
        <v>4.7</v>
      </c>
      <c r="BV56" s="15">
        <v>31.5</v>
      </c>
      <c r="BW56" s="15">
        <f t="shared" si="3"/>
        <v>31500</v>
      </c>
      <c r="BX56" s="15">
        <v>0.89734999999999998</v>
      </c>
      <c r="BY56" s="15">
        <v>53.69</v>
      </c>
      <c r="BZ56" s="15">
        <f t="shared" si="4"/>
        <v>53690</v>
      </c>
      <c r="CA56" s="15">
        <v>-0.28000000000000003</v>
      </c>
      <c r="CB56" s="15">
        <v>4</v>
      </c>
      <c r="CC56" s="15">
        <f t="shared" si="5"/>
        <v>4000</v>
      </c>
      <c r="CD56" s="15"/>
      <c r="CE56" s="15"/>
      <c r="CF56" s="15">
        <v>19127.11864406781</v>
      </c>
      <c r="CG56" s="15">
        <v>93.12</v>
      </c>
      <c r="CH56" s="15">
        <v>19539.400000000001</v>
      </c>
      <c r="CI56" s="15">
        <v>78.62</v>
      </c>
      <c r="CJ56" s="15"/>
      <c r="CK56" s="15">
        <v>1040</v>
      </c>
      <c r="CL56" s="15">
        <v>10.7684</v>
      </c>
      <c r="CM56" s="15">
        <v>1.6144000000000001</v>
      </c>
      <c r="CN56" s="15">
        <v>5501.3</v>
      </c>
      <c r="CO56" s="15">
        <v>76.973299999999995</v>
      </c>
      <c r="CP56" s="10">
        <f t="shared" si="14"/>
        <v>8.2070054347826087</v>
      </c>
      <c r="CQ56" s="15"/>
      <c r="CR56" s="36"/>
      <c r="CS56" s="29">
        <v>73526.12</v>
      </c>
      <c r="CT56" s="27"/>
      <c r="CU56" s="15"/>
      <c r="CV56" s="15"/>
    </row>
    <row r="57" spans="1:100" ht="14.25" thickTop="1" thickBot="1">
      <c r="A57" s="26">
        <v>35691</v>
      </c>
      <c r="B57" s="27" t="s">
        <v>157</v>
      </c>
      <c r="C57" s="28">
        <v>27</v>
      </c>
      <c r="D57" s="27">
        <v>0.05</v>
      </c>
      <c r="E57" s="29">
        <f t="shared" si="39"/>
        <v>73099.3</v>
      </c>
      <c r="F57" s="29">
        <f t="shared" si="11"/>
        <v>73049.3</v>
      </c>
      <c r="G57" s="27"/>
      <c r="H57" s="30">
        <v>-4.2844730315680613</v>
      </c>
      <c r="I57" s="30">
        <v>-10.286197438782532</v>
      </c>
      <c r="J57" s="30">
        <f t="shared" si="24"/>
        <v>11.572394877565063</v>
      </c>
      <c r="K57" s="27"/>
      <c r="L57" s="27"/>
      <c r="M57" s="31">
        <f t="shared" si="25"/>
        <v>27</v>
      </c>
      <c r="N57" s="31"/>
      <c r="O57" s="27"/>
      <c r="P57" s="27"/>
      <c r="Q57" s="27">
        <v>9</v>
      </c>
      <c r="R57" s="27">
        <v>120</v>
      </c>
      <c r="S57" s="27" t="s">
        <v>101</v>
      </c>
      <c r="T57" s="32">
        <v>5.6854099206304901E-9</v>
      </c>
      <c r="U57" s="33">
        <v>-4.4639392204699169</v>
      </c>
      <c r="V57" s="33">
        <v>-10.495628090277705</v>
      </c>
      <c r="W57" s="17">
        <v>0.17946618890185562</v>
      </c>
      <c r="X57" s="17">
        <v>0.20943065149517381</v>
      </c>
      <c r="Y57" s="34">
        <f t="shared" si="40"/>
        <v>-4.2844730315680613</v>
      </c>
      <c r="Z57" s="34">
        <f t="shared" si="40"/>
        <v>-10.286197438782532</v>
      </c>
      <c r="AA57" s="10" t="s">
        <v>22</v>
      </c>
      <c r="AB57" s="35"/>
      <c r="AC57" s="35"/>
      <c r="AD57" s="36"/>
      <c r="AE57" s="13">
        <f t="shared" si="36"/>
        <v>2.4266027561414025E-2</v>
      </c>
      <c r="AF57" s="14">
        <f t="shared" si="27"/>
        <v>73099.3</v>
      </c>
      <c r="AG57" s="12">
        <f t="shared" si="37"/>
        <v>71979.077407541001</v>
      </c>
      <c r="AH57" s="12">
        <f t="shared" si="38"/>
        <v>-9.2049600454782414</v>
      </c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>
        <v>33.188000000000002</v>
      </c>
      <c r="BA57" s="15">
        <f t="shared" si="12"/>
        <v>83.188000000000002</v>
      </c>
      <c r="BB57" s="15">
        <v>-33.200000000000003</v>
      </c>
      <c r="BC57" s="23">
        <v>34.117699999999999</v>
      </c>
      <c r="BD57" s="23">
        <v>-34.450000000000003</v>
      </c>
      <c r="BE57" s="17">
        <v>305</v>
      </c>
      <c r="BF57" s="15">
        <f t="shared" si="13"/>
        <v>355</v>
      </c>
      <c r="BG57" s="15">
        <v>-36.22</v>
      </c>
      <c r="BH57" s="15">
        <v>15.629</v>
      </c>
      <c r="BI57" s="15">
        <f t="shared" si="1"/>
        <v>15629</v>
      </c>
      <c r="BJ57" s="15">
        <v>2.5</v>
      </c>
      <c r="BK57" s="24">
        <v>21346</v>
      </c>
      <c r="BL57" s="24">
        <v>-6.3</v>
      </c>
      <c r="BM57" s="24">
        <v>44144</v>
      </c>
      <c r="BN57" s="24">
        <v>-7.27</v>
      </c>
      <c r="BO57" s="23">
        <v>34.117699999999999</v>
      </c>
      <c r="BP57" s="23">
        <v>-34.450000000000003</v>
      </c>
      <c r="BQ57" s="15">
        <v>1535</v>
      </c>
      <c r="BR57" s="15">
        <v>-444</v>
      </c>
      <c r="BS57" s="15">
        <v>15.705</v>
      </c>
      <c r="BT57" s="15">
        <f t="shared" si="2"/>
        <v>15705</v>
      </c>
      <c r="BU57" s="15">
        <v>4.71</v>
      </c>
      <c r="BV57" s="15">
        <v>32</v>
      </c>
      <c r="BW57" s="15">
        <f t="shared" si="3"/>
        <v>32000</v>
      </c>
      <c r="BX57" s="15">
        <v>0.90266999999999997</v>
      </c>
      <c r="BY57" s="15">
        <v>54.84</v>
      </c>
      <c r="BZ57" s="15">
        <f t="shared" si="4"/>
        <v>54840</v>
      </c>
      <c r="CA57" s="15">
        <v>-0.16</v>
      </c>
      <c r="CB57" s="15">
        <v>4.0149999999999997</v>
      </c>
      <c r="CC57" s="15">
        <f t="shared" si="5"/>
        <v>4014.9999999999995</v>
      </c>
      <c r="CD57" s="15">
        <v>-5.34</v>
      </c>
      <c r="CE57" s="15">
        <v>-10.81</v>
      </c>
      <c r="CF57" s="15">
        <v>19357.627118644083</v>
      </c>
      <c r="CG57" s="15">
        <v>92.87</v>
      </c>
      <c r="CH57" s="15">
        <v>19632.400000000001</v>
      </c>
      <c r="CI57" s="15">
        <v>93.12</v>
      </c>
      <c r="CJ57" s="15"/>
      <c r="CK57" s="15">
        <v>1060</v>
      </c>
      <c r="CL57" s="15">
        <v>10.807600000000001</v>
      </c>
      <c r="CM57" s="15">
        <v>1.6015999999999999</v>
      </c>
      <c r="CN57" s="15">
        <v>5598.5</v>
      </c>
      <c r="CO57" s="15">
        <v>77.629199999999997</v>
      </c>
      <c r="CP57" s="10">
        <f t="shared" si="14"/>
        <v>8.1951231884057982</v>
      </c>
      <c r="CQ57" s="15"/>
      <c r="CR57" s="36"/>
      <c r="CS57" s="29">
        <v>73114.240000000005</v>
      </c>
      <c r="CT57" s="27"/>
      <c r="CU57" s="15"/>
      <c r="CV57" s="15"/>
    </row>
    <row r="58" spans="1:100" ht="14.25" thickTop="1" thickBot="1">
      <c r="A58" s="26">
        <v>35691</v>
      </c>
      <c r="B58" s="27" t="s">
        <v>158</v>
      </c>
      <c r="C58" s="28">
        <v>28</v>
      </c>
      <c r="D58" s="27">
        <v>0.05</v>
      </c>
      <c r="E58" s="29">
        <f t="shared" si="39"/>
        <v>72687.199999999997</v>
      </c>
      <c r="F58" s="29">
        <f t="shared" si="11"/>
        <v>72637.2</v>
      </c>
      <c r="G58" s="27"/>
      <c r="H58" s="30">
        <v>-4.3648319408742564</v>
      </c>
      <c r="I58" s="30">
        <v>-10.196586475661187</v>
      </c>
      <c r="J58" s="30">
        <f t="shared" si="24"/>
        <v>11.393172951322374</v>
      </c>
      <c r="K58" s="27"/>
      <c r="L58" s="27"/>
      <c r="M58" s="31">
        <f t="shared" si="25"/>
        <v>28</v>
      </c>
      <c r="N58" s="31"/>
      <c r="O58" s="27"/>
      <c r="P58" s="27"/>
      <c r="Q58" s="27">
        <v>10</v>
      </c>
      <c r="R58" s="27">
        <v>92</v>
      </c>
      <c r="S58" s="27" t="s">
        <v>101</v>
      </c>
      <c r="T58" s="32">
        <v>4.6109605023048004E-9</v>
      </c>
      <c r="U58" s="33">
        <v>-4.544298129776112</v>
      </c>
      <c r="V58" s="33">
        <v>-10.40601712715636</v>
      </c>
      <c r="W58" s="17">
        <v>0.17946618890185562</v>
      </c>
      <c r="X58" s="17">
        <v>0.20943065149517381</v>
      </c>
      <c r="Y58" s="34">
        <f t="shared" si="40"/>
        <v>-4.3648319408742564</v>
      </c>
      <c r="Z58" s="34">
        <f t="shared" si="40"/>
        <v>-10.196586475661187</v>
      </c>
      <c r="AA58" s="10" t="s">
        <v>22</v>
      </c>
      <c r="AB58" s="35"/>
      <c r="AC58" s="35"/>
      <c r="AD58" s="36"/>
      <c r="AE58" s="13">
        <f t="shared" si="36"/>
        <v>2.4266027561414025E-2</v>
      </c>
      <c r="AF58" s="14">
        <f t="shared" si="27"/>
        <v>72687.199999999997</v>
      </c>
      <c r="AG58" s="12">
        <f t="shared" si="37"/>
        <v>71979.077407541001</v>
      </c>
      <c r="AH58" s="12">
        <f t="shared" si="38"/>
        <v>-9.2049600454782414</v>
      </c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>
        <v>34.654000000000003</v>
      </c>
      <c r="BA58" s="15">
        <f t="shared" si="12"/>
        <v>84.653999999999996</v>
      </c>
      <c r="BB58" s="15">
        <v>-36.08</v>
      </c>
      <c r="BC58" s="23">
        <v>34.117699999999999</v>
      </c>
      <c r="BD58" s="23">
        <v>-35.36</v>
      </c>
      <c r="BE58" s="17">
        <v>313.33</v>
      </c>
      <c r="BF58" s="15">
        <f t="shared" si="13"/>
        <v>363.33</v>
      </c>
      <c r="BG58" s="15">
        <v>-34.880000000000003</v>
      </c>
      <c r="BH58" s="15">
        <v>15.781000000000001</v>
      </c>
      <c r="BI58" s="15">
        <f t="shared" si="1"/>
        <v>15781</v>
      </c>
      <c r="BJ58" s="15">
        <v>2.31</v>
      </c>
      <c r="BK58" s="24">
        <v>21423</v>
      </c>
      <c r="BL58" s="24">
        <v>-5.97</v>
      </c>
      <c r="BM58" s="24">
        <v>44229</v>
      </c>
      <c r="BN58" s="24">
        <v>-7.29</v>
      </c>
      <c r="BO58" s="23">
        <v>34.117699999999999</v>
      </c>
      <c r="BP58" s="23">
        <v>-35.36</v>
      </c>
      <c r="BQ58" s="15">
        <v>1573</v>
      </c>
      <c r="BR58" s="15">
        <v>-443.8</v>
      </c>
      <c r="BS58" s="15">
        <v>15.781000000000001</v>
      </c>
      <c r="BT58" s="15">
        <f t="shared" si="2"/>
        <v>15781</v>
      </c>
      <c r="BU58" s="15">
        <v>4.78</v>
      </c>
      <c r="BV58" s="15">
        <v>32.5</v>
      </c>
      <c r="BW58" s="15">
        <f t="shared" si="3"/>
        <v>32500</v>
      </c>
      <c r="BX58" s="15">
        <v>0.90964999999999996</v>
      </c>
      <c r="BY58" s="15">
        <v>55.45</v>
      </c>
      <c r="BZ58" s="15">
        <f t="shared" si="4"/>
        <v>55450</v>
      </c>
      <c r="CA58" s="15">
        <v>-0.17</v>
      </c>
      <c r="CB58" s="15">
        <v>4.03</v>
      </c>
      <c r="CC58" s="15">
        <f t="shared" si="5"/>
        <v>4030.0000000000005</v>
      </c>
      <c r="CD58" s="15">
        <v>-5.36</v>
      </c>
      <c r="CE58" s="15">
        <v>-10.220000000000001</v>
      </c>
      <c r="CF58" s="15">
        <v>19588.135593220355</v>
      </c>
      <c r="CG58" s="15">
        <v>92.74</v>
      </c>
      <c r="CH58" s="15">
        <v>19725.400000000001</v>
      </c>
      <c r="CI58" s="15">
        <v>92.87</v>
      </c>
      <c r="CJ58" s="15"/>
      <c r="CK58" s="15">
        <v>1080</v>
      </c>
      <c r="CL58" s="15">
        <v>10.8468</v>
      </c>
      <c r="CM58" s="15">
        <v>1.5888</v>
      </c>
      <c r="CN58" s="15">
        <v>5726.5</v>
      </c>
      <c r="CO58" s="15">
        <v>78.384900000000002</v>
      </c>
      <c r="CP58" s="10">
        <f t="shared" si="14"/>
        <v>8.1814329710144928</v>
      </c>
      <c r="CQ58" s="15"/>
      <c r="CR58" s="36"/>
      <c r="CS58" s="29">
        <v>72702.36</v>
      </c>
      <c r="CT58" s="27"/>
      <c r="CU58" s="15"/>
      <c r="CV58" s="15"/>
    </row>
    <row r="59" spans="1:100" ht="14.25" thickTop="1" thickBot="1">
      <c r="A59" s="26">
        <v>35691</v>
      </c>
      <c r="B59" s="27" t="s">
        <v>159</v>
      </c>
      <c r="C59" s="28">
        <v>29</v>
      </c>
      <c r="D59" s="27">
        <v>0.05</v>
      </c>
      <c r="E59" s="29">
        <f t="shared" si="39"/>
        <v>72275.100000000006</v>
      </c>
      <c r="F59" s="29">
        <f t="shared" si="11"/>
        <v>72225.100000000006</v>
      </c>
      <c r="G59" s="27"/>
      <c r="H59" s="30">
        <v>-4.2955893556109421</v>
      </c>
      <c r="I59" s="30">
        <v>-10.363698115633026</v>
      </c>
      <c r="J59" s="30">
        <f t="shared" si="24"/>
        <v>11.727396231266052</v>
      </c>
      <c r="K59" s="27"/>
      <c r="L59" s="27"/>
      <c r="M59" s="31">
        <f t="shared" si="25"/>
        <v>29</v>
      </c>
      <c r="N59" s="31"/>
      <c r="O59" s="27"/>
      <c r="P59" s="27"/>
      <c r="Q59" s="27">
        <v>11</v>
      </c>
      <c r="R59" s="27">
        <v>95</v>
      </c>
      <c r="S59" s="27" t="s">
        <v>101</v>
      </c>
      <c r="T59" s="32">
        <v>4.2315750903298902E-9</v>
      </c>
      <c r="U59" s="33">
        <v>-4.4750555445127977</v>
      </c>
      <c r="V59" s="33">
        <v>-10.5731287671282</v>
      </c>
      <c r="W59" s="17">
        <v>0.17946618890185562</v>
      </c>
      <c r="X59" s="17">
        <v>0.20943065149517381</v>
      </c>
      <c r="Y59" s="34">
        <f t="shared" si="40"/>
        <v>-4.2955893556109421</v>
      </c>
      <c r="Z59" s="34">
        <f t="shared" si="40"/>
        <v>-10.363698115633026</v>
      </c>
      <c r="AA59" s="10" t="s">
        <v>22</v>
      </c>
      <c r="AB59" s="35"/>
      <c r="AC59" s="35"/>
      <c r="AD59" s="36"/>
      <c r="AE59" s="13">
        <f t="shared" si="36"/>
        <v>2.4266027561414025E-2</v>
      </c>
      <c r="AF59" s="14">
        <f t="shared" si="27"/>
        <v>72275.100000000006</v>
      </c>
      <c r="AG59" s="12">
        <f t="shared" si="37"/>
        <v>71979.077407541001</v>
      </c>
      <c r="AH59" s="12">
        <f t="shared" si="38"/>
        <v>-9.2049600454782414</v>
      </c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>
        <v>36.445999999999998</v>
      </c>
      <c r="BA59" s="15">
        <f t="shared" si="12"/>
        <v>86.445999999999998</v>
      </c>
      <c r="BB59" s="15">
        <v>-36.090000000000003</v>
      </c>
      <c r="BC59" s="23">
        <v>35.565100000000001</v>
      </c>
      <c r="BD59" s="23">
        <v>-35.36</v>
      </c>
      <c r="BE59" s="17">
        <v>320.33</v>
      </c>
      <c r="BF59" s="15">
        <f t="shared" si="13"/>
        <v>370.33</v>
      </c>
      <c r="BG59" s="15">
        <v>-35.29</v>
      </c>
      <c r="BH59" s="15">
        <v>15.858000000000001</v>
      </c>
      <c r="BI59" s="15">
        <f t="shared" si="1"/>
        <v>15858</v>
      </c>
      <c r="BJ59" s="15">
        <v>2.04</v>
      </c>
      <c r="BK59" s="24">
        <v>21501</v>
      </c>
      <c r="BL59" s="24">
        <v>-6.03</v>
      </c>
      <c r="BM59" s="24">
        <v>44313</v>
      </c>
      <c r="BN59" s="24">
        <v>-7.57</v>
      </c>
      <c r="BO59" s="23">
        <v>35.565100000000001</v>
      </c>
      <c r="BP59" s="23">
        <v>-35.36</v>
      </c>
      <c r="BQ59" s="15">
        <v>1612</v>
      </c>
      <c r="BR59" s="15">
        <v>-446</v>
      </c>
      <c r="BS59" s="15">
        <v>15.858000000000001</v>
      </c>
      <c r="BT59" s="15">
        <f t="shared" si="2"/>
        <v>15858</v>
      </c>
      <c r="BU59" s="15">
        <v>4.87</v>
      </c>
      <c r="BV59" s="15">
        <v>33</v>
      </c>
      <c r="BW59" s="15">
        <f t="shared" si="3"/>
        <v>33000</v>
      </c>
      <c r="BX59" s="15">
        <v>0.92200000000000004</v>
      </c>
      <c r="BY59" s="15">
        <v>56.05</v>
      </c>
      <c r="BZ59" s="15">
        <f t="shared" si="4"/>
        <v>56050</v>
      </c>
      <c r="CA59" s="15">
        <v>-0.17</v>
      </c>
      <c r="CB59" s="15">
        <v>4.0449999999999999</v>
      </c>
      <c r="CC59" s="15">
        <f t="shared" si="5"/>
        <v>4045</v>
      </c>
      <c r="CD59" s="15">
        <v>-5.36</v>
      </c>
      <c r="CE59" s="15">
        <v>-10.86</v>
      </c>
      <c r="CF59" s="15">
        <v>19818.644067796627</v>
      </c>
      <c r="CG59" s="15">
        <v>90.62</v>
      </c>
      <c r="CH59" s="15">
        <v>19818.400000000001</v>
      </c>
      <c r="CI59" s="15">
        <v>92.74</v>
      </c>
      <c r="CJ59" s="15"/>
      <c r="CK59" s="15">
        <v>1100</v>
      </c>
      <c r="CL59" s="15">
        <v>10.885999999999999</v>
      </c>
      <c r="CM59" s="15">
        <v>1.5760000000000001</v>
      </c>
      <c r="CN59" s="15">
        <v>5844</v>
      </c>
      <c r="CO59" s="15">
        <v>79.111900000000006</v>
      </c>
      <c r="CP59" s="10">
        <f t="shared" si="14"/>
        <v>8.1682626811594208</v>
      </c>
      <c r="CQ59" s="15"/>
      <c r="CR59" s="36"/>
      <c r="CS59" s="29">
        <v>72290.48</v>
      </c>
      <c r="CT59" s="27"/>
      <c r="CU59" s="15"/>
      <c r="CV59" s="15"/>
    </row>
    <row r="60" spans="1:100" ht="14.25" thickTop="1" thickBot="1">
      <c r="A60" s="26">
        <v>35691</v>
      </c>
      <c r="B60" s="27" t="s">
        <v>160</v>
      </c>
      <c r="C60" s="28">
        <v>30</v>
      </c>
      <c r="D60" s="27">
        <v>0.05</v>
      </c>
      <c r="E60" s="29">
        <f t="shared" si="39"/>
        <v>71863</v>
      </c>
      <c r="F60" s="29">
        <f t="shared" si="11"/>
        <v>71813</v>
      </c>
      <c r="G60" s="27"/>
      <c r="H60" s="30">
        <v>-4.4309688210585652</v>
      </c>
      <c r="I60" s="30">
        <v>-10.097667372136772</v>
      </c>
      <c r="J60" s="30">
        <f t="shared" si="24"/>
        <v>11.195334744273545</v>
      </c>
      <c r="K60" s="27"/>
      <c r="L60" s="27"/>
      <c r="M60" s="31">
        <f t="shared" si="25"/>
        <v>30</v>
      </c>
      <c r="N60" s="31"/>
      <c r="O60" s="27"/>
      <c r="P60" s="27"/>
      <c r="Q60" s="27">
        <v>12</v>
      </c>
      <c r="R60" s="27">
        <v>113</v>
      </c>
      <c r="S60" s="27" t="s">
        <v>101</v>
      </c>
      <c r="T60" s="32">
        <v>4.6434038836196098E-9</v>
      </c>
      <c r="U60" s="33">
        <v>-4.6104350099604208</v>
      </c>
      <c r="V60" s="33">
        <v>-10.307098023631946</v>
      </c>
      <c r="W60" s="17">
        <v>0.17946618890185562</v>
      </c>
      <c r="X60" s="17">
        <v>0.20943065149517381</v>
      </c>
      <c r="Y60" s="34">
        <f t="shared" si="40"/>
        <v>-4.4309688210585652</v>
      </c>
      <c r="Z60" s="34">
        <f t="shared" si="40"/>
        <v>-10.097667372136772</v>
      </c>
      <c r="AA60" s="10" t="s">
        <v>22</v>
      </c>
      <c r="AB60" s="35"/>
      <c r="AC60" s="35"/>
      <c r="AD60" s="36"/>
      <c r="AE60" s="13">
        <f t="shared" si="36"/>
        <v>2.4266027561414025E-2</v>
      </c>
      <c r="AF60" s="14">
        <f t="shared" si="27"/>
        <v>71863</v>
      </c>
      <c r="AG60" s="12">
        <f t="shared" si="37"/>
        <v>71979.077407541001</v>
      </c>
      <c r="AH60" s="12">
        <f t="shared" si="38"/>
        <v>-9.2049600454782414</v>
      </c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>
        <v>38.249000000000002</v>
      </c>
      <c r="BA60" s="15">
        <f t="shared" si="12"/>
        <v>88.248999999999995</v>
      </c>
      <c r="BB60" s="15">
        <v>-35.18</v>
      </c>
      <c r="BC60" s="23">
        <v>35.565100000000001</v>
      </c>
      <c r="BD60" s="23">
        <v>-35.380000000000003</v>
      </c>
      <c r="BE60" s="17">
        <v>328.67</v>
      </c>
      <c r="BF60" s="15">
        <f t="shared" si="13"/>
        <v>378.67</v>
      </c>
      <c r="BG60" s="15">
        <v>-34.33</v>
      </c>
      <c r="BH60" s="15">
        <v>15.933999999999999</v>
      </c>
      <c r="BI60" s="15">
        <f t="shared" si="1"/>
        <v>15934</v>
      </c>
      <c r="BJ60" s="15">
        <v>2.19</v>
      </c>
      <c r="BK60" s="24">
        <v>21578</v>
      </c>
      <c r="BL60" s="24">
        <v>-6.08</v>
      </c>
      <c r="BM60" s="24">
        <v>44398</v>
      </c>
      <c r="BN60" s="24">
        <v>-7.48</v>
      </c>
      <c r="BO60" s="23">
        <v>35.565100000000001</v>
      </c>
      <c r="BP60" s="23">
        <v>-35.380000000000003</v>
      </c>
      <c r="BQ60" s="15">
        <v>1652</v>
      </c>
      <c r="BR60" s="15">
        <v>-447.1</v>
      </c>
      <c r="BS60" s="15">
        <v>15.933999999999999</v>
      </c>
      <c r="BT60" s="15">
        <f t="shared" si="2"/>
        <v>15934</v>
      </c>
      <c r="BU60" s="15">
        <v>4.9000000000000004</v>
      </c>
      <c r="BV60" s="15">
        <v>33.5</v>
      </c>
      <c r="BW60" s="15">
        <f t="shared" si="3"/>
        <v>33500</v>
      </c>
      <c r="BX60" s="15">
        <v>0.93018999999999996</v>
      </c>
      <c r="BY60" s="15">
        <v>57.6</v>
      </c>
      <c r="BZ60" s="15">
        <f t="shared" si="4"/>
        <v>57600</v>
      </c>
      <c r="CA60" s="15">
        <v>-0.2</v>
      </c>
      <c r="CB60" s="15">
        <v>4.0599999999999996</v>
      </c>
      <c r="CC60" s="15">
        <f t="shared" si="5"/>
        <v>4059.9999999999995</v>
      </c>
      <c r="CD60" s="15">
        <v>-5.47</v>
      </c>
      <c r="CE60" s="15">
        <v>-10.95</v>
      </c>
      <c r="CF60" s="15">
        <v>20049.1525423729</v>
      </c>
      <c r="CG60" s="15">
        <v>87.74</v>
      </c>
      <c r="CH60" s="15">
        <v>19911.400000000001</v>
      </c>
      <c r="CI60" s="15">
        <v>90.62</v>
      </c>
      <c r="CJ60" s="15"/>
      <c r="CK60" s="15">
        <v>1120</v>
      </c>
      <c r="CL60" s="15">
        <v>10.9252</v>
      </c>
      <c r="CM60" s="15">
        <v>1.5631999999999999</v>
      </c>
      <c r="CN60" s="15">
        <v>5940</v>
      </c>
      <c r="CO60" s="15">
        <v>79.733400000000003</v>
      </c>
      <c r="CP60" s="10">
        <f t="shared" si="14"/>
        <v>8.1570036231884053</v>
      </c>
      <c r="CQ60" s="15"/>
      <c r="CR60" s="36"/>
      <c r="CS60" s="29">
        <v>71878.600000000006</v>
      </c>
      <c r="CT60" s="27"/>
      <c r="CU60" s="15"/>
      <c r="CV60" s="15"/>
    </row>
    <row r="61" spans="1:100" s="126" customFormat="1" ht="14.25" thickTop="1" thickBot="1">
      <c r="A61" s="26">
        <v>35691</v>
      </c>
      <c r="B61" s="27" t="s">
        <v>161</v>
      </c>
      <c r="C61" s="28">
        <v>31</v>
      </c>
      <c r="D61" s="27">
        <v>0.05</v>
      </c>
      <c r="E61" s="29">
        <f t="shared" si="39"/>
        <v>71450.899999999994</v>
      </c>
      <c r="F61" s="29">
        <f t="shared" si="11"/>
        <v>71400.899999999994</v>
      </c>
      <c r="G61" s="27"/>
      <c r="H61" s="30">
        <v>-4.2607400386429992</v>
      </c>
      <c r="I61" s="30">
        <v>-10.073463777867619</v>
      </c>
      <c r="J61" s="30">
        <f t="shared" si="24"/>
        <v>11.146927555735239</v>
      </c>
      <c r="K61" s="27"/>
      <c r="L61" s="27"/>
      <c r="M61" s="31">
        <f t="shared" si="25"/>
        <v>31</v>
      </c>
      <c r="N61" s="31"/>
      <c r="O61" s="27"/>
      <c r="P61" s="27"/>
      <c r="Q61" s="27">
        <v>13</v>
      </c>
      <c r="R61" s="27">
        <v>100</v>
      </c>
      <c r="S61" s="27" t="s">
        <v>101</v>
      </c>
      <c r="T61" s="32">
        <v>6.0893112774351696E-9</v>
      </c>
      <c r="U61" s="33">
        <v>-4.4402062275448548</v>
      </c>
      <c r="V61" s="33">
        <v>-10.282894429362793</v>
      </c>
      <c r="W61" s="17">
        <v>0.17946618890185562</v>
      </c>
      <c r="X61" s="17">
        <v>0.20943065149517381</v>
      </c>
      <c r="Y61" s="34">
        <f t="shared" si="40"/>
        <v>-4.2607400386429992</v>
      </c>
      <c r="Z61" s="34">
        <f t="shared" si="40"/>
        <v>-10.073463777867619</v>
      </c>
      <c r="AA61" s="10" t="s">
        <v>22</v>
      </c>
      <c r="AB61" s="35"/>
      <c r="AC61" s="35"/>
      <c r="AD61" s="36"/>
      <c r="AE61" s="13">
        <f t="shared" si="36"/>
        <v>2.4266027561414025E-2</v>
      </c>
      <c r="AF61" s="14">
        <f t="shared" si="27"/>
        <v>71450.899999999994</v>
      </c>
      <c r="AG61" s="12">
        <f t="shared" si="37"/>
        <v>71979.077407541001</v>
      </c>
      <c r="AH61" s="12">
        <f t="shared" si="38"/>
        <v>-9.2049600454782414</v>
      </c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5">
        <v>39.917999999999999</v>
      </c>
      <c r="BA61" s="15">
        <f t="shared" si="12"/>
        <v>89.918000000000006</v>
      </c>
      <c r="BB61" s="15">
        <v>-33.729999999999997</v>
      </c>
      <c r="BC61" s="23">
        <v>37.0687</v>
      </c>
      <c r="BD61" s="23">
        <v>-35.380000000000003</v>
      </c>
      <c r="BE61" s="17">
        <v>336.33</v>
      </c>
      <c r="BF61" s="15">
        <f t="shared" si="13"/>
        <v>386.33</v>
      </c>
      <c r="BG61" s="15">
        <v>-35.26</v>
      </c>
      <c r="BH61" s="15">
        <v>15.972</v>
      </c>
      <c r="BI61" s="15">
        <f t="shared" si="1"/>
        <v>15972</v>
      </c>
      <c r="BJ61" s="15">
        <v>2.12</v>
      </c>
      <c r="BK61" s="24">
        <v>21655</v>
      </c>
      <c r="BL61" s="24">
        <v>-6.1</v>
      </c>
      <c r="BM61" s="24">
        <v>44482</v>
      </c>
      <c r="BN61" s="24">
        <v>-7.64</v>
      </c>
      <c r="BO61" s="23">
        <v>37.0687</v>
      </c>
      <c r="BP61" s="23">
        <v>-35.380000000000003</v>
      </c>
      <c r="BQ61" s="15">
        <v>1692</v>
      </c>
      <c r="BR61" s="15">
        <v>-443.3</v>
      </c>
      <c r="BS61" s="15">
        <v>15.972</v>
      </c>
      <c r="BT61" s="15">
        <f t="shared" si="2"/>
        <v>15972</v>
      </c>
      <c r="BU61" s="15">
        <v>4.75</v>
      </c>
      <c r="BV61" s="15">
        <v>34</v>
      </c>
      <c r="BW61" s="15">
        <f t="shared" si="3"/>
        <v>34000</v>
      </c>
      <c r="BX61" s="15">
        <v>0.93001999999999996</v>
      </c>
      <c r="BY61" s="15">
        <v>58.93</v>
      </c>
      <c r="BZ61" s="15">
        <f t="shared" si="4"/>
        <v>58930</v>
      </c>
      <c r="CA61" s="15">
        <v>-0.32</v>
      </c>
      <c r="CB61" s="15">
        <v>4.0750000000000002</v>
      </c>
      <c r="CC61" s="15">
        <f t="shared" si="5"/>
        <v>4075</v>
      </c>
      <c r="CD61" s="15">
        <v>-5.49</v>
      </c>
      <c r="CE61" s="15">
        <v>-10.67</v>
      </c>
      <c r="CF61" s="15">
        <v>20279.661016949172</v>
      </c>
      <c r="CG61" s="15">
        <v>84.67</v>
      </c>
      <c r="CH61" s="15">
        <v>20004.400000000001</v>
      </c>
      <c r="CI61" s="15">
        <v>87.74</v>
      </c>
      <c r="CJ61" s="125"/>
      <c r="CK61" s="125">
        <v>1140</v>
      </c>
      <c r="CL61" s="125">
        <v>10.964399999999999</v>
      </c>
      <c r="CM61" s="125">
        <v>1.5504</v>
      </c>
      <c r="CN61" s="125">
        <v>6094.3999999999942</v>
      </c>
      <c r="CO61" s="125">
        <v>80.793199999999999</v>
      </c>
      <c r="CP61" s="10">
        <f t="shared" si="14"/>
        <v>8.1378043478260871</v>
      </c>
      <c r="CQ61" s="125"/>
      <c r="CR61" s="36"/>
      <c r="CS61" s="29">
        <v>71466.720000000001</v>
      </c>
      <c r="CT61" s="27"/>
      <c r="CU61" s="125"/>
      <c r="CV61" s="125"/>
    </row>
    <row r="62" spans="1:100" s="126" customFormat="1" ht="14.25" thickTop="1" thickBot="1">
      <c r="A62" s="127">
        <v>35767</v>
      </c>
      <c r="B62" s="128" t="s">
        <v>162</v>
      </c>
      <c r="C62" s="82">
        <v>31.33</v>
      </c>
      <c r="D62" s="27">
        <v>0.05</v>
      </c>
      <c r="E62" s="29">
        <f t="shared" si="39"/>
        <v>71314.907000000007</v>
      </c>
      <c r="F62" s="29">
        <f t="shared" si="11"/>
        <v>71264.907000000007</v>
      </c>
      <c r="G62" s="83"/>
      <c r="H62" s="84">
        <v>-4.237883481115599</v>
      </c>
      <c r="I62" s="84">
        <v>-10.32882376009826</v>
      </c>
      <c r="J62" s="30">
        <f t="shared" si="24"/>
        <v>11.65764752019652</v>
      </c>
      <c r="K62" s="129">
        <v>18</v>
      </c>
      <c r="L62" s="130">
        <v>68</v>
      </c>
      <c r="M62" s="31">
        <f t="shared" si="25"/>
        <v>31.33</v>
      </c>
      <c r="N62" s="31"/>
      <c r="O62" s="131">
        <v>-4.3353326263648952</v>
      </c>
      <c r="P62" s="131">
        <v>-10.42312754318468</v>
      </c>
      <c r="Q62" s="131">
        <v>9.7449145249296487E-2</v>
      </c>
      <c r="R62" s="131">
        <v>9.4303783086421511E-2</v>
      </c>
      <c r="S62" s="132" t="s">
        <v>22</v>
      </c>
      <c r="T62" s="125"/>
      <c r="U62" s="125"/>
      <c r="V62" s="125"/>
      <c r="W62" s="125"/>
      <c r="X62" s="125"/>
      <c r="Y62" s="125"/>
      <c r="Z62" s="125"/>
      <c r="AA62" s="125"/>
      <c r="AB62" s="35"/>
      <c r="AC62" s="91"/>
      <c r="AD62" s="133"/>
      <c r="AE62" s="13">
        <f t="shared" si="36"/>
        <v>2.4266027561414025E-2</v>
      </c>
      <c r="AF62" s="14">
        <f t="shared" si="27"/>
        <v>71314.907000000007</v>
      </c>
      <c r="AG62" s="12">
        <f t="shared" si="37"/>
        <v>71979.077407541001</v>
      </c>
      <c r="AH62" s="12">
        <f t="shared" si="38"/>
        <v>-9.2049600454782414</v>
      </c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5">
        <v>41.445999999999998</v>
      </c>
      <c r="BA62" s="15">
        <f t="shared" si="12"/>
        <v>91.445999999999998</v>
      </c>
      <c r="BB62" s="15">
        <v>-34.5</v>
      </c>
      <c r="BC62" s="23">
        <v>37.0687</v>
      </c>
      <c r="BD62" s="23">
        <v>-35.26</v>
      </c>
      <c r="BE62" s="17">
        <v>345.33</v>
      </c>
      <c r="BF62" s="15">
        <f t="shared" si="13"/>
        <v>395.33</v>
      </c>
      <c r="BG62" s="15">
        <v>-34.89</v>
      </c>
      <c r="BH62" s="15">
        <v>16.010000000000002</v>
      </c>
      <c r="BI62" s="15">
        <f t="shared" si="1"/>
        <v>16010.000000000002</v>
      </c>
      <c r="BJ62" s="15">
        <v>2.29</v>
      </c>
      <c r="BK62" s="24">
        <v>21732</v>
      </c>
      <c r="BL62" s="24">
        <v>-6.11</v>
      </c>
      <c r="BM62" s="24">
        <v>44567</v>
      </c>
      <c r="BN62" s="24">
        <v>-7.67</v>
      </c>
      <c r="BO62" s="23">
        <v>37.0687</v>
      </c>
      <c r="BP62" s="23">
        <v>-35.26</v>
      </c>
      <c r="BQ62" s="15">
        <v>1732</v>
      </c>
      <c r="BR62" s="15">
        <v>-444.4</v>
      </c>
      <c r="BS62" s="15">
        <v>16.010000000000002</v>
      </c>
      <c r="BT62" s="15">
        <f t="shared" si="2"/>
        <v>16010.000000000002</v>
      </c>
      <c r="BU62" s="15">
        <v>4.84</v>
      </c>
      <c r="BV62" s="15">
        <v>34.5</v>
      </c>
      <c r="BW62" s="15">
        <f t="shared" si="3"/>
        <v>34500</v>
      </c>
      <c r="BX62" s="15">
        <v>0.93589999999999995</v>
      </c>
      <c r="BY62" s="15">
        <v>58.96</v>
      </c>
      <c r="BZ62" s="15">
        <f t="shared" si="4"/>
        <v>58960</v>
      </c>
      <c r="CA62" s="15">
        <v>-0.32</v>
      </c>
      <c r="CB62" s="15">
        <v>4.09</v>
      </c>
      <c r="CC62" s="15">
        <f t="shared" si="5"/>
        <v>4090</v>
      </c>
      <c r="CD62" s="15"/>
      <c r="CE62" s="15"/>
      <c r="CF62" s="15">
        <v>20510.169491525445</v>
      </c>
      <c r="CG62" s="15">
        <v>81.459999999999994</v>
      </c>
      <c r="CH62" s="15">
        <v>20097.400000000001</v>
      </c>
      <c r="CI62" s="15">
        <v>84.67</v>
      </c>
      <c r="CJ62" s="125"/>
      <c r="CK62" s="125">
        <v>1160</v>
      </c>
      <c r="CL62" s="125">
        <v>11.0036</v>
      </c>
      <c r="CM62" s="125">
        <v>1.5376000000000001</v>
      </c>
      <c r="CN62" s="125">
        <v>6222.8</v>
      </c>
      <c r="CO62" s="125">
        <v>81.749799999999993</v>
      </c>
      <c r="CP62" s="10">
        <f t="shared" si="14"/>
        <v>8.120474637681161</v>
      </c>
      <c r="CQ62" s="125"/>
      <c r="CR62" s="133"/>
      <c r="CS62" s="29">
        <v>71330.799599999998</v>
      </c>
      <c r="CT62" s="83"/>
      <c r="CU62" s="125"/>
      <c r="CV62" s="125"/>
    </row>
    <row r="63" spans="1:100" ht="14.25" thickTop="1" thickBot="1">
      <c r="A63" s="112">
        <v>37473</v>
      </c>
      <c r="B63" s="113" t="s">
        <v>163</v>
      </c>
      <c r="C63" s="114">
        <v>31.6</v>
      </c>
      <c r="D63" s="115">
        <v>0.4</v>
      </c>
      <c r="E63" s="116">
        <v>71204</v>
      </c>
      <c r="F63" s="38">
        <f t="shared" si="11"/>
        <v>71154</v>
      </c>
      <c r="G63" s="3">
        <v>1043</v>
      </c>
      <c r="H63" s="117">
        <f>(H62+H64)/2</f>
        <v>-4.3309424831741872</v>
      </c>
      <c r="I63" s="117">
        <f>(I62+I64)/2</f>
        <v>-10.104120617012478</v>
      </c>
      <c r="J63" s="30">
        <f t="shared" si="24"/>
        <v>11.208241234024957</v>
      </c>
      <c r="K63" s="118"/>
      <c r="L63" s="119"/>
      <c r="M63" s="120">
        <f t="shared" si="25"/>
        <v>31.6</v>
      </c>
      <c r="N63" s="120"/>
      <c r="O63" s="121"/>
      <c r="P63" s="121"/>
      <c r="Q63" s="121"/>
      <c r="R63" s="121"/>
      <c r="S63" s="122"/>
      <c r="T63" s="134"/>
      <c r="U63" s="134"/>
      <c r="V63" s="134"/>
      <c r="W63" s="134"/>
      <c r="X63" s="134"/>
      <c r="Y63" s="134"/>
      <c r="Z63" s="134"/>
      <c r="AA63" s="134"/>
      <c r="AB63" s="124">
        <f>E63</f>
        <v>71204</v>
      </c>
      <c r="AC63" s="124">
        <f>G63</f>
        <v>1043</v>
      </c>
      <c r="AD63" s="117">
        <v>-4</v>
      </c>
      <c r="AE63" s="13">
        <f t="shared" ref="AE63:AE72" si="41">10*(C$73-C$63)/(AB$63-AB$73)</f>
        <v>9.0062111801242198E-2</v>
      </c>
      <c r="AF63" s="124">
        <f t="shared" si="27"/>
        <v>71204</v>
      </c>
      <c r="AG63" s="117"/>
      <c r="AH63" s="117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>
        <v>43.048999999999999</v>
      </c>
      <c r="BA63" s="15">
        <f t="shared" si="12"/>
        <v>93.049000000000007</v>
      </c>
      <c r="BB63" s="15">
        <v>-37.43</v>
      </c>
      <c r="BC63" s="23">
        <v>38.6051</v>
      </c>
      <c r="BD63" s="23">
        <v>-35.26</v>
      </c>
      <c r="BE63" s="17">
        <v>353</v>
      </c>
      <c r="BF63" s="15">
        <f t="shared" si="13"/>
        <v>403</v>
      </c>
      <c r="BG63" s="15">
        <v>-35.229999999999997</v>
      </c>
      <c r="BH63" s="15">
        <v>16.161999999999999</v>
      </c>
      <c r="BI63" s="15">
        <f t="shared" si="1"/>
        <v>16161.999999999998</v>
      </c>
      <c r="BJ63" s="15">
        <v>2.34</v>
      </c>
      <c r="BK63" s="24">
        <v>21810</v>
      </c>
      <c r="BL63" s="24">
        <v>-6.05</v>
      </c>
      <c r="BM63" s="24">
        <v>44651</v>
      </c>
      <c r="BN63" s="24">
        <v>-8.01</v>
      </c>
      <c r="BO63" s="23">
        <v>38.6051</v>
      </c>
      <c r="BP63" s="23">
        <v>-35.26</v>
      </c>
      <c r="BQ63" s="15">
        <v>1772</v>
      </c>
      <c r="BR63" s="15">
        <v>-445.3</v>
      </c>
      <c r="BS63" s="15">
        <v>16.085999999999999</v>
      </c>
      <c r="BT63" s="15">
        <f t="shared" si="2"/>
        <v>16085.999999999998</v>
      </c>
      <c r="BU63" s="15">
        <v>4.8600000000000003</v>
      </c>
      <c r="BV63" s="15">
        <v>35</v>
      </c>
      <c r="BW63" s="15">
        <f t="shared" si="3"/>
        <v>35000</v>
      </c>
      <c r="BX63" s="15">
        <v>0.91918999999999995</v>
      </c>
      <c r="BY63" s="15">
        <v>60.44</v>
      </c>
      <c r="BZ63" s="15">
        <f t="shared" si="4"/>
        <v>60440</v>
      </c>
      <c r="CA63" s="15">
        <v>-0.41</v>
      </c>
      <c r="CB63" s="15">
        <v>4.0999999999999996</v>
      </c>
      <c r="CC63" s="15">
        <f t="shared" si="5"/>
        <v>4100</v>
      </c>
      <c r="CD63" s="15">
        <v>-5.42</v>
      </c>
      <c r="CE63" s="15">
        <v>-10.65</v>
      </c>
      <c r="CF63" s="15">
        <v>20740.677966101717</v>
      </c>
      <c r="CG63" s="15">
        <v>68.849999999999994</v>
      </c>
      <c r="CH63" s="15">
        <v>20190.400000000001</v>
      </c>
      <c r="CI63" s="15">
        <v>81.459999999999994</v>
      </c>
      <c r="CJ63" s="15"/>
      <c r="CK63" s="15">
        <v>1180</v>
      </c>
      <c r="CL63" s="15">
        <v>11.0428</v>
      </c>
      <c r="CM63" s="15">
        <v>1.5247999999999999</v>
      </c>
      <c r="CN63" s="15">
        <v>6368.2</v>
      </c>
      <c r="CO63" s="15">
        <v>82.967799999999997</v>
      </c>
      <c r="CP63" s="10">
        <f t="shared" si="14"/>
        <v>8.0984094202898547</v>
      </c>
      <c r="CQ63" s="15"/>
      <c r="CR63" s="12">
        <f>$CQ$4</f>
        <v>0.5</v>
      </c>
      <c r="CS63" s="116">
        <v>71219</v>
      </c>
      <c r="CT63" s="3">
        <v>685</v>
      </c>
      <c r="CU63" s="15">
        <v>5.9220000000000002E-2</v>
      </c>
      <c r="CV63" s="15">
        <v>9.0000000000000006E-5</v>
      </c>
    </row>
    <row r="64" spans="1:100" ht="14.25" thickTop="1" thickBot="1">
      <c r="A64" s="127">
        <v>35767</v>
      </c>
      <c r="B64" s="128" t="s">
        <v>164</v>
      </c>
      <c r="C64" s="82">
        <v>31.66</v>
      </c>
      <c r="D64" s="27">
        <v>0.05</v>
      </c>
      <c r="E64" s="29">
        <f>-111.03*C64+74713</f>
        <v>71197.790200000003</v>
      </c>
      <c r="F64" s="29">
        <f t="shared" si="11"/>
        <v>71147.790200000003</v>
      </c>
      <c r="G64" s="83"/>
      <c r="H64" s="84">
        <v>-4.4240014852327745</v>
      </c>
      <c r="I64" s="84">
        <v>-9.8794174739266971</v>
      </c>
      <c r="J64" s="30">
        <f t="shared" si="24"/>
        <v>10.758834947853394</v>
      </c>
      <c r="K64" s="129">
        <v>19</v>
      </c>
      <c r="L64" s="130">
        <v>100</v>
      </c>
      <c r="M64" s="31">
        <f t="shared" si="25"/>
        <v>31.66</v>
      </c>
      <c r="N64" s="31"/>
      <c r="O64" s="131">
        <v>-4.5214506304820707</v>
      </c>
      <c r="P64" s="131">
        <v>-9.9737212570131195</v>
      </c>
      <c r="Q64" s="131">
        <v>9.7449145249296487E-2</v>
      </c>
      <c r="R64" s="131">
        <v>9.4303783086421511E-2</v>
      </c>
      <c r="S64" s="132" t="s">
        <v>22</v>
      </c>
      <c r="T64" s="125"/>
      <c r="U64" s="125"/>
      <c r="V64" s="125"/>
      <c r="W64" s="125"/>
      <c r="X64" s="125"/>
      <c r="Y64" s="125"/>
      <c r="Z64" s="125"/>
      <c r="AA64" s="125"/>
      <c r="AB64" s="35"/>
      <c r="AC64" s="91"/>
      <c r="AD64" s="133"/>
      <c r="AE64" s="13">
        <f t="shared" si="41"/>
        <v>9.0062111801242198E-2</v>
      </c>
      <c r="AF64" s="14">
        <f t="shared" si="27"/>
        <v>71197.790200000003</v>
      </c>
      <c r="AG64" s="12">
        <f t="shared" ref="AG64:AG91" si="42">AVERAGE(AF$31:AF$91)</f>
        <v>71979.077407541001</v>
      </c>
      <c r="AH64" s="12">
        <f t="shared" ref="AH64:AH91" si="43">AVERAGE(I$31:I$91)</f>
        <v>-9.2049600454782414</v>
      </c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>
        <v>45.183</v>
      </c>
      <c r="BA64" s="15">
        <f t="shared" si="12"/>
        <v>95.182999999999993</v>
      </c>
      <c r="BB64" s="15">
        <v>-35.729999999999997</v>
      </c>
      <c r="BC64" s="23">
        <v>38.6051</v>
      </c>
      <c r="BD64" s="23">
        <v>-37.49</v>
      </c>
      <c r="BE64" s="17">
        <v>361.33</v>
      </c>
      <c r="BF64" s="15">
        <f t="shared" si="13"/>
        <v>411.33</v>
      </c>
      <c r="BG64" s="15">
        <v>-35.29</v>
      </c>
      <c r="BH64" s="15">
        <v>16.239000000000001</v>
      </c>
      <c r="BI64" s="15">
        <f t="shared" si="1"/>
        <v>16239</v>
      </c>
      <c r="BJ64" s="15">
        <v>2.44</v>
      </c>
      <c r="BK64" s="24">
        <v>21887</v>
      </c>
      <c r="BL64" s="24">
        <v>-6.1</v>
      </c>
      <c r="BM64" s="24">
        <v>44736</v>
      </c>
      <c r="BN64" s="24">
        <v>-7.74</v>
      </c>
      <c r="BO64" s="23">
        <v>38.6051</v>
      </c>
      <c r="BP64" s="23">
        <v>-37.49</v>
      </c>
      <c r="BQ64" s="15">
        <v>1812</v>
      </c>
      <c r="BR64" s="15">
        <v>-445.5</v>
      </c>
      <c r="BS64" s="15">
        <v>16.161999999999999</v>
      </c>
      <c r="BT64" s="15">
        <f t="shared" si="2"/>
        <v>16161.999999999998</v>
      </c>
      <c r="BU64" s="15">
        <v>4.76</v>
      </c>
      <c r="BV64" s="15">
        <v>35.5</v>
      </c>
      <c r="BW64" s="15">
        <f t="shared" si="3"/>
        <v>35500</v>
      </c>
      <c r="BX64" s="15">
        <v>0.89644999999999997</v>
      </c>
      <c r="BY64" s="15">
        <v>62.97</v>
      </c>
      <c r="BZ64" s="15">
        <f t="shared" si="4"/>
        <v>62970</v>
      </c>
      <c r="CA64" s="15">
        <v>-0.39</v>
      </c>
      <c r="CB64" s="15">
        <v>4.1150000000000002</v>
      </c>
      <c r="CC64" s="15">
        <f t="shared" si="5"/>
        <v>4115</v>
      </c>
      <c r="CD64" s="15">
        <v>-5.52</v>
      </c>
      <c r="CE64" s="15">
        <v>-10.83</v>
      </c>
      <c r="CF64" s="15">
        <v>20971.18644067799</v>
      </c>
      <c r="CG64" s="15">
        <v>99.14</v>
      </c>
      <c r="CH64" s="15">
        <v>20463.2</v>
      </c>
      <c r="CI64" s="15">
        <v>68.849999999999994</v>
      </c>
      <c r="CJ64" s="15"/>
      <c r="CK64" s="15">
        <v>1200</v>
      </c>
      <c r="CL64" s="15">
        <v>11.082000000000001</v>
      </c>
      <c r="CM64" s="15">
        <v>1.512</v>
      </c>
      <c r="CN64" s="15">
        <v>6465.3</v>
      </c>
      <c r="CO64" s="15">
        <v>83.959599999999995</v>
      </c>
      <c r="CP64" s="10">
        <f t="shared" si="14"/>
        <v>8.080442028985507</v>
      </c>
      <c r="CQ64" s="15"/>
      <c r="CR64" s="133"/>
      <c r="CS64" s="29">
        <v>71212.408599999995</v>
      </c>
      <c r="CT64" s="83"/>
      <c r="CU64" s="15"/>
      <c r="CV64" s="15"/>
    </row>
    <row r="65" spans="1:100" ht="14.25" thickTop="1" thickBot="1">
      <c r="A65" s="26">
        <v>35691</v>
      </c>
      <c r="B65" s="27" t="s">
        <v>165</v>
      </c>
      <c r="C65" s="28">
        <v>32</v>
      </c>
      <c r="D65" s="27">
        <v>0.05</v>
      </c>
      <c r="E65" s="29">
        <f t="shared" ref="E65:E72" si="44">-111.03*C65+74713</f>
        <v>71160.039999999994</v>
      </c>
      <c r="F65" s="29">
        <f t="shared" si="11"/>
        <v>71110.039999999994</v>
      </c>
      <c r="G65" s="27"/>
      <c r="H65" s="30">
        <v>-4.1283289956458731</v>
      </c>
      <c r="I65" s="30">
        <v>-9.6728626220198954</v>
      </c>
      <c r="J65" s="30">
        <f t="shared" si="24"/>
        <v>10.345725244039791</v>
      </c>
      <c r="K65" s="27"/>
      <c r="L65" s="27"/>
      <c r="M65" s="31">
        <f t="shared" si="25"/>
        <v>32</v>
      </c>
      <c r="N65" s="31"/>
      <c r="O65" s="27"/>
      <c r="P65" s="27"/>
      <c r="Q65" s="27">
        <v>14</v>
      </c>
      <c r="R65" s="27">
        <v>120</v>
      </c>
      <c r="S65" s="27" t="s">
        <v>101</v>
      </c>
      <c r="T65" s="32">
        <v>5.7588231960892203E-9</v>
      </c>
      <c r="U65" s="33">
        <v>-4.3077951845477287</v>
      </c>
      <c r="V65" s="33">
        <v>-9.882293273515069</v>
      </c>
      <c r="W65" s="17">
        <v>0.17946618890185562</v>
      </c>
      <c r="X65" s="17">
        <v>0.20943065149517381</v>
      </c>
      <c r="Y65" s="34">
        <f>U65+W65</f>
        <v>-4.1283289956458731</v>
      </c>
      <c r="Z65" s="34">
        <f>V65+X65</f>
        <v>-9.6728626220198954</v>
      </c>
      <c r="AA65" s="10" t="s">
        <v>22</v>
      </c>
      <c r="AB65" s="35"/>
      <c r="AC65" s="35"/>
      <c r="AD65" s="36"/>
      <c r="AE65" s="13">
        <f t="shared" si="41"/>
        <v>9.0062111801242198E-2</v>
      </c>
      <c r="AF65" s="14">
        <f t="shared" si="27"/>
        <v>71160.039999999994</v>
      </c>
      <c r="AG65" s="12">
        <f t="shared" si="42"/>
        <v>71979.077407541001</v>
      </c>
      <c r="AH65" s="12">
        <f t="shared" si="43"/>
        <v>-9.2049600454782414</v>
      </c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>
        <v>46.963999999999999</v>
      </c>
      <c r="BA65" s="15">
        <f t="shared" si="12"/>
        <v>96.963999999999999</v>
      </c>
      <c r="BB65" s="15">
        <v>-34.94</v>
      </c>
      <c r="BC65" s="23">
        <v>40.113100000000003</v>
      </c>
      <c r="BD65" s="23">
        <v>-37.49</v>
      </c>
      <c r="BE65" s="17">
        <v>369</v>
      </c>
      <c r="BF65" s="15">
        <f t="shared" si="13"/>
        <v>419</v>
      </c>
      <c r="BG65" s="15">
        <v>-34.9</v>
      </c>
      <c r="BH65" s="15">
        <v>16.315000000000001</v>
      </c>
      <c r="BI65" s="15">
        <f t="shared" si="1"/>
        <v>16315.000000000002</v>
      </c>
      <c r="BJ65" s="15">
        <v>2.71</v>
      </c>
      <c r="BK65" s="24">
        <v>21964</v>
      </c>
      <c r="BL65" s="24">
        <v>-6.25</v>
      </c>
      <c r="BM65" s="24">
        <v>44820</v>
      </c>
      <c r="BN65" s="24">
        <v>-7.94</v>
      </c>
      <c r="BO65" s="23">
        <v>40.113100000000003</v>
      </c>
      <c r="BP65" s="23">
        <v>-37.49</v>
      </c>
      <c r="BQ65" s="15">
        <v>1853</v>
      </c>
      <c r="BR65" s="15">
        <v>-443.8</v>
      </c>
      <c r="BS65" s="15">
        <v>16.239000000000001</v>
      </c>
      <c r="BT65" s="15">
        <f t="shared" si="2"/>
        <v>16239</v>
      </c>
      <c r="BU65" s="15">
        <v>4.7300000000000004</v>
      </c>
      <c r="BV65" s="15">
        <v>36</v>
      </c>
      <c r="BW65" s="15">
        <f t="shared" si="3"/>
        <v>36000</v>
      </c>
      <c r="BX65" s="15">
        <v>0.88421000000000005</v>
      </c>
      <c r="BY65" s="15">
        <v>64.09</v>
      </c>
      <c r="BZ65" s="15">
        <f t="shared" si="4"/>
        <v>64090</v>
      </c>
      <c r="CA65" s="15">
        <v>-0.43</v>
      </c>
      <c r="CB65" s="15">
        <v>4.13</v>
      </c>
      <c r="CC65" s="15">
        <f t="shared" si="5"/>
        <v>4130</v>
      </c>
      <c r="CD65" s="15">
        <v>-5.42</v>
      </c>
      <c r="CE65" s="15">
        <v>-10.6</v>
      </c>
      <c r="CF65" s="15">
        <v>21201.694915254262</v>
      </c>
      <c r="CG65" s="15">
        <v>99.13</v>
      </c>
      <c r="CH65" s="15">
        <v>20736</v>
      </c>
      <c r="CI65" s="15">
        <v>99.14</v>
      </c>
      <c r="CJ65" s="15"/>
      <c r="CK65" s="15">
        <v>1220</v>
      </c>
      <c r="CL65" s="15">
        <v>11.1212</v>
      </c>
      <c r="CM65" s="15">
        <v>1.4992000000000001</v>
      </c>
      <c r="CN65" s="15">
        <v>6570.6000000000058</v>
      </c>
      <c r="CO65" s="15">
        <v>85.375600000000006</v>
      </c>
      <c r="CP65" s="10">
        <f t="shared" si="14"/>
        <v>8.0547898550724639</v>
      </c>
      <c r="CQ65" s="15"/>
      <c r="CR65" s="36"/>
      <c r="CS65" s="29">
        <v>71173.72</v>
      </c>
      <c r="CT65" s="27"/>
      <c r="CU65" s="15"/>
      <c r="CV65" s="15"/>
    </row>
    <row r="66" spans="1:100" ht="14.25" thickTop="1" thickBot="1">
      <c r="A66" s="80">
        <v>35767</v>
      </c>
      <c r="B66" s="81" t="s">
        <v>166</v>
      </c>
      <c r="C66" s="82">
        <v>32.33</v>
      </c>
      <c r="D66" s="27">
        <v>0.05</v>
      </c>
      <c r="E66" s="29">
        <f t="shared" si="44"/>
        <v>71123.400099999999</v>
      </c>
      <c r="F66" s="29">
        <f t="shared" si="11"/>
        <v>71073.400099999999</v>
      </c>
      <c r="G66" s="94"/>
      <c r="H66" s="84">
        <v>-4.2638457181361176</v>
      </c>
      <c r="I66" s="84">
        <v>-9.8606486403554428</v>
      </c>
      <c r="J66" s="30">
        <f t="shared" si="24"/>
        <v>10.721297280710886</v>
      </c>
      <c r="K66" s="85">
        <v>20</v>
      </c>
      <c r="L66" s="86">
        <v>92</v>
      </c>
      <c r="M66" s="31">
        <f t="shared" si="25"/>
        <v>32.33</v>
      </c>
      <c r="N66" s="31"/>
      <c r="O66" s="87">
        <v>-4.3612948633854138</v>
      </c>
      <c r="P66" s="87">
        <v>-9.9549524234418634</v>
      </c>
      <c r="Q66" s="88">
        <v>9.7449145249296487E-2</v>
      </c>
      <c r="R66" s="88">
        <v>9.4303783086421511E-2</v>
      </c>
      <c r="S66" s="96" t="s">
        <v>22</v>
      </c>
      <c r="T66" s="15"/>
      <c r="U66" s="15"/>
      <c r="V66" s="15"/>
      <c r="W66" s="15"/>
      <c r="X66" s="15"/>
      <c r="Y66" s="15"/>
      <c r="Z66" s="15"/>
      <c r="AA66" s="15"/>
      <c r="AB66" s="35"/>
      <c r="AC66" s="95"/>
      <c r="AD66" s="92"/>
      <c r="AE66" s="13">
        <f t="shared" si="41"/>
        <v>9.0062111801242198E-2</v>
      </c>
      <c r="AF66" s="14">
        <f t="shared" si="27"/>
        <v>71123.400099999999</v>
      </c>
      <c r="AG66" s="12">
        <f t="shared" si="42"/>
        <v>71979.077407541001</v>
      </c>
      <c r="AH66" s="12">
        <f t="shared" si="43"/>
        <v>-9.2049600454782414</v>
      </c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>
        <v>48.64</v>
      </c>
      <c r="BA66" s="15">
        <f t="shared" si="12"/>
        <v>98.64</v>
      </c>
      <c r="BB66" s="15">
        <v>-35.39</v>
      </c>
      <c r="BC66" s="23">
        <v>40.113100000000003</v>
      </c>
      <c r="BD66" s="23">
        <v>-35.29</v>
      </c>
      <c r="BE66" s="17">
        <v>377</v>
      </c>
      <c r="BF66" s="15">
        <f t="shared" si="13"/>
        <v>427</v>
      </c>
      <c r="BG66" s="15">
        <v>-36.1</v>
      </c>
      <c r="BH66" s="15">
        <v>16.353000000000002</v>
      </c>
      <c r="BI66" s="15">
        <f t="shared" ref="BI66:BI124" si="45">BH66*1000</f>
        <v>16353.000000000002</v>
      </c>
      <c r="BJ66" s="15">
        <v>2.56</v>
      </c>
      <c r="BK66" s="24">
        <v>22041</v>
      </c>
      <c r="BL66" s="24">
        <v>-6.33</v>
      </c>
      <c r="BM66" s="24">
        <v>44904</v>
      </c>
      <c r="BN66" s="24">
        <v>-8.0399999999999991</v>
      </c>
      <c r="BO66" s="23">
        <v>40.113100000000003</v>
      </c>
      <c r="BP66" s="23">
        <v>-35.29</v>
      </c>
      <c r="BQ66" s="15">
        <v>1893</v>
      </c>
      <c r="BR66" s="15">
        <v>-441.2</v>
      </c>
      <c r="BS66" s="15">
        <v>16.315000000000001</v>
      </c>
      <c r="BT66" s="15">
        <f t="shared" ref="BT66:BT124" si="46">BS66*1000</f>
        <v>16315.000000000002</v>
      </c>
      <c r="BU66" s="15">
        <v>4.9000000000000004</v>
      </c>
      <c r="BV66" s="15">
        <v>36.5</v>
      </c>
      <c r="BW66" s="15">
        <f t="shared" ref="BW66:BW124" si="47">BV66*1000</f>
        <v>36500</v>
      </c>
      <c r="BX66" s="15">
        <v>0.89380999999999999</v>
      </c>
      <c r="BY66" s="15">
        <v>65.22</v>
      </c>
      <c r="BZ66" s="15">
        <f t="shared" ref="BZ66:BZ85" si="48">BY66*1000</f>
        <v>65220</v>
      </c>
      <c r="CA66" s="15">
        <v>-0.48</v>
      </c>
      <c r="CB66" s="15">
        <v>4.1449999999999996</v>
      </c>
      <c r="CC66" s="15">
        <f t="shared" ref="CC66:CC124" si="49">CB66*1000</f>
        <v>4145</v>
      </c>
      <c r="CD66" s="15">
        <v>-5.33</v>
      </c>
      <c r="CE66" s="15">
        <v>-10.52</v>
      </c>
      <c r="CF66" s="15">
        <v>21432.203389830534</v>
      </c>
      <c r="CG66" s="15">
        <v>98.18</v>
      </c>
      <c r="CH66" s="15">
        <v>21008.799999999999</v>
      </c>
      <c r="CI66" s="15">
        <v>99.13</v>
      </c>
      <c r="CJ66" s="15"/>
      <c r="CK66" s="15">
        <v>1240</v>
      </c>
      <c r="CL66" s="15">
        <v>11.160399999999999</v>
      </c>
      <c r="CM66" s="15">
        <v>1.4863999999999999</v>
      </c>
      <c r="CN66" s="15">
        <v>6671.8999999999942</v>
      </c>
      <c r="CO66" s="15">
        <v>86.838300000000004</v>
      </c>
      <c r="CP66" s="10">
        <f t="shared" si="14"/>
        <v>8.0282916666666662</v>
      </c>
      <c r="CQ66" s="15"/>
      <c r="CR66" s="92"/>
      <c r="CS66" s="29">
        <v>71136.169299999994</v>
      </c>
      <c r="CT66" s="94"/>
      <c r="CU66" s="15"/>
      <c r="CV66" s="15"/>
    </row>
    <row r="67" spans="1:100" ht="14.25" thickTop="1" thickBot="1">
      <c r="A67" s="80">
        <v>35767</v>
      </c>
      <c r="B67" s="81" t="s">
        <v>167</v>
      </c>
      <c r="C67" s="82">
        <v>32.659999999999997</v>
      </c>
      <c r="D67" s="27">
        <v>0.05</v>
      </c>
      <c r="E67" s="29">
        <f t="shared" si="44"/>
        <v>71086.760200000004</v>
      </c>
      <c r="F67" s="29">
        <f t="shared" si="11"/>
        <v>71036.760200000004</v>
      </c>
      <c r="G67" s="94"/>
      <c r="H67" s="84">
        <v>-4.1198496941631548</v>
      </c>
      <c r="I67" s="84">
        <v>-9.4536541473349587</v>
      </c>
      <c r="J67" s="30">
        <f t="shared" si="24"/>
        <v>9.9073082946699174</v>
      </c>
      <c r="K67" s="85">
        <v>21</v>
      </c>
      <c r="L67" s="86">
        <v>70</v>
      </c>
      <c r="M67" s="31">
        <f t="shared" si="25"/>
        <v>32.659999999999997</v>
      </c>
      <c r="N67" s="31"/>
      <c r="O67" s="87">
        <v>-4.2172988394124511</v>
      </c>
      <c r="P67" s="87">
        <v>-9.5479579304213811</v>
      </c>
      <c r="Q67" s="88">
        <v>9.7449145249296487E-2</v>
      </c>
      <c r="R67" s="88">
        <v>9.4303783086421511E-2</v>
      </c>
      <c r="S67" s="96" t="s">
        <v>22</v>
      </c>
      <c r="T67" s="15"/>
      <c r="U67" s="15"/>
      <c r="V67" s="15"/>
      <c r="W67" s="15"/>
      <c r="X67" s="15"/>
      <c r="Y67" s="15"/>
      <c r="Z67" s="15"/>
      <c r="AA67" s="15"/>
      <c r="AB67" s="35"/>
      <c r="AC67" s="95"/>
      <c r="AD67" s="92"/>
      <c r="AE67" s="13">
        <f t="shared" si="41"/>
        <v>9.0062111801242198E-2</v>
      </c>
      <c r="AF67" s="14">
        <f t="shared" si="27"/>
        <v>71086.760200000004</v>
      </c>
      <c r="AG67" s="12">
        <f t="shared" si="42"/>
        <v>71979.077407541001</v>
      </c>
      <c r="AH67" s="12">
        <f t="shared" si="43"/>
        <v>-9.2049600454782414</v>
      </c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>
        <v>50.384</v>
      </c>
      <c r="BA67" s="15">
        <f t="shared" si="12"/>
        <v>100.384</v>
      </c>
      <c r="BB67" s="15">
        <v>-35.04</v>
      </c>
      <c r="BC67" s="23">
        <v>41.582799999999999</v>
      </c>
      <c r="BD67" s="23">
        <v>-35.29</v>
      </c>
      <c r="BE67" s="17">
        <v>386</v>
      </c>
      <c r="BF67" s="15">
        <f t="shared" si="13"/>
        <v>436</v>
      </c>
      <c r="BG67" s="15">
        <v>-34.75</v>
      </c>
      <c r="BH67" s="15">
        <v>16.390999999999998</v>
      </c>
      <c r="BI67" s="15">
        <f t="shared" si="45"/>
        <v>16391</v>
      </c>
      <c r="BJ67" s="15">
        <v>2.68</v>
      </c>
      <c r="BK67" s="24">
        <v>22118</v>
      </c>
      <c r="BL67" s="24">
        <v>-6.08</v>
      </c>
      <c r="BM67" s="24">
        <v>44989</v>
      </c>
      <c r="BN67" s="24">
        <v>-7.71</v>
      </c>
      <c r="BO67" s="23">
        <v>41.582799999999999</v>
      </c>
      <c r="BP67" s="23">
        <v>-35.29</v>
      </c>
      <c r="BQ67" s="15">
        <v>1931</v>
      </c>
      <c r="BR67" s="15">
        <v>-437.1</v>
      </c>
      <c r="BS67" s="15">
        <v>16.353000000000002</v>
      </c>
      <c r="BT67" s="15">
        <f t="shared" si="46"/>
        <v>16353.000000000002</v>
      </c>
      <c r="BU67" s="15">
        <v>4.78</v>
      </c>
      <c r="BV67" s="15">
        <v>37</v>
      </c>
      <c r="BW67" s="15">
        <f t="shared" si="47"/>
        <v>37000</v>
      </c>
      <c r="BX67" s="15">
        <v>0.89671000000000001</v>
      </c>
      <c r="BY67" s="15">
        <v>66.97</v>
      </c>
      <c r="BZ67" s="15">
        <f t="shared" si="48"/>
        <v>66970</v>
      </c>
      <c r="CA67" s="15">
        <v>-0.45</v>
      </c>
      <c r="CB67" s="15">
        <v>4.16</v>
      </c>
      <c r="CC67" s="15">
        <f t="shared" si="49"/>
        <v>4160</v>
      </c>
      <c r="CD67" s="15">
        <v>-5.31</v>
      </c>
      <c r="CE67" s="15">
        <v>-10.84</v>
      </c>
      <c r="CF67" s="15">
        <v>21662.711864406807</v>
      </c>
      <c r="CG67" s="15">
        <v>97.55</v>
      </c>
      <c r="CH67" s="15">
        <v>21281.599999999999</v>
      </c>
      <c r="CI67" s="15">
        <v>98.18</v>
      </c>
      <c r="CJ67" s="15"/>
      <c r="CK67" s="15">
        <v>1260</v>
      </c>
      <c r="CL67" s="15">
        <v>11.176</v>
      </c>
      <c r="CM67" s="15">
        <v>1.4927999999999999</v>
      </c>
      <c r="CN67" s="15">
        <v>6803.3</v>
      </c>
      <c r="CO67" s="15">
        <v>88.718400000000003</v>
      </c>
      <c r="CP67" s="10">
        <f t="shared" si="14"/>
        <v>7.9942318840579727</v>
      </c>
      <c r="CQ67" s="15"/>
      <c r="CR67" s="92"/>
      <c r="CS67" s="29">
        <v>71098.618600000002</v>
      </c>
      <c r="CT67" s="94"/>
      <c r="CU67" s="15"/>
      <c r="CV67" s="15"/>
    </row>
    <row r="68" spans="1:100" ht="14.25" thickTop="1" thickBot="1">
      <c r="A68" s="80">
        <v>35767</v>
      </c>
      <c r="B68" s="81" t="s">
        <v>168</v>
      </c>
      <c r="C68" s="82">
        <v>33</v>
      </c>
      <c r="D68" s="27">
        <v>0.05</v>
      </c>
      <c r="E68" s="29">
        <f t="shared" si="44"/>
        <v>71049.009999999995</v>
      </c>
      <c r="F68" s="29">
        <f t="shared" ref="F68:F131" si="50">E68-50</f>
        <v>70999.009999999995</v>
      </c>
      <c r="G68" s="135"/>
      <c r="H68" s="84">
        <v>-3.3542310941373517</v>
      </c>
      <c r="I68" s="84">
        <v>-8.5781342488103469</v>
      </c>
      <c r="J68" s="30">
        <f t="shared" si="24"/>
        <v>8.1562684976206938</v>
      </c>
      <c r="K68" s="85">
        <v>22</v>
      </c>
      <c r="L68" s="86">
        <v>65</v>
      </c>
      <c r="M68" s="31">
        <f t="shared" si="25"/>
        <v>33</v>
      </c>
      <c r="N68" s="31"/>
      <c r="O68" s="87">
        <v>-3.4516802393866479</v>
      </c>
      <c r="P68" s="87">
        <v>-8.6724380318967675</v>
      </c>
      <c r="Q68" s="88">
        <v>9.7449145249296487E-2</v>
      </c>
      <c r="R68" s="88">
        <v>9.4303783086421511E-2</v>
      </c>
      <c r="S68" s="96" t="s">
        <v>22</v>
      </c>
      <c r="T68" s="15"/>
      <c r="U68" s="15"/>
      <c r="V68" s="15"/>
      <c r="W68" s="15"/>
      <c r="X68" s="15"/>
      <c r="Y68" s="15"/>
      <c r="Z68" s="15"/>
      <c r="AA68" s="15"/>
      <c r="AB68" s="35"/>
      <c r="AC68" s="136"/>
      <c r="AD68" s="92"/>
      <c r="AE68" s="13">
        <f t="shared" si="41"/>
        <v>9.0062111801242198E-2</v>
      </c>
      <c r="AF68" s="14">
        <f t="shared" si="27"/>
        <v>71049.009999999995</v>
      </c>
      <c r="AG68" s="12">
        <f t="shared" si="42"/>
        <v>71979.077407541001</v>
      </c>
      <c r="AH68" s="12">
        <f t="shared" si="43"/>
        <v>-9.2049600454782414</v>
      </c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>
        <v>52.087000000000003</v>
      </c>
      <c r="BA68" s="15">
        <f t="shared" ref="BA68:BA124" si="51">AZ68+50</f>
        <v>102.087</v>
      </c>
      <c r="BB68" s="15">
        <v>-35.46</v>
      </c>
      <c r="BC68" s="23">
        <v>41.582799999999999</v>
      </c>
      <c r="BD68" s="23">
        <v>-33.950000000000003</v>
      </c>
      <c r="BE68" s="17">
        <v>395.33</v>
      </c>
      <c r="BF68" s="15">
        <f t="shared" ref="BF68:BF124" si="52">BE68+50</f>
        <v>445.33</v>
      </c>
      <c r="BG68" s="15">
        <v>-34.83</v>
      </c>
      <c r="BH68" s="15">
        <v>16.466999999999999</v>
      </c>
      <c r="BI68" s="15">
        <f t="shared" si="45"/>
        <v>16467</v>
      </c>
      <c r="BJ68" s="15">
        <v>2.44</v>
      </c>
      <c r="BK68" s="24">
        <v>22196</v>
      </c>
      <c r="BL68" s="24">
        <v>-6.07</v>
      </c>
      <c r="BM68" s="24">
        <v>45073</v>
      </c>
      <c r="BN68" s="24">
        <v>-8.14</v>
      </c>
      <c r="BO68" s="23">
        <v>41.582799999999999</v>
      </c>
      <c r="BP68" s="23">
        <v>-33.950000000000003</v>
      </c>
      <c r="BQ68" s="15">
        <v>1970</v>
      </c>
      <c r="BR68" s="15">
        <v>-439.7</v>
      </c>
      <c r="BS68" s="15">
        <v>16.390999999999998</v>
      </c>
      <c r="BT68" s="15">
        <f t="shared" si="46"/>
        <v>16391</v>
      </c>
      <c r="BU68" s="15">
        <v>4.91</v>
      </c>
      <c r="BV68" s="15">
        <v>37.5</v>
      </c>
      <c r="BW68" s="15">
        <f t="shared" si="47"/>
        <v>37500</v>
      </c>
      <c r="BX68" s="15">
        <v>0.89442999999999995</v>
      </c>
      <c r="BY68" s="15">
        <v>68.25</v>
      </c>
      <c r="BZ68" s="15">
        <f t="shared" si="48"/>
        <v>68250</v>
      </c>
      <c r="CA68" s="15">
        <v>-0.39</v>
      </c>
      <c r="CB68" s="15">
        <v>4.1749999999999998</v>
      </c>
      <c r="CC68" s="15">
        <f t="shared" si="49"/>
        <v>4175</v>
      </c>
      <c r="CD68" s="15">
        <v>-5.2</v>
      </c>
      <c r="CE68" s="15">
        <v>-10.81</v>
      </c>
      <c r="CF68" s="15">
        <v>21893.220338983079</v>
      </c>
      <c r="CG68" s="15">
        <v>98.59</v>
      </c>
      <c r="CH68" s="15">
        <v>21554.400000000001</v>
      </c>
      <c r="CI68" s="15">
        <v>97.55</v>
      </c>
      <c r="CJ68" s="15"/>
      <c r="CK68" s="15">
        <v>1280</v>
      </c>
      <c r="CL68" s="15">
        <v>11.167999999999999</v>
      </c>
      <c r="CM68" s="15">
        <v>1.5184</v>
      </c>
      <c r="CN68" s="15">
        <v>6909.3999999999942</v>
      </c>
      <c r="CO68" s="15">
        <v>90.203699999999998</v>
      </c>
      <c r="CP68" s="10">
        <f t="shared" ref="CP68:CP131" si="53" xml:space="preserve"> (530-CO68)*10/552</f>
        <v>7.9673242753623184</v>
      </c>
      <c r="CQ68" s="15"/>
      <c r="CR68" s="92"/>
      <c r="CS68" s="29">
        <v>71059.929999999993</v>
      </c>
      <c r="CT68" s="135"/>
      <c r="CU68" s="15"/>
      <c r="CV68" s="15"/>
    </row>
    <row r="69" spans="1:100" s="54" customFormat="1" ht="14.25" thickTop="1" thickBot="1">
      <c r="A69" s="80">
        <v>35767</v>
      </c>
      <c r="B69" s="81" t="s">
        <v>169</v>
      </c>
      <c r="C69" s="82">
        <v>33.33</v>
      </c>
      <c r="D69" s="27">
        <v>0.05</v>
      </c>
      <c r="E69" s="29">
        <f t="shared" si="44"/>
        <v>71012.3701</v>
      </c>
      <c r="F69" s="29">
        <f t="shared" si="50"/>
        <v>70962.3701</v>
      </c>
      <c r="G69" s="94"/>
      <c r="H69" s="84">
        <v>-3.4600700241627989</v>
      </c>
      <c r="I69" s="84">
        <v>-9.0437981736893533</v>
      </c>
      <c r="J69" s="30">
        <f t="shared" si="24"/>
        <v>9.0875963473787067</v>
      </c>
      <c r="K69" s="85">
        <v>23</v>
      </c>
      <c r="L69" s="86">
        <v>150</v>
      </c>
      <c r="M69" s="31">
        <f t="shared" si="25"/>
        <v>33.33</v>
      </c>
      <c r="N69" s="31"/>
      <c r="O69" s="87">
        <v>-3.5575191694120956</v>
      </c>
      <c r="P69" s="87">
        <v>-9.138101956775774</v>
      </c>
      <c r="Q69" s="88">
        <v>9.7449145249296487E-2</v>
      </c>
      <c r="R69" s="88">
        <v>9.4303783086421511E-2</v>
      </c>
      <c r="S69" s="96" t="s">
        <v>22</v>
      </c>
      <c r="T69" s="15"/>
      <c r="U69" s="15"/>
      <c r="V69" s="15"/>
      <c r="W69" s="15"/>
      <c r="X69" s="15"/>
      <c r="Y69" s="15"/>
      <c r="Z69" s="15"/>
      <c r="AA69" s="15"/>
      <c r="AB69" s="35"/>
      <c r="AC69" s="95"/>
      <c r="AD69" s="92"/>
      <c r="AE69" s="13">
        <f t="shared" si="41"/>
        <v>9.0062111801242198E-2</v>
      </c>
      <c r="AF69" s="14">
        <f t="shared" si="27"/>
        <v>71012.3701</v>
      </c>
      <c r="AG69" s="12">
        <f t="shared" si="42"/>
        <v>71979.077407541001</v>
      </c>
      <c r="AH69" s="12">
        <f t="shared" si="43"/>
        <v>-9.2049600454782414</v>
      </c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15">
        <v>53.856999999999999</v>
      </c>
      <c r="BA69" s="15">
        <f t="shared" si="51"/>
        <v>103.857</v>
      </c>
      <c r="BB69" s="15">
        <v>-34.74</v>
      </c>
      <c r="BC69" s="23">
        <v>43.060099999999998</v>
      </c>
      <c r="BD69" s="23">
        <v>-33.950000000000003</v>
      </c>
      <c r="BE69" s="17">
        <v>403.5</v>
      </c>
      <c r="BF69" s="15">
        <f t="shared" si="52"/>
        <v>453.5</v>
      </c>
      <c r="BG69" s="15">
        <v>-35.229999999999997</v>
      </c>
      <c r="BH69" s="15">
        <v>16.542999999999999</v>
      </c>
      <c r="BI69" s="15">
        <f t="shared" si="45"/>
        <v>16543</v>
      </c>
      <c r="BJ69" s="15">
        <v>2.67</v>
      </c>
      <c r="BK69" s="24">
        <v>22273</v>
      </c>
      <c r="BL69" s="24">
        <v>-6.1</v>
      </c>
      <c r="BM69" s="24">
        <v>45158</v>
      </c>
      <c r="BN69" s="24">
        <v>-7.81</v>
      </c>
      <c r="BO69" s="23">
        <v>43.060099999999998</v>
      </c>
      <c r="BP69" s="23">
        <v>-33.950000000000003</v>
      </c>
      <c r="BQ69" s="15">
        <v>2009</v>
      </c>
      <c r="BR69" s="15">
        <v>-440.7</v>
      </c>
      <c r="BS69" s="15">
        <v>16.466999999999999</v>
      </c>
      <c r="BT69" s="15">
        <f t="shared" si="46"/>
        <v>16467</v>
      </c>
      <c r="BU69" s="15">
        <v>4.9400000000000004</v>
      </c>
      <c r="BV69" s="15">
        <v>38</v>
      </c>
      <c r="BW69" s="15">
        <f t="shared" si="47"/>
        <v>38000</v>
      </c>
      <c r="BX69" s="15">
        <v>0.87622999999999995</v>
      </c>
      <c r="BY69" s="15">
        <v>68.83</v>
      </c>
      <c r="BZ69" s="15">
        <f t="shared" si="48"/>
        <v>68830</v>
      </c>
      <c r="CA69" s="15">
        <v>-0.35</v>
      </c>
      <c r="CB69" s="15">
        <v>4.1900000000000004</v>
      </c>
      <c r="CC69" s="15">
        <f t="shared" si="49"/>
        <v>4190</v>
      </c>
      <c r="CD69" s="15">
        <v>-5.39</v>
      </c>
      <c r="CE69" s="15">
        <v>-10.69</v>
      </c>
      <c r="CF69" s="15">
        <v>22123.728813559352</v>
      </c>
      <c r="CG69" s="15">
        <v>93.32</v>
      </c>
      <c r="CH69" s="15">
        <v>22645.599999999999</v>
      </c>
      <c r="CI69" s="15">
        <v>98.59</v>
      </c>
      <c r="CJ69" s="49"/>
      <c r="CK69" s="49">
        <v>1300</v>
      </c>
      <c r="CL69" s="49">
        <v>11.16</v>
      </c>
      <c r="CM69" s="49">
        <v>1.544</v>
      </c>
      <c r="CN69" s="49">
        <v>7010.1000000000058</v>
      </c>
      <c r="CO69" s="49">
        <v>91.576499999999996</v>
      </c>
      <c r="CP69" s="10">
        <f t="shared" si="53"/>
        <v>7.9424547101449265</v>
      </c>
      <c r="CQ69" s="49"/>
      <c r="CR69" s="92"/>
      <c r="CS69" s="29">
        <v>71022.379300000001</v>
      </c>
      <c r="CT69" s="94"/>
      <c r="CU69" s="49"/>
      <c r="CV69" s="49"/>
    </row>
    <row r="70" spans="1:100" ht="14.25" thickTop="1" thickBot="1">
      <c r="A70" s="80">
        <v>35767</v>
      </c>
      <c r="B70" s="81" t="s">
        <v>170</v>
      </c>
      <c r="C70" s="82">
        <v>33.659999999999997</v>
      </c>
      <c r="D70" s="27">
        <v>0.05</v>
      </c>
      <c r="E70" s="29">
        <f t="shared" si="44"/>
        <v>70975.730200000005</v>
      </c>
      <c r="F70" s="29">
        <f t="shared" si="50"/>
        <v>70925.730200000005</v>
      </c>
      <c r="G70" s="94"/>
      <c r="H70" s="84">
        <v>-3.7065245104953046</v>
      </c>
      <c r="I70" s="84">
        <v>-9.7131815251598219</v>
      </c>
      <c r="J70" s="30">
        <f t="shared" si="24"/>
        <v>10.426363050319644</v>
      </c>
      <c r="K70" s="85">
        <v>24</v>
      </c>
      <c r="L70" s="86">
        <v>102</v>
      </c>
      <c r="M70" s="31">
        <f t="shared" si="25"/>
        <v>33.659999999999997</v>
      </c>
      <c r="N70" s="31"/>
      <c r="O70" s="87">
        <v>-3.8039736557446013</v>
      </c>
      <c r="P70" s="87">
        <v>-9.8074853082462425</v>
      </c>
      <c r="Q70" s="88">
        <v>9.7449145249296487E-2</v>
      </c>
      <c r="R70" s="88">
        <v>9.4303783086421511E-2</v>
      </c>
      <c r="S70" s="96" t="s">
        <v>22</v>
      </c>
      <c r="T70" s="15"/>
      <c r="U70" s="15"/>
      <c r="V70" s="15"/>
      <c r="W70" s="15"/>
      <c r="X70" s="15"/>
      <c r="Y70" s="15"/>
      <c r="Z70" s="15"/>
      <c r="AA70" s="15"/>
      <c r="AB70" s="35"/>
      <c r="AC70" s="95"/>
      <c r="AD70" s="92"/>
      <c r="AE70" s="13">
        <f t="shared" si="41"/>
        <v>9.0062111801242198E-2</v>
      </c>
      <c r="AF70" s="14">
        <f t="shared" si="27"/>
        <v>70975.730200000005</v>
      </c>
      <c r="AG70" s="12">
        <f t="shared" si="42"/>
        <v>71979.077407541001</v>
      </c>
      <c r="AH70" s="12">
        <f t="shared" si="43"/>
        <v>-9.2049600454782414</v>
      </c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>
        <v>55.537999999999997</v>
      </c>
      <c r="BA70" s="15">
        <f t="shared" si="51"/>
        <v>105.538</v>
      </c>
      <c r="BB70" s="15">
        <v>-35.18</v>
      </c>
      <c r="BC70" s="23">
        <v>43.060099999999998</v>
      </c>
      <c r="BD70" s="23">
        <v>-33.42</v>
      </c>
      <c r="BE70" s="17">
        <v>411.33</v>
      </c>
      <c r="BF70" s="15">
        <f t="shared" si="52"/>
        <v>461.33</v>
      </c>
      <c r="BG70" s="15">
        <v>-34.5</v>
      </c>
      <c r="BH70" s="15">
        <v>16.619</v>
      </c>
      <c r="BI70" s="15">
        <f t="shared" si="45"/>
        <v>16619</v>
      </c>
      <c r="BJ70" s="15">
        <v>2.5299999999999998</v>
      </c>
      <c r="BK70" s="24">
        <v>22360</v>
      </c>
      <c r="BL70" s="24">
        <v>-6.18</v>
      </c>
      <c r="BM70" s="24">
        <v>45242</v>
      </c>
      <c r="BN70" s="24">
        <v>-7.85</v>
      </c>
      <c r="BO70" s="23">
        <v>43.060099999999998</v>
      </c>
      <c r="BP70" s="23">
        <v>-33.42</v>
      </c>
      <c r="BQ70" s="15">
        <v>2049</v>
      </c>
      <c r="BR70" s="15">
        <v>-440.3</v>
      </c>
      <c r="BS70" s="15">
        <v>16.542999999999999</v>
      </c>
      <c r="BT70" s="15">
        <f t="shared" si="46"/>
        <v>16543</v>
      </c>
      <c r="BU70" s="15">
        <v>4.7699999999999996</v>
      </c>
      <c r="BV70" s="15">
        <v>38.5</v>
      </c>
      <c r="BW70" s="15">
        <f t="shared" si="47"/>
        <v>38500</v>
      </c>
      <c r="BX70" s="15">
        <v>0.84508000000000005</v>
      </c>
      <c r="BY70" s="15">
        <v>69.19</v>
      </c>
      <c r="BZ70" s="15">
        <f t="shared" si="48"/>
        <v>69190</v>
      </c>
      <c r="CA70" s="15">
        <v>-0.33</v>
      </c>
      <c r="CB70" s="15">
        <v>4.2</v>
      </c>
      <c r="CC70" s="15">
        <f t="shared" si="49"/>
        <v>4200</v>
      </c>
      <c r="CD70" s="15">
        <v>-5.39</v>
      </c>
      <c r="CE70" s="15">
        <v>-11</v>
      </c>
      <c r="CF70" s="15">
        <v>22354.237288135624</v>
      </c>
      <c r="CG70" s="15">
        <v>100</v>
      </c>
      <c r="CH70" s="15">
        <v>22845.1</v>
      </c>
      <c r="CI70" s="15">
        <v>93.32</v>
      </c>
      <c r="CJ70" s="15"/>
      <c r="CK70" s="15">
        <v>1320</v>
      </c>
      <c r="CL70" s="15">
        <v>11.151999999999999</v>
      </c>
      <c r="CM70" s="15">
        <v>1.5696000000000001</v>
      </c>
      <c r="CN70" s="15">
        <v>7104.8999999999942</v>
      </c>
      <c r="CO70" s="15">
        <v>92.822500000000005</v>
      </c>
      <c r="CP70" s="10">
        <f t="shared" si="53"/>
        <v>7.9198822463768108</v>
      </c>
      <c r="CQ70" s="15"/>
      <c r="CR70" s="92"/>
      <c r="CS70" s="29">
        <v>70984.828599999993</v>
      </c>
      <c r="CT70" s="94"/>
      <c r="CU70" s="15"/>
      <c r="CV70" s="15"/>
    </row>
    <row r="71" spans="1:100" s="43" customFormat="1" ht="14.25" thickTop="1" thickBot="1">
      <c r="A71" s="80">
        <v>35767</v>
      </c>
      <c r="B71" s="81" t="s">
        <v>171</v>
      </c>
      <c r="C71" s="82">
        <v>34</v>
      </c>
      <c r="D71" s="27">
        <v>0.05</v>
      </c>
      <c r="E71" s="29">
        <f t="shared" si="44"/>
        <v>70937.98</v>
      </c>
      <c r="F71" s="29">
        <f t="shared" si="50"/>
        <v>70887.98</v>
      </c>
      <c r="G71" s="45"/>
      <c r="H71" s="84">
        <v>-3.9240679305271193</v>
      </c>
      <c r="I71" s="84">
        <v>-9.9741696687900969</v>
      </c>
      <c r="J71" s="30">
        <f t="shared" si="24"/>
        <v>10.948339337580194</v>
      </c>
      <c r="K71" s="85">
        <v>25</v>
      </c>
      <c r="L71" s="86">
        <v>95</v>
      </c>
      <c r="M71" s="31">
        <f t="shared" si="25"/>
        <v>34</v>
      </c>
      <c r="N71" s="31"/>
      <c r="O71" s="45"/>
      <c r="P71" s="45"/>
      <c r="Q71" s="45"/>
      <c r="R71" s="45"/>
      <c r="S71" s="45"/>
      <c r="T71" s="46"/>
      <c r="U71" s="47"/>
      <c r="V71" s="47"/>
      <c r="W71" s="48"/>
      <c r="X71" s="48"/>
      <c r="Y71" s="48"/>
      <c r="Z71" s="48"/>
      <c r="AA71" s="49"/>
      <c r="AB71" s="35"/>
      <c r="AC71" s="51"/>
      <c r="AD71" s="52"/>
      <c r="AE71" s="13">
        <f t="shared" si="41"/>
        <v>9.0062111801242198E-2</v>
      </c>
      <c r="AF71" s="14">
        <f t="shared" si="27"/>
        <v>70937.98</v>
      </c>
      <c r="AG71" s="12">
        <f t="shared" si="42"/>
        <v>71979.077407541001</v>
      </c>
      <c r="AH71" s="12">
        <f t="shared" si="43"/>
        <v>-9.2049600454782414</v>
      </c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5">
        <v>57.281999999999996</v>
      </c>
      <c r="BA71" s="15">
        <f t="shared" si="51"/>
        <v>107.282</v>
      </c>
      <c r="BB71" s="15">
        <v>-35.049999999999997</v>
      </c>
      <c r="BC71" s="23">
        <v>44.4741</v>
      </c>
      <c r="BD71" s="23">
        <v>-33.42</v>
      </c>
      <c r="BE71" s="17">
        <v>419.33</v>
      </c>
      <c r="BF71" s="15">
        <f t="shared" si="52"/>
        <v>469.33</v>
      </c>
      <c r="BG71" s="15">
        <v>-35.14</v>
      </c>
      <c r="BH71" s="15">
        <v>16.696000000000002</v>
      </c>
      <c r="BI71" s="15">
        <f t="shared" si="45"/>
        <v>16696</v>
      </c>
      <c r="BJ71" s="15">
        <v>2.72</v>
      </c>
      <c r="BK71" s="24">
        <v>22446</v>
      </c>
      <c r="BL71" s="24">
        <v>-6.3</v>
      </c>
      <c r="BM71" s="24">
        <v>45327</v>
      </c>
      <c r="BN71" s="24">
        <v>-7.78</v>
      </c>
      <c r="BO71" s="23">
        <v>44.4741</v>
      </c>
      <c r="BP71" s="23">
        <v>-33.42</v>
      </c>
      <c r="BQ71" s="15">
        <v>2089</v>
      </c>
      <c r="BR71" s="15">
        <v>-441.2</v>
      </c>
      <c r="BS71" s="15">
        <v>16.619</v>
      </c>
      <c r="BT71" s="15">
        <f t="shared" si="46"/>
        <v>16619</v>
      </c>
      <c r="BU71" s="15">
        <v>4.93</v>
      </c>
      <c r="BV71" s="15">
        <v>39</v>
      </c>
      <c r="BW71" s="15">
        <f t="shared" si="47"/>
        <v>39000</v>
      </c>
      <c r="BX71" s="15">
        <v>0.82825000000000004</v>
      </c>
      <c r="BY71" s="15">
        <v>70.239999999999995</v>
      </c>
      <c r="BZ71" s="15">
        <f t="shared" si="48"/>
        <v>70240</v>
      </c>
      <c r="CA71" s="15">
        <v>-0.37</v>
      </c>
      <c r="CB71" s="15">
        <v>4.2350000000000003</v>
      </c>
      <c r="CC71" s="15">
        <f t="shared" si="49"/>
        <v>4235</v>
      </c>
      <c r="CD71" s="15">
        <v>-5.52</v>
      </c>
      <c r="CE71" s="15">
        <v>-10.44</v>
      </c>
      <c r="CF71" s="15">
        <v>22584.745762711897</v>
      </c>
      <c r="CG71" s="15">
        <v>94.57</v>
      </c>
      <c r="CH71" s="15">
        <v>23044.6</v>
      </c>
      <c r="CI71" s="15">
        <v>100</v>
      </c>
      <c r="CJ71" s="10"/>
      <c r="CK71" s="10">
        <v>1340</v>
      </c>
      <c r="CL71" s="10">
        <v>11.144</v>
      </c>
      <c r="CM71" s="10">
        <v>1.5952</v>
      </c>
      <c r="CN71" s="10">
        <v>7239.8</v>
      </c>
      <c r="CO71" s="10">
        <v>94.4666</v>
      </c>
      <c r="CP71" s="10">
        <f t="shared" si="53"/>
        <v>7.8900978260869579</v>
      </c>
      <c r="CQ71" s="10"/>
      <c r="CR71" s="52"/>
      <c r="CS71" s="29">
        <v>70946.14</v>
      </c>
      <c r="CT71" s="45"/>
      <c r="CU71" s="10"/>
      <c r="CV71" s="10"/>
    </row>
    <row r="72" spans="1:100" ht="14.25" thickTop="1" thickBot="1">
      <c r="A72" s="80">
        <v>35767</v>
      </c>
      <c r="B72" s="81" t="s">
        <v>172</v>
      </c>
      <c r="C72" s="82">
        <v>34.33</v>
      </c>
      <c r="D72" s="27">
        <v>0.05</v>
      </c>
      <c r="E72" s="29">
        <f t="shared" si="44"/>
        <v>70901.340100000001</v>
      </c>
      <c r="F72" s="29">
        <f t="shared" si="50"/>
        <v>70851.340100000001</v>
      </c>
      <c r="G72" s="94"/>
      <c r="H72" s="84">
        <v>-3.9638039049799065</v>
      </c>
      <c r="I72" s="84">
        <v>-10.259443929015731</v>
      </c>
      <c r="J72" s="30">
        <f t="shared" si="24"/>
        <v>11.518887858031462</v>
      </c>
      <c r="K72" s="85">
        <v>26</v>
      </c>
      <c r="L72" s="86">
        <v>108</v>
      </c>
      <c r="M72" s="31">
        <f t="shared" si="25"/>
        <v>34.33</v>
      </c>
      <c r="N72" s="31"/>
      <c r="O72" s="87">
        <v>-4.0612530502292028</v>
      </c>
      <c r="P72" s="87">
        <v>-10.353747712102152</v>
      </c>
      <c r="Q72" s="88">
        <v>9.7449145249296487E-2</v>
      </c>
      <c r="R72" s="88">
        <v>9.4303783086421511E-2</v>
      </c>
      <c r="S72" s="96" t="s">
        <v>22</v>
      </c>
      <c r="T72" s="15"/>
      <c r="U72" s="15"/>
      <c r="V72" s="15"/>
      <c r="W72" s="15"/>
      <c r="X72" s="15"/>
      <c r="Y72" s="15"/>
      <c r="Z72" s="15"/>
      <c r="AA72" s="15"/>
      <c r="AB72" s="35"/>
      <c r="AC72" s="95"/>
      <c r="AD72" s="92"/>
      <c r="AE72" s="13">
        <f t="shared" si="41"/>
        <v>9.0062111801242198E-2</v>
      </c>
      <c r="AF72" s="14">
        <f t="shared" si="27"/>
        <v>70901.340100000001</v>
      </c>
      <c r="AG72" s="12">
        <f t="shared" si="42"/>
        <v>71979.077407541001</v>
      </c>
      <c r="AH72" s="12">
        <f t="shared" si="43"/>
        <v>-9.2049600454782414</v>
      </c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>
        <v>59.015999999999998</v>
      </c>
      <c r="BA72" s="15">
        <f t="shared" si="51"/>
        <v>109.01599999999999</v>
      </c>
      <c r="BB72" s="15">
        <v>-36.53</v>
      </c>
      <c r="BC72" s="23">
        <v>44.4741</v>
      </c>
      <c r="BD72" s="23">
        <v>-35.19</v>
      </c>
      <c r="BE72" s="17">
        <v>427.5</v>
      </c>
      <c r="BF72" s="15">
        <f t="shared" si="52"/>
        <v>477.5</v>
      </c>
      <c r="BG72" s="15">
        <v>-35.81</v>
      </c>
      <c r="BH72" s="15">
        <v>16.734000000000002</v>
      </c>
      <c r="BI72" s="15">
        <f t="shared" si="45"/>
        <v>16734</v>
      </c>
      <c r="BJ72" s="15">
        <v>2.48</v>
      </c>
      <c r="BK72" s="24">
        <v>22533</v>
      </c>
      <c r="BL72" s="24">
        <v>-6.22</v>
      </c>
      <c r="BM72" s="24">
        <v>45411</v>
      </c>
      <c r="BN72" s="24">
        <v>-7.85</v>
      </c>
      <c r="BO72" s="23">
        <v>44.4741</v>
      </c>
      <c r="BP72" s="23">
        <v>-35.19</v>
      </c>
      <c r="BQ72" s="15">
        <v>2129</v>
      </c>
      <c r="BR72" s="15">
        <v>-441.7</v>
      </c>
      <c r="BS72" s="15">
        <v>16.696000000000002</v>
      </c>
      <c r="BT72" s="15">
        <f t="shared" si="46"/>
        <v>16696</v>
      </c>
      <c r="BU72" s="15">
        <v>4.9800000000000004</v>
      </c>
      <c r="BV72" s="15">
        <v>39.5</v>
      </c>
      <c r="BW72" s="15">
        <f t="shared" si="47"/>
        <v>39500</v>
      </c>
      <c r="BX72" s="15">
        <v>0.83509999999999995</v>
      </c>
      <c r="BY72" s="15">
        <v>70.819999999999993</v>
      </c>
      <c r="BZ72" s="15">
        <f t="shared" si="48"/>
        <v>70820</v>
      </c>
      <c r="CA72" s="15">
        <v>-0.4</v>
      </c>
      <c r="CB72" s="15">
        <v>4.25</v>
      </c>
      <c r="CC72" s="15">
        <f t="shared" si="49"/>
        <v>4250</v>
      </c>
      <c r="CD72" s="15">
        <v>-5.52</v>
      </c>
      <c r="CE72" s="15">
        <v>-10.88</v>
      </c>
      <c r="CF72" s="15">
        <v>22815.254237288169</v>
      </c>
      <c r="CG72" s="15">
        <v>95.66</v>
      </c>
      <c r="CH72" s="15">
        <v>23244.1</v>
      </c>
      <c r="CI72" s="15">
        <v>94.57</v>
      </c>
      <c r="CJ72" s="15"/>
      <c r="CK72" s="15">
        <v>1360</v>
      </c>
      <c r="CL72" s="15">
        <v>11.135999999999999</v>
      </c>
      <c r="CM72" s="15">
        <v>1.6208</v>
      </c>
      <c r="CN72" s="15">
        <v>7348.5</v>
      </c>
      <c r="CO72" s="15">
        <v>95.591099999999997</v>
      </c>
      <c r="CP72" s="10">
        <f t="shared" si="53"/>
        <v>7.8697264492753618</v>
      </c>
      <c r="CQ72" s="15"/>
      <c r="CR72" s="92"/>
      <c r="CS72" s="29">
        <v>70908.589300000007</v>
      </c>
      <c r="CT72" s="94"/>
      <c r="CU72" s="15"/>
      <c r="CV72" s="15"/>
    </row>
    <row r="73" spans="1:100" ht="14.25" thickTop="1" thickBot="1">
      <c r="A73" s="37"/>
      <c r="B73" s="3" t="s">
        <v>173</v>
      </c>
      <c r="C73" s="2">
        <v>34.5</v>
      </c>
      <c r="D73" s="3">
        <v>0.3</v>
      </c>
      <c r="E73" s="38">
        <v>70882</v>
      </c>
      <c r="F73" s="38">
        <f t="shared" si="50"/>
        <v>70832</v>
      </c>
      <c r="G73" s="3">
        <v>1371</v>
      </c>
      <c r="H73" s="39">
        <f>(H72+H74)/2</f>
        <v>-4.0726092554246671</v>
      </c>
      <c r="I73" s="39">
        <f>(I72+I74)/2</f>
        <v>-10.346870676037714</v>
      </c>
      <c r="J73" s="30">
        <f t="shared" si="24"/>
        <v>11.693741352075428</v>
      </c>
      <c r="K73" s="3"/>
      <c r="L73" s="3"/>
      <c r="M73" s="3"/>
      <c r="N73" s="3">
        <v>34.5</v>
      </c>
      <c r="O73" s="3"/>
      <c r="P73" s="3"/>
      <c r="Q73" s="3"/>
      <c r="R73" s="3"/>
      <c r="S73" s="3"/>
      <c r="T73" s="40"/>
      <c r="U73" s="41"/>
      <c r="V73" s="41"/>
      <c r="W73" s="42"/>
      <c r="X73" s="42"/>
      <c r="Y73" s="34"/>
      <c r="Z73" s="34"/>
      <c r="AA73" s="10"/>
      <c r="AB73" s="14">
        <f>E73</f>
        <v>70882</v>
      </c>
      <c r="AC73" s="14">
        <f>G73</f>
        <v>1371</v>
      </c>
      <c r="AD73" s="12">
        <v>-4</v>
      </c>
      <c r="AE73" s="13">
        <f t="shared" ref="AE73:AE91" si="54">10*(C$86-C$73)/(AB$73-AB$86)</f>
        <v>1.4395714763977226E-2</v>
      </c>
      <c r="AF73" s="14">
        <f t="shared" si="27"/>
        <v>70882</v>
      </c>
      <c r="AG73" s="12">
        <f t="shared" si="42"/>
        <v>71979.077407541001</v>
      </c>
      <c r="AH73" s="12">
        <f t="shared" si="43"/>
        <v>-9.2049600454782414</v>
      </c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>
        <v>61.01</v>
      </c>
      <c r="BA73" s="15">
        <f t="shared" si="51"/>
        <v>111.00999999999999</v>
      </c>
      <c r="BB73" s="15">
        <v>-34.89</v>
      </c>
      <c r="BC73" s="23">
        <v>45.889899999999997</v>
      </c>
      <c r="BD73" s="23">
        <v>-35.19</v>
      </c>
      <c r="BE73" s="17">
        <v>437.33</v>
      </c>
      <c r="BF73" s="15">
        <f t="shared" si="52"/>
        <v>487.33</v>
      </c>
      <c r="BG73" s="15">
        <v>-35.049999999999997</v>
      </c>
      <c r="BH73" s="15">
        <v>16.771999999999998</v>
      </c>
      <c r="BI73" s="15">
        <f t="shared" si="45"/>
        <v>16772</v>
      </c>
      <c r="BJ73" s="15">
        <v>2.76</v>
      </c>
      <c r="BK73" s="24">
        <v>22620</v>
      </c>
      <c r="BL73" s="24">
        <v>-6.17</v>
      </c>
      <c r="BM73" s="24">
        <v>45496</v>
      </c>
      <c r="BN73" s="24">
        <v>-8.0500000000000007</v>
      </c>
      <c r="BO73" s="23">
        <v>45.889899999999997</v>
      </c>
      <c r="BP73" s="23">
        <v>-35.19</v>
      </c>
      <c r="BQ73" s="15">
        <v>2171</v>
      </c>
      <c r="BR73" s="15">
        <v>-443.7</v>
      </c>
      <c r="BS73" s="15">
        <v>16.734000000000002</v>
      </c>
      <c r="BT73" s="15">
        <f t="shared" si="46"/>
        <v>16734</v>
      </c>
      <c r="BU73" s="15">
        <v>5.17</v>
      </c>
      <c r="BV73" s="15">
        <v>40</v>
      </c>
      <c r="BW73" s="15">
        <f t="shared" si="47"/>
        <v>40000</v>
      </c>
      <c r="BX73" s="15">
        <v>0.85980000000000001</v>
      </c>
      <c r="BY73" s="15">
        <v>71.12</v>
      </c>
      <c r="BZ73" s="15">
        <f t="shared" si="48"/>
        <v>71120</v>
      </c>
      <c r="CA73" s="15">
        <v>-0.42</v>
      </c>
      <c r="CB73" s="15">
        <v>4.2649999999999997</v>
      </c>
      <c r="CC73" s="15">
        <f t="shared" si="49"/>
        <v>4265</v>
      </c>
      <c r="CD73" s="15">
        <v>-5.5</v>
      </c>
      <c r="CE73" s="15">
        <v>-11.08</v>
      </c>
      <c r="CF73" s="15">
        <v>23045.762711864441</v>
      </c>
      <c r="CG73" s="15">
        <v>96.82</v>
      </c>
      <c r="CH73" s="15">
        <v>23443.7</v>
      </c>
      <c r="CI73" s="15">
        <v>95.66</v>
      </c>
      <c r="CJ73" s="15"/>
      <c r="CK73" s="15">
        <v>1380</v>
      </c>
      <c r="CL73" s="15">
        <v>11.128</v>
      </c>
      <c r="CM73" s="15">
        <v>1.6464000000000001</v>
      </c>
      <c r="CN73" s="15">
        <v>7453.1000000000058</v>
      </c>
      <c r="CO73" s="15">
        <v>96.243600000000001</v>
      </c>
      <c r="CP73" s="10">
        <f t="shared" si="53"/>
        <v>7.8579057971014494</v>
      </c>
      <c r="CQ73" s="15"/>
      <c r="CR73" s="12">
        <f>$CQ$4</f>
        <v>0.5</v>
      </c>
      <c r="CS73" s="38">
        <v>70888</v>
      </c>
      <c r="CT73" s="3">
        <v>941</v>
      </c>
      <c r="CU73" s="15">
        <v>6.6339999999999996E-2</v>
      </c>
      <c r="CV73" s="15">
        <v>1.2999999999999999E-4</v>
      </c>
    </row>
    <row r="74" spans="1:100" ht="14.25" thickTop="1" thickBot="1">
      <c r="A74" s="137">
        <v>35768</v>
      </c>
      <c r="B74" s="138" t="s">
        <v>174</v>
      </c>
      <c r="C74" s="82">
        <v>34.659999999999997</v>
      </c>
      <c r="D74" s="27">
        <v>0.05</v>
      </c>
      <c r="E74" s="29">
        <f>-694.65*C74+94847</f>
        <v>70770.431000000011</v>
      </c>
      <c r="F74" s="29">
        <f t="shared" si="50"/>
        <v>70720.431000000011</v>
      </c>
      <c r="G74" s="135"/>
      <c r="H74" s="139">
        <v>-4.1814146058694277</v>
      </c>
      <c r="I74" s="12">
        <v>-10.434297423059695</v>
      </c>
      <c r="J74" s="30">
        <f t="shared" si="24"/>
        <v>11.86859484611939</v>
      </c>
      <c r="K74" s="94">
        <v>13</v>
      </c>
      <c r="L74" s="86">
        <v>101</v>
      </c>
      <c r="M74" s="31">
        <f t="shared" ref="M74:M132" si="55">C74</f>
        <v>34.659999999999997</v>
      </c>
      <c r="N74" s="31"/>
      <c r="O74" s="140">
        <v>-4.2466006683805562</v>
      </c>
      <c r="P74" s="140">
        <v>-10.580108065547494</v>
      </c>
      <c r="Q74" s="141">
        <v>6.518606251112824E-2</v>
      </c>
      <c r="R74" s="141">
        <v>0.14581064248779829</v>
      </c>
      <c r="S74" s="96" t="s">
        <v>22</v>
      </c>
      <c r="T74" s="106"/>
      <c r="U74" s="15"/>
      <c r="V74" s="15"/>
      <c r="W74" s="15"/>
      <c r="X74" s="15"/>
      <c r="Y74" s="15"/>
      <c r="Z74" s="15"/>
      <c r="AA74" s="15"/>
      <c r="AB74" s="35"/>
      <c r="AC74" s="136"/>
      <c r="AD74" s="92"/>
      <c r="AE74" s="13">
        <f t="shared" si="54"/>
        <v>1.4395714763977226E-2</v>
      </c>
      <c r="AF74" s="14">
        <f t="shared" si="27"/>
        <v>70770.431000000011</v>
      </c>
      <c r="AG74" s="12">
        <f t="shared" si="42"/>
        <v>71979.077407541001</v>
      </c>
      <c r="AH74" s="12">
        <f t="shared" si="43"/>
        <v>-9.2049600454782414</v>
      </c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>
        <v>62.74</v>
      </c>
      <c r="BA74" s="15">
        <f t="shared" si="51"/>
        <v>112.74000000000001</v>
      </c>
      <c r="BB74" s="15">
        <v>-34.68</v>
      </c>
      <c r="BC74" s="23">
        <v>45.889899999999997</v>
      </c>
      <c r="BD74" s="23">
        <v>-33.93</v>
      </c>
      <c r="BE74" s="17">
        <v>445.33</v>
      </c>
      <c r="BF74" s="15">
        <f t="shared" si="52"/>
        <v>495.33</v>
      </c>
      <c r="BG74" s="15">
        <v>-34.880000000000003</v>
      </c>
      <c r="BH74" s="15">
        <v>16.847999999999999</v>
      </c>
      <c r="BI74" s="15">
        <f t="shared" si="45"/>
        <v>16848</v>
      </c>
      <c r="BJ74" s="15">
        <v>2.83</v>
      </c>
      <c r="BK74" s="24">
        <v>22706</v>
      </c>
      <c r="BL74" s="24">
        <v>-6.17</v>
      </c>
      <c r="BM74" s="24">
        <v>45580</v>
      </c>
      <c r="BN74" s="24">
        <v>-7.83</v>
      </c>
      <c r="BO74" s="23">
        <v>45.889899999999997</v>
      </c>
      <c r="BP74" s="23">
        <v>-33.93</v>
      </c>
      <c r="BQ74" s="15">
        <v>2212</v>
      </c>
      <c r="BR74" s="15">
        <v>-442.4</v>
      </c>
      <c r="BS74" s="15">
        <v>16.771999999999998</v>
      </c>
      <c r="BT74" s="15">
        <f t="shared" si="46"/>
        <v>16772</v>
      </c>
      <c r="BU74" s="15">
        <v>5.03</v>
      </c>
      <c r="BV74" s="15">
        <v>40.5</v>
      </c>
      <c r="BW74" s="15">
        <f t="shared" si="47"/>
        <v>40500</v>
      </c>
      <c r="BX74" s="15">
        <v>0.89727000000000001</v>
      </c>
      <c r="BY74" s="15">
        <v>72.23</v>
      </c>
      <c r="BZ74" s="15">
        <f t="shared" si="48"/>
        <v>72230</v>
      </c>
      <c r="CA74" s="15">
        <v>-0.25</v>
      </c>
      <c r="CB74" s="15">
        <v>4.28</v>
      </c>
      <c r="CC74" s="15">
        <f t="shared" si="49"/>
        <v>4280</v>
      </c>
      <c r="CD74" s="15">
        <v>-5.5</v>
      </c>
      <c r="CE74" s="15">
        <v>-10.87</v>
      </c>
      <c r="CF74" s="15">
        <v>23276.271186440714</v>
      </c>
      <c r="CG74" s="15">
        <v>95.95</v>
      </c>
      <c r="CH74" s="15">
        <v>23643.200000000001</v>
      </c>
      <c r="CI74" s="15">
        <v>96.82</v>
      </c>
      <c r="CJ74" s="15"/>
      <c r="CK74" s="15">
        <v>1400</v>
      </c>
      <c r="CL74" s="15">
        <v>11.12</v>
      </c>
      <c r="CM74" s="15">
        <v>1.6719999999999999</v>
      </c>
      <c r="CN74" s="15">
        <v>7559.3999999999942</v>
      </c>
      <c r="CO74" s="15">
        <v>95.927499999999995</v>
      </c>
      <c r="CP74" s="10">
        <f t="shared" si="53"/>
        <v>7.8636322463768122</v>
      </c>
      <c r="CQ74" s="15"/>
      <c r="CR74" s="92"/>
      <c r="CS74" s="29">
        <v>70777.431000000011</v>
      </c>
      <c r="CT74" s="135"/>
      <c r="CU74" s="15"/>
      <c r="CV74" s="15"/>
    </row>
    <row r="75" spans="1:100" ht="14.25" thickTop="1" thickBot="1">
      <c r="A75" s="26">
        <v>35691</v>
      </c>
      <c r="B75" s="27" t="s">
        <v>175</v>
      </c>
      <c r="C75" s="28">
        <v>35</v>
      </c>
      <c r="D75" s="27">
        <v>0.05</v>
      </c>
      <c r="E75" s="29">
        <f t="shared" ref="E75:E91" si="56">-694.65*C75+94847</f>
        <v>70534.25</v>
      </c>
      <c r="F75" s="29">
        <f t="shared" si="50"/>
        <v>70484.25</v>
      </c>
      <c r="G75" s="27"/>
      <c r="H75" s="30">
        <v>-4.0053354132502337</v>
      </c>
      <c r="I75" s="30">
        <v>-9.7968989467710195</v>
      </c>
      <c r="J75" s="30">
        <f t="shared" si="24"/>
        <v>10.593797893542039</v>
      </c>
      <c r="K75" s="27"/>
      <c r="L75" s="27"/>
      <c r="M75" s="31">
        <f t="shared" si="55"/>
        <v>35</v>
      </c>
      <c r="N75" s="31"/>
      <c r="O75" s="27"/>
      <c r="P75" s="27"/>
      <c r="Q75" s="27">
        <v>19</v>
      </c>
      <c r="R75" s="27">
        <v>122</v>
      </c>
      <c r="S75" s="27" t="s">
        <v>101</v>
      </c>
      <c r="T75" s="32">
        <v>5.4992743692139299E-9</v>
      </c>
      <c r="U75" s="33">
        <v>-4.1848016021520893</v>
      </c>
      <c r="V75" s="33">
        <v>-10.006329598266193</v>
      </c>
      <c r="W75" s="17">
        <v>0.17946618890185562</v>
      </c>
      <c r="X75" s="17">
        <v>0.20943065149517381</v>
      </c>
      <c r="Y75" s="34">
        <f>U75+W75</f>
        <v>-4.0053354132502337</v>
      </c>
      <c r="Z75" s="34">
        <f>V75+X75</f>
        <v>-9.7968989467710195</v>
      </c>
      <c r="AA75" s="10" t="s">
        <v>22</v>
      </c>
      <c r="AB75" s="35"/>
      <c r="AC75" s="35"/>
      <c r="AD75" s="36"/>
      <c r="AE75" s="13">
        <f t="shared" si="54"/>
        <v>1.4395714763977226E-2</v>
      </c>
      <c r="AF75" s="14">
        <f t="shared" si="27"/>
        <v>70534.25</v>
      </c>
      <c r="AG75" s="12">
        <f t="shared" si="42"/>
        <v>71979.077407541001</v>
      </c>
      <c r="AH75" s="12">
        <f t="shared" si="43"/>
        <v>-9.2049600454782414</v>
      </c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>
        <v>64.45</v>
      </c>
      <c r="BA75" s="15">
        <f t="shared" si="51"/>
        <v>114.45</v>
      </c>
      <c r="BB75" s="15">
        <v>-34.93</v>
      </c>
      <c r="BC75" s="23">
        <v>47.3108</v>
      </c>
      <c r="BD75" s="23">
        <v>-33.93</v>
      </c>
      <c r="BE75" s="17">
        <v>453</v>
      </c>
      <c r="BF75" s="15">
        <f t="shared" si="52"/>
        <v>503</v>
      </c>
      <c r="BG75" s="15">
        <v>-34.71</v>
      </c>
      <c r="BH75" s="15">
        <v>16.923999999999999</v>
      </c>
      <c r="BI75" s="15">
        <f t="shared" si="45"/>
        <v>16924</v>
      </c>
      <c r="BJ75" s="15">
        <v>2.57</v>
      </c>
      <c r="BK75" s="24">
        <v>22793</v>
      </c>
      <c r="BL75" s="24">
        <v>-6.06</v>
      </c>
      <c r="BM75" s="24">
        <v>45710</v>
      </c>
      <c r="BN75" s="24">
        <v>-8.39</v>
      </c>
      <c r="BO75" s="23">
        <v>47.3108</v>
      </c>
      <c r="BP75" s="23">
        <v>-33.93</v>
      </c>
      <c r="BQ75" s="15">
        <v>2253</v>
      </c>
      <c r="BR75" s="15">
        <v>-437.3</v>
      </c>
      <c r="BS75" s="15">
        <v>16.847999999999999</v>
      </c>
      <c r="BT75" s="15">
        <f t="shared" si="46"/>
        <v>16848</v>
      </c>
      <c r="BU75" s="15">
        <v>5.0199999999999996</v>
      </c>
      <c r="BV75" s="15">
        <v>41</v>
      </c>
      <c r="BW75" s="15">
        <f t="shared" si="47"/>
        <v>41000</v>
      </c>
      <c r="BX75" s="15">
        <v>0.93545</v>
      </c>
      <c r="BY75" s="15">
        <v>73.25</v>
      </c>
      <c r="BZ75" s="15">
        <f t="shared" si="48"/>
        <v>73250</v>
      </c>
      <c r="CA75" s="15">
        <v>-0.25</v>
      </c>
      <c r="CB75" s="15">
        <v>4.2949999999999999</v>
      </c>
      <c r="CC75" s="15">
        <f t="shared" si="49"/>
        <v>4295</v>
      </c>
      <c r="CD75" s="15">
        <v>-5.52</v>
      </c>
      <c r="CE75" s="15">
        <v>-11.5</v>
      </c>
      <c r="CF75" s="15">
        <v>23506.779661016986</v>
      </c>
      <c r="CG75" s="15">
        <v>96.84</v>
      </c>
      <c r="CH75" s="15">
        <v>23842.7</v>
      </c>
      <c r="CI75" s="15">
        <v>95.95</v>
      </c>
      <c r="CJ75" s="15"/>
      <c r="CK75" s="15">
        <v>1420</v>
      </c>
      <c r="CL75" s="15">
        <v>11.112</v>
      </c>
      <c r="CM75" s="15">
        <v>1.6976</v>
      </c>
      <c r="CN75" s="15">
        <v>7690.3999999999942</v>
      </c>
      <c r="CO75" s="15">
        <v>95.1554</v>
      </c>
      <c r="CP75" s="10">
        <f t="shared" si="53"/>
        <v>7.8776195652173913</v>
      </c>
      <c r="CQ75" s="15"/>
      <c r="CR75" s="36"/>
      <c r="CS75" s="29">
        <v>70541.25</v>
      </c>
      <c r="CT75" s="27"/>
      <c r="CU75" s="15"/>
      <c r="CV75" s="15"/>
    </row>
    <row r="76" spans="1:100" ht="14.25" thickTop="1" thickBot="1">
      <c r="A76" s="80">
        <v>35768</v>
      </c>
      <c r="B76" s="81" t="s">
        <v>176</v>
      </c>
      <c r="C76" s="82">
        <v>35.33</v>
      </c>
      <c r="D76" s="27">
        <v>0.05</v>
      </c>
      <c r="E76" s="29">
        <f t="shared" si="56"/>
        <v>70305.015500000009</v>
      </c>
      <c r="F76" s="29">
        <f t="shared" si="50"/>
        <v>70255.015500000009</v>
      </c>
      <c r="G76" s="94"/>
      <c r="H76" s="84">
        <v>-3.7912163709464624</v>
      </c>
      <c r="I76" s="84">
        <v>-9.8179625054236865</v>
      </c>
      <c r="J76" s="30">
        <f t="shared" si="24"/>
        <v>10.635925010847373</v>
      </c>
      <c r="K76" s="85">
        <v>6</v>
      </c>
      <c r="L76" s="86">
        <v>103</v>
      </c>
      <c r="M76" s="31">
        <f t="shared" si="55"/>
        <v>35.33</v>
      </c>
      <c r="N76" s="31"/>
      <c r="O76" s="87">
        <v>-3.8564024334575904</v>
      </c>
      <c r="P76" s="87">
        <v>-9.9637731479114855</v>
      </c>
      <c r="Q76" s="88">
        <v>6.518606251112824E-2</v>
      </c>
      <c r="R76" s="88">
        <v>0.14581064248779829</v>
      </c>
      <c r="S76" s="96" t="s">
        <v>22</v>
      </c>
      <c r="T76" s="15"/>
      <c r="U76" s="15"/>
      <c r="V76" s="15"/>
      <c r="W76" s="15"/>
      <c r="X76" s="15"/>
      <c r="Y76" s="15"/>
      <c r="Z76" s="15"/>
      <c r="AA76" s="15"/>
      <c r="AB76" s="35"/>
      <c r="AC76" s="95"/>
      <c r="AD76" s="92"/>
      <c r="AE76" s="13">
        <f t="shared" si="54"/>
        <v>1.4395714763977226E-2</v>
      </c>
      <c r="AF76" s="14">
        <f t="shared" si="27"/>
        <v>70305.015500000009</v>
      </c>
      <c r="AG76" s="12">
        <f t="shared" si="42"/>
        <v>71979.077407541001</v>
      </c>
      <c r="AH76" s="12">
        <f t="shared" si="43"/>
        <v>-9.2049600454782414</v>
      </c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>
        <v>66.2</v>
      </c>
      <c r="BA76" s="15">
        <f t="shared" si="51"/>
        <v>116.2</v>
      </c>
      <c r="BB76" s="15">
        <v>-35.22</v>
      </c>
      <c r="BC76" s="23">
        <v>47.3108</v>
      </c>
      <c r="BD76" s="23">
        <v>-34.89</v>
      </c>
      <c r="BE76" s="17">
        <v>461.33</v>
      </c>
      <c r="BF76" s="15">
        <f t="shared" si="52"/>
        <v>511.33</v>
      </c>
      <c r="BG76" s="15">
        <v>-35.68</v>
      </c>
      <c r="BH76" s="15">
        <v>17</v>
      </c>
      <c r="BI76" s="15">
        <f t="shared" si="45"/>
        <v>17000</v>
      </c>
      <c r="BJ76" s="15">
        <v>2.67</v>
      </c>
      <c r="BK76" s="24">
        <v>22880</v>
      </c>
      <c r="BL76" s="24">
        <v>-6.21</v>
      </c>
      <c r="BM76" s="24">
        <v>45840</v>
      </c>
      <c r="BN76" s="24">
        <v>-8.1</v>
      </c>
      <c r="BO76" s="23">
        <v>47.3108</v>
      </c>
      <c r="BP76" s="23">
        <v>-34.89</v>
      </c>
      <c r="BQ76" s="15">
        <v>2291</v>
      </c>
      <c r="BR76" s="15">
        <v>-431</v>
      </c>
      <c r="BS76" s="15">
        <v>16.923999999999999</v>
      </c>
      <c r="BT76" s="15">
        <f t="shared" si="46"/>
        <v>16924</v>
      </c>
      <c r="BU76" s="15">
        <v>4.9800000000000004</v>
      </c>
      <c r="BV76" s="15">
        <v>41.5</v>
      </c>
      <c r="BW76" s="15">
        <f t="shared" si="47"/>
        <v>41500</v>
      </c>
      <c r="BX76" s="15">
        <v>0.94472999999999996</v>
      </c>
      <c r="BY76" s="15">
        <v>73.91</v>
      </c>
      <c r="BZ76" s="15">
        <f t="shared" si="48"/>
        <v>73910</v>
      </c>
      <c r="CA76" s="15">
        <v>-0.18</v>
      </c>
      <c r="CB76" s="15">
        <v>4.3099999999999996</v>
      </c>
      <c r="CC76" s="15">
        <f t="shared" si="49"/>
        <v>4310</v>
      </c>
      <c r="CD76" s="15">
        <v>-5.51</v>
      </c>
      <c r="CE76" s="15">
        <v>-11.29</v>
      </c>
      <c r="CF76" s="15">
        <v>23737.288135593259</v>
      </c>
      <c r="CG76" s="15">
        <v>93.76</v>
      </c>
      <c r="CH76" s="15">
        <v>24042.2</v>
      </c>
      <c r="CI76" s="15">
        <v>96.84</v>
      </c>
      <c r="CJ76" s="15"/>
      <c r="CK76" s="15">
        <v>1440</v>
      </c>
      <c r="CL76" s="15">
        <v>11.103999999999999</v>
      </c>
      <c r="CM76" s="15">
        <v>1.7232000000000001</v>
      </c>
      <c r="CN76" s="15">
        <v>7799.5</v>
      </c>
      <c r="CO76" s="15">
        <v>94.666300000000007</v>
      </c>
      <c r="CP76" s="10">
        <f t="shared" si="53"/>
        <v>7.8864800724637689</v>
      </c>
      <c r="CQ76" s="15"/>
      <c r="CR76" s="92"/>
      <c r="CS76" s="29">
        <v>70312.015500000009</v>
      </c>
      <c r="CT76" s="94"/>
      <c r="CU76" s="15"/>
      <c r="CV76" s="15"/>
    </row>
    <row r="77" spans="1:100" ht="14.25" thickTop="1" thickBot="1">
      <c r="A77" s="80">
        <v>35768</v>
      </c>
      <c r="B77" s="81" t="s">
        <v>177</v>
      </c>
      <c r="C77" s="82">
        <v>35.659999999999997</v>
      </c>
      <c r="D77" s="27">
        <v>0.05</v>
      </c>
      <c r="E77" s="29">
        <f t="shared" si="56"/>
        <v>70075.781000000003</v>
      </c>
      <c r="F77" s="29">
        <f t="shared" si="50"/>
        <v>70025.781000000003</v>
      </c>
      <c r="G77" s="94"/>
      <c r="H77" s="84">
        <v>-4.0176611886892095</v>
      </c>
      <c r="I77" s="84">
        <v>-9.9271350873598383</v>
      </c>
      <c r="J77" s="30">
        <f t="shared" si="24"/>
        <v>10.854270174719677</v>
      </c>
      <c r="K77" s="85">
        <v>7</v>
      </c>
      <c r="L77" s="86">
        <v>111</v>
      </c>
      <c r="M77" s="31">
        <f t="shared" si="55"/>
        <v>35.659999999999997</v>
      </c>
      <c r="N77" s="31"/>
      <c r="O77" s="87">
        <v>-4.082847251200338</v>
      </c>
      <c r="P77" s="87">
        <v>-10.072945729847637</v>
      </c>
      <c r="Q77" s="88">
        <v>6.518606251112824E-2</v>
      </c>
      <c r="R77" s="88">
        <v>0.14581064248779829</v>
      </c>
      <c r="S77" s="96" t="s">
        <v>22</v>
      </c>
      <c r="T77" s="15"/>
      <c r="U77" s="15"/>
      <c r="V77" s="15"/>
      <c r="W77" s="15"/>
      <c r="X77" s="15"/>
      <c r="Y77" s="15"/>
      <c r="Z77" s="15"/>
      <c r="AA77" s="15"/>
      <c r="AB77" s="35"/>
      <c r="AC77" s="95"/>
      <c r="AD77" s="92"/>
      <c r="AE77" s="13">
        <f t="shared" si="54"/>
        <v>1.4395714763977226E-2</v>
      </c>
      <c r="AF77" s="14">
        <f t="shared" si="27"/>
        <v>70075.781000000003</v>
      </c>
      <c r="AG77" s="12">
        <f t="shared" si="42"/>
        <v>71979.077407541001</v>
      </c>
      <c r="AH77" s="12">
        <f t="shared" si="43"/>
        <v>-9.2049600454782414</v>
      </c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>
        <v>67.989999999999995</v>
      </c>
      <c r="BA77" s="15">
        <f t="shared" si="51"/>
        <v>117.99</v>
      </c>
      <c r="BB77" s="15">
        <v>-35.92</v>
      </c>
      <c r="BC77" s="23">
        <v>48.792900000000003</v>
      </c>
      <c r="BD77" s="23">
        <v>-34.89</v>
      </c>
      <c r="BE77" s="17">
        <v>470.25</v>
      </c>
      <c r="BF77" s="15">
        <f t="shared" si="52"/>
        <v>520.25</v>
      </c>
      <c r="BG77" s="15">
        <v>-35.590000000000003</v>
      </c>
      <c r="BH77" s="15">
        <v>17.076000000000001</v>
      </c>
      <c r="BI77" s="15">
        <f t="shared" si="45"/>
        <v>17076</v>
      </c>
      <c r="BJ77" s="15">
        <v>2.59</v>
      </c>
      <c r="BK77" s="24">
        <v>22966</v>
      </c>
      <c r="BL77" s="24">
        <v>-6.19</v>
      </c>
      <c r="BM77" s="24">
        <v>45970</v>
      </c>
      <c r="BN77" s="24">
        <v>-8.89</v>
      </c>
      <c r="BO77" s="23">
        <v>48.792900000000003</v>
      </c>
      <c r="BP77" s="23">
        <v>-34.89</v>
      </c>
      <c r="BQ77" s="15">
        <v>2331</v>
      </c>
      <c r="BR77" s="15">
        <v>-443.9</v>
      </c>
      <c r="BS77" s="15">
        <v>17</v>
      </c>
      <c r="BT77" s="15">
        <f t="shared" si="46"/>
        <v>17000</v>
      </c>
      <c r="BU77" s="15">
        <v>5.0599999999999996</v>
      </c>
      <c r="BV77" s="15">
        <v>42</v>
      </c>
      <c r="BW77" s="15">
        <f t="shared" si="47"/>
        <v>42000</v>
      </c>
      <c r="BX77" s="15">
        <v>0.92471999999999999</v>
      </c>
      <c r="BY77" s="15">
        <v>74.34</v>
      </c>
      <c r="BZ77" s="15">
        <f t="shared" si="48"/>
        <v>74340</v>
      </c>
      <c r="CA77" s="15">
        <v>-0.14000000000000001</v>
      </c>
      <c r="CB77" s="15">
        <v>4.32</v>
      </c>
      <c r="CC77" s="15">
        <f t="shared" si="49"/>
        <v>4320</v>
      </c>
      <c r="CD77" s="15">
        <v>-5.54</v>
      </c>
      <c r="CE77" s="15">
        <v>-11.6</v>
      </c>
      <c r="CF77" s="15">
        <v>23967.796610169531</v>
      </c>
      <c r="CG77" s="15">
        <v>90.69</v>
      </c>
      <c r="CH77" s="15">
        <v>24241.7</v>
      </c>
      <c r="CI77" s="15">
        <v>93.76</v>
      </c>
      <c r="CJ77" s="15"/>
      <c r="CK77" s="15">
        <v>1460</v>
      </c>
      <c r="CL77" s="15">
        <v>11.096</v>
      </c>
      <c r="CM77" s="15">
        <v>1.7487999999999999</v>
      </c>
      <c r="CN77" s="15">
        <v>7898.8999999999942</v>
      </c>
      <c r="CO77" s="15">
        <v>94.375299999999996</v>
      </c>
      <c r="CP77" s="10">
        <f t="shared" si="53"/>
        <v>7.8917518115942036</v>
      </c>
      <c r="CQ77" s="15"/>
      <c r="CR77" s="92"/>
      <c r="CS77" s="29">
        <v>70082.781000000003</v>
      </c>
      <c r="CT77" s="94"/>
      <c r="CU77" s="15"/>
      <c r="CV77" s="15"/>
    </row>
    <row r="78" spans="1:100" ht="14.25" thickTop="1" thickBot="1">
      <c r="A78" s="26">
        <v>35703</v>
      </c>
      <c r="B78" s="27" t="s">
        <v>178</v>
      </c>
      <c r="C78" s="28">
        <v>36</v>
      </c>
      <c r="D78" s="27">
        <v>0.05</v>
      </c>
      <c r="E78" s="29">
        <f t="shared" si="56"/>
        <v>69839.600000000006</v>
      </c>
      <c r="F78" s="29">
        <f t="shared" si="50"/>
        <v>69789.600000000006</v>
      </c>
      <c r="G78" s="27"/>
      <c r="H78" s="30">
        <v>-3.8034210379176203</v>
      </c>
      <c r="I78" s="30">
        <v>-10.020044178192801</v>
      </c>
      <c r="J78" s="30">
        <f t="shared" si="24"/>
        <v>11.040088356385603</v>
      </c>
      <c r="K78" s="27"/>
      <c r="L78" s="27"/>
      <c r="M78" s="31">
        <f t="shared" si="55"/>
        <v>36</v>
      </c>
      <c r="N78" s="31"/>
      <c r="O78" s="27"/>
      <c r="P78" s="27"/>
      <c r="Q78" s="27">
        <v>6</v>
      </c>
      <c r="R78" s="27">
        <v>97</v>
      </c>
      <c r="S78" s="27" t="s">
        <v>101</v>
      </c>
      <c r="T78" s="32">
        <v>2.05394368180122E-9</v>
      </c>
      <c r="U78" s="33">
        <v>-3.9897238582430461</v>
      </c>
      <c r="V78" s="33">
        <v>-10.237073815213343</v>
      </c>
      <c r="W78" s="17">
        <v>0.18630282032542556</v>
      </c>
      <c r="X78" s="17">
        <v>0.21702963702054112</v>
      </c>
      <c r="Y78" s="34">
        <f>U78+W78</f>
        <v>-3.8034210379176203</v>
      </c>
      <c r="Z78" s="34">
        <f>V78+X78</f>
        <v>-10.020044178192801</v>
      </c>
      <c r="AA78" s="10" t="s">
        <v>22</v>
      </c>
      <c r="AB78" s="35"/>
      <c r="AC78" s="35"/>
      <c r="AD78" s="36"/>
      <c r="AE78" s="13">
        <f t="shared" si="54"/>
        <v>1.4395714763977226E-2</v>
      </c>
      <c r="AF78" s="14">
        <f t="shared" si="27"/>
        <v>69839.600000000006</v>
      </c>
      <c r="AG78" s="12">
        <f t="shared" si="42"/>
        <v>71979.077407541001</v>
      </c>
      <c r="AH78" s="12">
        <f t="shared" si="43"/>
        <v>-9.2049600454782414</v>
      </c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>
        <v>69.91</v>
      </c>
      <c r="BA78" s="15">
        <f t="shared" si="51"/>
        <v>119.91</v>
      </c>
      <c r="BB78" s="15">
        <v>-34.89</v>
      </c>
      <c r="BC78" s="23">
        <v>48.792900000000003</v>
      </c>
      <c r="BD78" s="23">
        <v>-33.74</v>
      </c>
      <c r="BE78" s="17">
        <v>480</v>
      </c>
      <c r="BF78" s="15">
        <f t="shared" si="52"/>
        <v>530</v>
      </c>
      <c r="BG78" s="15">
        <v>-35.08</v>
      </c>
      <c r="BH78" s="15">
        <v>17.114999999999998</v>
      </c>
      <c r="BI78" s="15">
        <f t="shared" si="45"/>
        <v>17115</v>
      </c>
      <c r="BJ78" s="15">
        <v>2.95</v>
      </c>
      <c r="BK78" s="24">
        <v>23053</v>
      </c>
      <c r="BL78" s="24">
        <v>-6.27</v>
      </c>
      <c r="BM78" s="24">
        <v>46100</v>
      </c>
      <c r="BN78" s="24">
        <v>-8.35</v>
      </c>
      <c r="BO78" s="23">
        <v>48.792900000000003</v>
      </c>
      <c r="BP78" s="23">
        <v>-33.74</v>
      </c>
      <c r="BQ78" s="15">
        <v>2374</v>
      </c>
      <c r="BR78" s="15">
        <v>-446.7</v>
      </c>
      <c r="BS78" s="15">
        <v>17.076000000000001</v>
      </c>
      <c r="BT78" s="15">
        <f t="shared" si="46"/>
        <v>17076</v>
      </c>
      <c r="BU78" s="15">
        <v>5.1100000000000003</v>
      </c>
      <c r="BV78" s="15">
        <v>42.5</v>
      </c>
      <c r="BW78" s="15">
        <f t="shared" si="47"/>
        <v>42500</v>
      </c>
      <c r="BX78" s="15">
        <v>0.89866999999999997</v>
      </c>
      <c r="BY78" s="15">
        <v>75.319999999999993</v>
      </c>
      <c r="BZ78" s="15">
        <f t="shared" si="48"/>
        <v>75320</v>
      </c>
      <c r="CA78" s="15">
        <v>0</v>
      </c>
      <c r="CB78" s="15">
        <v>4.3499999999999996</v>
      </c>
      <c r="CC78" s="15">
        <f t="shared" si="49"/>
        <v>4350</v>
      </c>
      <c r="CD78" s="15">
        <v>-5.66</v>
      </c>
      <c r="CE78" s="15">
        <v>-11.74</v>
      </c>
      <c r="CF78" s="15">
        <v>24198.305084745803</v>
      </c>
      <c r="CG78" s="15">
        <v>95.83</v>
      </c>
      <c r="CH78" s="15">
        <v>24441.200000000001</v>
      </c>
      <c r="CI78" s="15">
        <v>90.69</v>
      </c>
      <c r="CJ78" s="15"/>
      <c r="CK78" s="15">
        <v>1480</v>
      </c>
      <c r="CL78" s="15">
        <v>11.087999999999999</v>
      </c>
      <c r="CM78" s="15">
        <v>1.7744</v>
      </c>
      <c r="CN78" s="15">
        <v>8022.2</v>
      </c>
      <c r="CO78" s="15">
        <v>94.246099999999998</v>
      </c>
      <c r="CP78" s="10">
        <f t="shared" si="53"/>
        <v>7.8940923913043477</v>
      </c>
      <c r="CQ78" s="15"/>
      <c r="CR78" s="36"/>
      <c r="CS78" s="29">
        <v>69846.600000000006</v>
      </c>
      <c r="CT78" s="27"/>
      <c r="CU78" s="15"/>
      <c r="CV78" s="15"/>
    </row>
    <row r="79" spans="1:100" ht="14.25" thickTop="1" thickBot="1">
      <c r="A79" s="80">
        <v>35768</v>
      </c>
      <c r="B79" s="81" t="s">
        <v>179</v>
      </c>
      <c r="C79" s="82">
        <v>36.659999999999997</v>
      </c>
      <c r="D79" s="27">
        <v>0.05</v>
      </c>
      <c r="E79" s="29">
        <f t="shared" si="56"/>
        <v>69381.131000000008</v>
      </c>
      <c r="F79" s="29">
        <f t="shared" si="50"/>
        <v>69331.131000000008</v>
      </c>
      <c r="G79" s="94"/>
      <c r="H79" s="84">
        <v>-3.7675562191886955</v>
      </c>
      <c r="I79" s="84">
        <v>-9.5946688180830666</v>
      </c>
      <c r="J79" s="30">
        <f t="shared" si="24"/>
        <v>10.189337636166133</v>
      </c>
      <c r="K79" s="85">
        <v>8</v>
      </c>
      <c r="L79" s="86">
        <v>72</v>
      </c>
      <c r="M79" s="31">
        <f t="shared" si="55"/>
        <v>36.659999999999997</v>
      </c>
      <c r="N79" s="31"/>
      <c r="O79" s="87">
        <v>-3.8327422816998236</v>
      </c>
      <c r="P79" s="87">
        <v>-9.7404794605708656</v>
      </c>
      <c r="Q79" s="88">
        <v>6.518606251112824E-2</v>
      </c>
      <c r="R79" s="88">
        <v>0.14581064248779829</v>
      </c>
      <c r="S79" s="96" t="s">
        <v>22</v>
      </c>
      <c r="T79" s="15"/>
      <c r="U79" s="15"/>
      <c r="V79" s="15"/>
      <c r="W79" s="15"/>
      <c r="X79" s="15"/>
      <c r="Y79" s="15"/>
      <c r="Z79" s="15"/>
      <c r="AA79" s="15"/>
      <c r="AB79" s="35"/>
      <c r="AC79" s="95"/>
      <c r="AD79" s="92"/>
      <c r="AE79" s="13">
        <f t="shared" si="54"/>
        <v>1.4395714763977226E-2</v>
      </c>
      <c r="AF79" s="14">
        <f t="shared" si="27"/>
        <v>69381.131000000008</v>
      </c>
      <c r="AG79" s="12">
        <f t="shared" si="42"/>
        <v>71979.077407541001</v>
      </c>
      <c r="AH79" s="12">
        <f t="shared" si="43"/>
        <v>-9.2049600454782414</v>
      </c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>
        <v>71.67</v>
      </c>
      <c r="BA79" s="15">
        <f t="shared" si="51"/>
        <v>121.67</v>
      </c>
      <c r="BB79" s="15">
        <v>-34.85</v>
      </c>
      <c r="BC79" s="23">
        <v>50.272199999999998</v>
      </c>
      <c r="BD79" s="23">
        <v>-33.74</v>
      </c>
      <c r="BE79" s="17">
        <v>489.67</v>
      </c>
      <c r="BF79" s="15">
        <f t="shared" si="52"/>
        <v>539.67000000000007</v>
      </c>
      <c r="BG79" s="15">
        <v>-34.57</v>
      </c>
      <c r="BH79" s="15">
        <v>17.152999999999999</v>
      </c>
      <c r="BI79" s="15">
        <f t="shared" si="45"/>
        <v>17153</v>
      </c>
      <c r="BJ79" s="15">
        <v>2.73</v>
      </c>
      <c r="BK79" s="24">
        <v>23140</v>
      </c>
      <c r="BL79" s="24">
        <v>-6.28</v>
      </c>
      <c r="BM79" s="24">
        <v>46230</v>
      </c>
      <c r="BN79" s="24">
        <v>-8.84</v>
      </c>
      <c r="BO79" s="23">
        <v>50.272199999999998</v>
      </c>
      <c r="BP79" s="23">
        <v>-33.74</v>
      </c>
      <c r="BQ79" s="15">
        <v>2418</v>
      </c>
      <c r="BR79" s="15">
        <v>-442.4</v>
      </c>
      <c r="BS79" s="15">
        <v>17.114999999999998</v>
      </c>
      <c r="BT79" s="15">
        <f t="shared" si="46"/>
        <v>17115</v>
      </c>
      <c r="BU79" s="15">
        <v>4.9800000000000004</v>
      </c>
      <c r="BV79" s="15">
        <v>43</v>
      </c>
      <c r="BW79" s="15">
        <f t="shared" si="47"/>
        <v>43000</v>
      </c>
      <c r="BX79" s="15">
        <v>0.8841</v>
      </c>
      <c r="BY79" s="15">
        <v>76.37</v>
      </c>
      <c r="BZ79" s="15">
        <f t="shared" si="48"/>
        <v>76370</v>
      </c>
      <c r="CA79" s="15">
        <v>0.04</v>
      </c>
      <c r="CB79" s="15">
        <v>4.38</v>
      </c>
      <c r="CC79" s="15">
        <f t="shared" si="49"/>
        <v>4380</v>
      </c>
      <c r="CD79" s="15">
        <v>-5.82</v>
      </c>
      <c r="CE79" s="15">
        <v>-10.92</v>
      </c>
      <c r="CF79" s="15">
        <v>24428.813559322076</v>
      </c>
      <c r="CG79" s="15">
        <v>96.48</v>
      </c>
      <c r="CH79" s="15">
        <v>24640.7</v>
      </c>
      <c r="CI79" s="15">
        <v>95.83</v>
      </c>
      <c r="CJ79" s="15"/>
      <c r="CK79" s="15">
        <v>1500</v>
      </c>
      <c r="CL79" s="15">
        <v>11.08</v>
      </c>
      <c r="CM79" s="15">
        <v>1.8</v>
      </c>
      <c r="CN79" s="15">
        <v>8124.5</v>
      </c>
      <c r="CO79" s="15">
        <v>94.328500000000005</v>
      </c>
      <c r="CP79" s="10">
        <f t="shared" si="53"/>
        <v>7.89259963768116</v>
      </c>
      <c r="CQ79" s="15"/>
      <c r="CR79" s="92"/>
      <c r="CS79" s="29">
        <v>69388.131000000008</v>
      </c>
      <c r="CT79" s="94"/>
      <c r="CU79" s="15"/>
      <c r="CV79" s="15"/>
    </row>
    <row r="80" spans="1:100" ht="14.25" thickTop="1" thickBot="1">
      <c r="A80" s="26">
        <v>35691</v>
      </c>
      <c r="B80" s="27" t="s">
        <v>180</v>
      </c>
      <c r="C80" s="28">
        <v>37</v>
      </c>
      <c r="D80" s="27">
        <v>0.05</v>
      </c>
      <c r="E80" s="29">
        <f t="shared" si="56"/>
        <v>69144.95</v>
      </c>
      <c r="F80" s="29">
        <f t="shared" si="50"/>
        <v>69094.95</v>
      </c>
      <c r="G80" s="27"/>
      <c r="H80" s="30">
        <v>-3.6716962537432676</v>
      </c>
      <c r="I80" s="30">
        <v>-9.5100735716415077</v>
      </c>
      <c r="J80" s="30">
        <f t="shared" si="24"/>
        <v>10.020147143283015</v>
      </c>
      <c r="K80" s="27"/>
      <c r="L80" s="27"/>
      <c r="M80" s="31">
        <f t="shared" si="55"/>
        <v>37</v>
      </c>
      <c r="N80" s="31"/>
      <c r="O80" s="27"/>
      <c r="P80" s="27"/>
      <c r="Q80" s="27">
        <v>21</v>
      </c>
      <c r="R80" s="27">
        <v>114</v>
      </c>
      <c r="S80" s="27" t="s">
        <v>101</v>
      </c>
      <c r="T80" s="32">
        <v>1.02374126953463E-8</v>
      </c>
      <c r="U80" s="33">
        <v>-3.8511624426451232</v>
      </c>
      <c r="V80" s="33">
        <v>-9.7195042231366813</v>
      </c>
      <c r="W80" s="17">
        <v>0.17946618890185562</v>
      </c>
      <c r="X80" s="17">
        <v>0.20943065149517381</v>
      </c>
      <c r="Y80" s="34">
        <f>U80+W80</f>
        <v>-3.6716962537432676</v>
      </c>
      <c r="Z80" s="34">
        <f>V80+X80</f>
        <v>-9.5100735716415077</v>
      </c>
      <c r="AA80" s="10" t="s">
        <v>22</v>
      </c>
      <c r="AB80" s="35"/>
      <c r="AC80" s="35"/>
      <c r="AD80" s="36"/>
      <c r="AE80" s="13">
        <f t="shared" si="54"/>
        <v>1.4395714763977226E-2</v>
      </c>
      <c r="AF80" s="14">
        <f t="shared" si="27"/>
        <v>69144.95</v>
      </c>
      <c r="AG80" s="12">
        <f t="shared" si="42"/>
        <v>71979.077407541001</v>
      </c>
      <c r="AH80" s="12">
        <f t="shared" si="43"/>
        <v>-9.2049600454782414</v>
      </c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>
        <v>73.44</v>
      </c>
      <c r="BA80" s="15">
        <f t="shared" si="51"/>
        <v>123.44</v>
      </c>
      <c r="BB80" s="15">
        <v>-34.770000000000003</v>
      </c>
      <c r="BC80" s="23">
        <v>50.272199999999998</v>
      </c>
      <c r="BD80" s="23">
        <v>-36.159999999999997</v>
      </c>
      <c r="BE80" s="17">
        <v>498</v>
      </c>
      <c r="BF80" s="15">
        <f t="shared" si="52"/>
        <v>548</v>
      </c>
      <c r="BG80" s="15">
        <v>-35.25</v>
      </c>
      <c r="BH80" s="15">
        <v>17.228999999999999</v>
      </c>
      <c r="BI80" s="15">
        <f t="shared" si="45"/>
        <v>17229</v>
      </c>
      <c r="BJ80" s="15">
        <v>2.88</v>
      </c>
      <c r="BK80" s="24">
        <v>23226</v>
      </c>
      <c r="BL80" s="24">
        <v>-6.39</v>
      </c>
      <c r="BM80" s="24">
        <v>46360</v>
      </c>
      <c r="BN80" s="24">
        <v>-8.52</v>
      </c>
      <c r="BO80" s="23">
        <v>50.272199999999998</v>
      </c>
      <c r="BP80" s="23">
        <v>-36.159999999999997</v>
      </c>
      <c r="BQ80" s="15">
        <v>2460</v>
      </c>
      <c r="BR80" s="15">
        <v>-441.8</v>
      </c>
      <c r="BS80" s="15">
        <v>17.152999999999999</v>
      </c>
      <c r="BT80" s="15">
        <f t="shared" si="46"/>
        <v>17153</v>
      </c>
      <c r="BU80" s="15">
        <v>5.13</v>
      </c>
      <c r="BV80" s="15">
        <v>43.5</v>
      </c>
      <c r="BW80" s="15">
        <f t="shared" si="47"/>
        <v>43500</v>
      </c>
      <c r="BX80" s="15">
        <v>0.87653000000000003</v>
      </c>
      <c r="BY80" s="15">
        <v>77.31</v>
      </c>
      <c r="BZ80" s="15">
        <f t="shared" si="48"/>
        <v>77310</v>
      </c>
      <c r="CA80" s="15">
        <v>0.1</v>
      </c>
      <c r="CB80" s="15">
        <v>4.41</v>
      </c>
      <c r="CC80" s="15">
        <f t="shared" si="49"/>
        <v>4410</v>
      </c>
      <c r="CD80" s="15">
        <v>-5.79</v>
      </c>
      <c r="CE80" s="15">
        <v>-11.7</v>
      </c>
      <c r="CF80" s="15">
        <v>24659.322033898348</v>
      </c>
      <c r="CG80" s="15">
        <v>93.63</v>
      </c>
      <c r="CH80" s="15">
        <v>24840.2</v>
      </c>
      <c r="CI80" s="15">
        <v>96.48</v>
      </c>
      <c r="CJ80" s="15"/>
      <c r="CK80" s="15">
        <v>1520</v>
      </c>
      <c r="CL80" s="15">
        <v>11.072800000000001</v>
      </c>
      <c r="CM80" s="15">
        <v>1.8248</v>
      </c>
      <c r="CN80" s="15">
        <v>8243.6000000000058</v>
      </c>
      <c r="CO80" s="15">
        <v>94.623800000000003</v>
      </c>
      <c r="CP80" s="10">
        <f t="shared" si="53"/>
        <v>7.8872499999999999</v>
      </c>
      <c r="CQ80" s="15"/>
      <c r="CR80" s="36"/>
      <c r="CS80" s="29">
        <v>69151.95</v>
      </c>
      <c r="CT80" s="27"/>
      <c r="CU80" s="15"/>
      <c r="CV80" s="15"/>
    </row>
    <row r="81" spans="1:100" ht="14.25" thickTop="1" thickBot="1">
      <c r="A81" s="80">
        <v>35768</v>
      </c>
      <c r="B81" s="81" t="s">
        <v>181</v>
      </c>
      <c r="C81" s="82">
        <v>37.33</v>
      </c>
      <c r="D81" s="27">
        <v>0.05</v>
      </c>
      <c r="E81" s="29">
        <f t="shared" si="56"/>
        <v>68915.715500000006</v>
      </c>
      <c r="F81" s="29">
        <f t="shared" si="50"/>
        <v>68865.715500000006</v>
      </c>
      <c r="G81" s="94"/>
      <c r="H81" s="84">
        <v>-3.1248256974045869</v>
      </c>
      <c r="I81" s="84">
        <v>-9.4808692805494541</v>
      </c>
      <c r="J81" s="30">
        <f t="shared" si="24"/>
        <v>9.9617385610989082</v>
      </c>
      <c r="K81" s="85">
        <v>9</v>
      </c>
      <c r="L81" s="86">
        <v>91</v>
      </c>
      <c r="M81" s="31">
        <f t="shared" si="55"/>
        <v>37.33</v>
      </c>
      <c r="N81" s="31"/>
      <c r="O81" s="87">
        <v>-3.190011759915715</v>
      </c>
      <c r="P81" s="87">
        <v>-9.6266799230372531</v>
      </c>
      <c r="Q81" s="88">
        <v>6.518606251112824E-2</v>
      </c>
      <c r="R81" s="88">
        <v>0.14581064248779829</v>
      </c>
      <c r="S81" s="96" t="s">
        <v>22</v>
      </c>
      <c r="T81" s="15"/>
      <c r="U81" s="15"/>
      <c r="V81" s="15"/>
      <c r="W81" s="15"/>
      <c r="X81" s="15"/>
      <c r="Y81" s="15"/>
      <c r="Z81" s="15"/>
      <c r="AA81" s="15"/>
      <c r="AB81" s="35"/>
      <c r="AC81" s="95"/>
      <c r="AD81" s="92"/>
      <c r="AE81" s="13">
        <f t="shared" si="54"/>
        <v>1.4395714763977226E-2</v>
      </c>
      <c r="AF81" s="14">
        <f t="shared" si="27"/>
        <v>68915.715500000006</v>
      </c>
      <c r="AG81" s="12">
        <f t="shared" si="42"/>
        <v>71979.077407541001</v>
      </c>
      <c r="AH81" s="12">
        <f t="shared" si="43"/>
        <v>-9.2049600454782414</v>
      </c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>
        <v>75.2</v>
      </c>
      <c r="BA81" s="15">
        <f t="shared" si="51"/>
        <v>125.2</v>
      </c>
      <c r="BB81" s="15">
        <v>-34.94</v>
      </c>
      <c r="BC81" s="23">
        <v>51.747399999999999</v>
      </c>
      <c r="BD81" s="23">
        <v>-36.159999999999997</v>
      </c>
      <c r="BE81" s="17">
        <v>506.5</v>
      </c>
      <c r="BF81" s="15">
        <f t="shared" si="52"/>
        <v>556.5</v>
      </c>
      <c r="BG81" s="15">
        <v>-34.93</v>
      </c>
      <c r="BH81" s="15">
        <v>17.305</v>
      </c>
      <c r="BI81" s="15">
        <f t="shared" si="45"/>
        <v>17305</v>
      </c>
      <c r="BJ81" s="15">
        <v>2.91</v>
      </c>
      <c r="BK81" s="24">
        <v>23313</v>
      </c>
      <c r="BL81" s="24">
        <v>-6.49</v>
      </c>
      <c r="BM81" s="24">
        <v>46490</v>
      </c>
      <c r="BN81" s="24">
        <v>-8.26</v>
      </c>
      <c r="BO81" s="23">
        <v>51.747399999999999</v>
      </c>
      <c r="BP81" s="23">
        <v>-36.159999999999997</v>
      </c>
      <c r="BQ81" s="15">
        <v>2501</v>
      </c>
      <c r="BR81" s="15">
        <v>-436.2</v>
      </c>
      <c r="BS81" s="15">
        <v>17.228999999999999</v>
      </c>
      <c r="BT81" s="15">
        <f t="shared" si="46"/>
        <v>17229</v>
      </c>
      <c r="BU81" s="15">
        <v>5.13</v>
      </c>
      <c r="BV81" s="15">
        <v>44</v>
      </c>
      <c r="BW81" s="15">
        <f t="shared" si="47"/>
        <v>44000</v>
      </c>
      <c r="BX81" s="15">
        <v>0.86943000000000004</v>
      </c>
      <c r="BY81" s="15">
        <v>78.3</v>
      </c>
      <c r="BZ81" s="15">
        <f t="shared" si="48"/>
        <v>78300</v>
      </c>
      <c r="CA81" s="15">
        <v>0.21</v>
      </c>
      <c r="CB81" s="15">
        <v>4.4400000000000004</v>
      </c>
      <c r="CC81" s="15">
        <f t="shared" si="49"/>
        <v>4440</v>
      </c>
      <c r="CD81" s="15">
        <v>-5.6</v>
      </c>
      <c r="CE81" s="15">
        <v>-11.3</v>
      </c>
      <c r="CF81" s="15">
        <v>24889.830508474621</v>
      </c>
      <c r="CG81" s="15">
        <v>96.06</v>
      </c>
      <c r="CH81" s="15">
        <v>25039.8</v>
      </c>
      <c r="CI81" s="15">
        <v>93.63</v>
      </c>
      <c r="CJ81" s="15"/>
      <c r="CK81" s="15">
        <v>1540</v>
      </c>
      <c r="CL81" s="15">
        <v>11.0656</v>
      </c>
      <c r="CM81" s="15">
        <v>1.8495999999999999</v>
      </c>
      <c r="CN81" s="15">
        <v>8347.2999999999993</v>
      </c>
      <c r="CO81" s="15">
        <v>95.073999999999998</v>
      </c>
      <c r="CP81" s="10">
        <f t="shared" si="53"/>
        <v>7.8790942028985516</v>
      </c>
      <c r="CQ81" s="15"/>
      <c r="CR81" s="92"/>
      <c r="CS81" s="29">
        <v>68922.715500000006</v>
      </c>
      <c r="CT81" s="94"/>
      <c r="CU81" s="15"/>
      <c r="CV81" s="15"/>
    </row>
    <row r="82" spans="1:100" ht="14.25" thickTop="1" thickBot="1">
      <c r="A82" s="80">
        <v>35768</v>
      </c>
      <c r="B82" s="81" t="s">
        <v>182</v>
      </c>
      <c r="C82" s="82">
        <v>37.659999999999997</v>
      </c>
      <c r="D82" s="27">
        <v>0.05</v>
      </c>
      <c r="E82" s="29">
        <f t="shared" si="56"/>
        <v>68686.481</v>
      </c>
      <c r="F82" s="29">
        <f t="shared" si="50"/>
        <v>68636.481</v>
      </c>
      <c r="G82" s="94"/>
      <c r="H82" s="84">
        <v>-3.4360531440812707</v>
      </c>
      <c r="I82" s="84">
        <v>-9.2205279461533767</v>
      </c>
      <c r="J82" s="30">
        <f t="shared" si="24"/>
        <v>9.4410558923067533</v>
      </c>
      <c r="K82" s="85">
        <v>10</v>
      </c>
      <c r="L82" s="86">
        <v>82</v>
      </c>
      <c r="M82" s="31">
        <f t="shared" si="55"/>
        <v>37.659999999999997</v>
      </c>
      <c r="N82" s="31"/>
      <c r="O82" s="87">
        <v>-3.5012392065923987</v>
      </c>
      <c r="P82" s="87">
        <v>-9.3663385886411756</v>
      </c>
      <c r="Q82" s="88">
        <v>6.518606251112824E-2</v>
      </c>
      <c r="R82" s="88">
        <v>0.14581064248779829</v>
      </c>
      <c r="S82" s="96" t="s">
        <v>22</v>
      </c>
      <c r="T82" s="15"/>
      <c r="U82" s="15"/>
      <c r="V82" s="15"/>
      <c r="W82" s="15"/>
      <c r="X82" s="15"/>
      <c r="Y82" s="15"/>
      <c r="Z82" s="15"/>
      <c r="AA82" s="15"/>
      <c r="AB82" s="35"/>
      <c r="AC82" s="95"/>
      <c r="AD82" s="92"/>
      <c r="AE82" s="13">
        <f t="shared" si="54"/>
        <v>1.4395714763977226E-2</v>
      </c>
      <c r="AF82" s="14">
        <f t="shared" si="27"/>
        <v>68686.481</v>
      </c>
      <c r="AG82" s="12">
        <f t="shared" si="42"/>
        <v>71979.077407541001</v>
      </c>
      <c r="AH82" s="12">
        <f t="shared" si="43"/>
        <v>-9.2049600454782414</v>
      </c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>
        <v>76.989999999999995</v>
      </c>
      <c r="BA82" s="15">
        <f t="shared" si="51"/>
        <v>126.99</v>
      </c>
      <c r="BB82" s="15">
        <v>-34.67</v>
      </c>
      <c r="BC82" s="23">
        <v>51.747399999999999</v>
      </c>
      <c r="BD82" s="23">
        <v>-34.630000000000003</v>
      </c>
      <c r="BE82" s="17">
        <v>515.33000000000004</v>
      </c>
      <c r="BF82" s="15">
        <f t="shared" si="52"/>
        <v>565.33000000000004</v>
      </c>
      <c r="BG82" s="15">
        <v>-35.28</v>
      </c>
      <c r="BH82" s="15">
        <v>17.381</v>
      </c>
      <c r="BI82" s="15">
        <f t="shared" si="45"/>
        <v>17381</v>
      </c>
      <c r="BJ82" s="15">
        <v>3.05</v>
      </c>
      <c r="BK82" s="24">
        <v>23400</v>
      </c>
      <c r="BL82" s="24">
        <v>-6.38</v>
      </c>
      <c r="BM82" s="24">
        <v>46620</v>
      </c>
      <c r="BN82" s="24">
        <v>-8.6999999999999993</v>
      </c>
      <c r="BO82" s="23">
        <v>51.747399999999999</v>
      </c>
      <c r="BP82" s="23">
        <v>-34.630000000000003</v>
      </c>
      <c r="BQ82" s="15">
        <v>2542</v>
      </c>
      <c r="BR82" s="15">
        <v>-439.6</v>
      </c>
      <c r="BS82" s="15">
        <v>17.305</v>
      </c>
      <c r="BT82" s="15">
        <f t="shared" si="46"/>
        <v>17305</v>
      </c>
      <c r="BU82" s="15">
        <v>5.08</v>
      </c>
      <c r="BV82" s="15">
        <v>44.5</v>
      </c>
      <c r="BW82" s="15">
        <f t="shared" si="47"/>
        <v>44500</v>
      </c>
      <c r="BX82" s="15">
        <v>0.86333000000000004</v>
      </c>
      <c r="BY82" s="15">
        <v>79.25</v>
      </c>
      <c r="BZ82" s="15">
        <f t="shared" si="48"/>
        <v>79250</v>
      </c>
      <c r="CA82" s="15">
        <v>0.22</v>
      </c>
      <c r="CB82" s="15">
        <v>4.47</v>
      </c>
      <c r="CC82" s="15">
        <f t="shared" si="49"/>
        <v>4470</v>
      </c>
      <c r="CD82" s="15">
        <v>-5.63</v>
      </c>
      <c r="CE82" s="15">
        <v>-11.36</v>
      </c>
      <c r="CF82" s="15">
        <v>25120.338983050893</v>
      </c>
      <c r="CG82" s="15">
        <v>87.58</v>
      </c>
      <c r="CH82" s="15">
        <v>25239.3</v>
      </c>
      <c r="CI82" s="15">
        <v>96.06</v>
      </c>
      <c r="CJ82" s="15"/>
      <c r="CK82" s="15">
        <v>1560</v>
      </c>
      <c r="CL82" s="15">
        <v>11.058400000000001</v>
      </c>
      <c r="CM82" s="15">
        <v>1.8744000000000001</v>
      </c>
      <c r="CN82" s="15">
        <v>8453.6000000000058</v>
      </c>
      <c r="CO82" s="15">
        <v>95.821299999999994</v>
      </c>
      <c r="CP82" s="10">
        <f t="shared" si="53"/>
        <v>7.8655561594202901</v>
      </c>
      <c r="CQ82" s="15"/>
      <c r="CR82" s="92"/>
      <c r="CS82" s="29">
        <v>68693.481</v>
      </c>
      <c r="CT82" s="94"/>
      <c r="CU82" s="15"/>
      <c r="CV82" s="15"/>
    </row>
    <row r="83" spans="1:100" ht="14.25" thickTop="1" thickBot="1">
      <c r="A83" s="26">
        <v>35691</v>
      </c>
      <c r="B83" s="27" t="s">
        <v>183</v>
      </c>
      <c r="C83" s="28">
        <v>38</v>
      </c>
      <c r="D83" s="27">
        <v>0.05</v>
      </c>
      <c r="E83" s="29">
        <f t="shared" si="56"/>
        <v>68450.3</v>
      </c>
      <c r="F83" s="29">
        <f t="shared" si="50"/>
        <v>68400.3</v>
      </c>
      <c r="G83" s="27"/>
      <c r="H83" s="30">
        <v>-3.2648782905237712</v>
      </c>
      <c r="I83" s="30">
        <v>-9.113701058898199</v>
      </c>
      <c r="J83" s="30">
        <f t="shared" si="24"/>
        <v>9.2274021177963981</v>
      </c>
      <c r="K83" s="27"/>
      <c r="L83" s="27"/>
      <c r="M83" s="31">
        <f t="shared" si="55"/>
        <v>38</v>
      </c>
      <c r="N83" s="31"/>
      <c r="O83" s="27"/>
      <c r="P83" s="27"/>
      <c r="Q83" s="27">
        <v>22</v>
      </c>
      <c r="R83" s="27">
        <v>118</v>
      </c>
      <c r="S83" s="27" t="s">
        <v>101</v>
      </c>
      <c r="T83" s="32">
        <v>6.7500720568602901E-9</v>
      </c>
      <c r="U83" s="33">
        <v>-3.4443444794256268</v>
      </c>
      <c r="V83" s="33">
        <v>-9.3231317103933726</v>
      </c>
      <c r="W83" s="17">
        <v>0.17946618890185562</v>
      </c>
      <c r="X83" s="17">
        <v>0.20943065149517381</v>
      </c>
      <c r="Y83" s="34">
        <f>U83+W83</f>
        <v>-3.2648782905237712</v>
      </c>
      <c r="Z83" s="34">
        <f>V83+X83</f>
        <v>-9.113701058898199</v>
      </c>
      <c r="AA83" s="10" t="s">
        <v>22</v>
      </c>
      <c r="AB83" s="35"/>
      <c r="AC83" s="35"/>
      <c r="AD83" s="36"/>
      <c r="AE83" s="13">
        <f t="shared" si="54"/>
        <v>1.4395714763977226E-2</v>
      </c>
      <c r="AF83" s="14">
        <f t="shared" si="27"/>
        <v>68450.3</v>
      </c>
      <c r="AG83" s="12">
        <f t="shared" si="42"/>
        <v>71979.077407541001</v>
      </c>
      <c r="AH83" s="12">
        <f t="shared" si="43"/>
        <v>-9.2049600454782414</v>
      </c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>
        <v>78.75</v>
      </c>
      <c r="BA83" s="15">
        <f t="shared" si="51"/>
        <v>128.75</v>
      </c>
      <c r="BB83" s="15">
        <v>-34.24</v>
      </c>
      <c r="BC83" s="23">
        <v>53.222999999999999</v>
      </c>
      <c r="BD83" s="23">
        <v>-34.630000000000003</v>
      </c>
      <c r="BE83" s="17">
        <v>523</v>
      </c>
      <c r="BF83" s="15">
        <f t="shared" si="52"/>
        <v>573</v>
      </c>
      <c r="BG83" s="15">
        <v>-34.619999999999997</v>
      </c>
      <c r="BH83" s="15">
        <v>17.457000000000001</v>
      </c>
      <c r="BI83" s="15">
        <f t="shared" si="45"/>
        <v>17457</v>
      </c>
      <c r="BJ83" s="15">
        <v>2.63</v>
      </c>
      <c r="BK83" s="24">
        <v>23487</v>
      </c>
      <c r="BL83" s="24">
        <v>-6.27</v>
      </c>
      <c r="BM83" s="24">
        <v>46750</v>
      </c>
      <c r="BN83" s="24">
        <v>-8.2899999999999991</v>
      </c>
      <c r="BO83" s="23">
        <v>53.222999999999999</v>
      </c>
      <c r="BP83" s="23">
        <v>-34.630000000000003</v>
      </c>
      <c r="BQ83" s="15">
        <v>2585</v>
      </c>
      <c r="BR83" s="15">
        <v>-446.2</v>
      </c>
      <c r="BS83" s="15">
        <v>17.381</v>
      </c>
      <c r="BT83" s="15">
        <f t="shared" si="46"/>
        <v>17381</v>
      </c>
      <c r="BU83" s="15">
        <v>5.05</v>
      </c>
      <c r="BV83" s="15">
        <v>45</v>
      </c>
      <c r="BW83" s="15">
        <f t="shared" si="47"/>
        <v>45000</v>
      </c>
      <c r="BX83" s="15">
        <v>0.85141999999999995</v>
      </c>
      <c r="BY83" s="15">
        <v>79.66</v>
      </c>
      <c r="BZ83" s="15">
        <f t="shared" si="48"/>
        <v>79660</v>
      </c>
      <c r="CA83" s="15">
        <v>0.22</v>
      </c>
      <c r="CB83" s="15">
        <v>4.5</v>
      </c>
      <c r="CC83" s="15">
        <f t="shared" si="49"/>
        <v>4500</v>
      </c>
      <c r="CD83" s="15">
        <v>-5.5</v>
      </c>
      <c r="CE83" s="15">
        <v>-11.31</v>
      </c>
      <c r="CF83" s="15">
        <v>25350.847457627166</v>
      </c>
      <c r="CG83" s="15">
        <v>90.69</v>
      </c>
      <c r="CH83" s="15">
        <v>25638.3</v>
      </c>
      <c r="CI83" s="15">
        <v>87.58</v>
      </c>
      <c r="CJ83" s="15"/>
      <c r="CK83" s="15">
        <v>1580</v>
      </c>
      <c r="CL83" s="15">
        <v>11.0512</v>
      </c>
      <c r="CM83" s="15">
        <v>1.8992</v>
      </c>
      <c r="CN83" s="15">
        <v>8567.2000000000007</v>
      </c>
      <c r="CO83" s="15">
        <v>97.146600000000007</v>
      </c>
      <c r="CP83" s="10">
        <f t="shared" si="53"/>
        <v>7.841547101449275</v>
      </c>
      <c r="CQ83" s="15"/>
      <c r="CR83" s="36"/>
      <c r="CS83" s="29">
        <v>68457.3</v>
      </c>
      <c r="CT83" s="27"/>
      <c r="CU83" s="15"/>
      <c r="CV83" s="15"/>
    </row>
    <row r="84" spans="1:100" s="43" customFormat="1" ht="14.25" thickTop="1" thickBot="1">
      <c r="A84" s="80">
        <v>35768</v>
      </c>
      <c r="B84" s="81" t="s">
        <v>184</v>
      </c>
      <c r="C84" s="82">
        <v>38.33</v>
      </c>
      <c r="D84" s="27">
        <v>0.05</v>
      </c>
      <c r="E84" s="29">
        <f t="shared" si="56"/>
        <v>68221.065499999997</v>
      </c>
      <c r="F84" s="29">
        <f t="shared" si="50"/>
        <v>68171.065499999997</v>
      </c>
      <c r="G84" s="94"/>
      <c r="H84" s="84">
        <v>-3.4571097598552463</v>
      </c>
      <c r="I84" s="84">
        <v>-7.7605548927390284</v>
      </c>
      <c r="J84" s="30">
        <f t="shared" si="24"/>
        <v>6.5211097854780569</v>
      </c>
      <c r="K84" s="85">
        <v>11</v>
      </c>
      <c r="L84" s="86">
        <v>70</v>
      </c>
      <c r="M84" s="31">
        <f t="shared" si="55"/>
        <v>38.33</v>
      </c>
      <c r="N84" s="31"/>
      <c r="O84" s="87">
        <v>-3.5222958223663743</v>
      </c>
      <c r="P84" s="87">
        <v>-7.9063655352268265</v>
      </c>
      <c r="Q84" s="88">
        <v>6.518606251112824E-2</v>
      </c>
      <c r="R84" s="88">
        <v>0.14581064248779829</v>
      </c>
      <c r="S84" s="96" t="s">
        <v>22</v>
      </c>
      <c r="T84" s="15"/>
      <c r="U84" s="15"/>
      <c r="V84" s="15"/>
      <c r="W84" s="15"/>
      <c r="X84" s="15"/>
      <c r="Y84" s="15"/>
      <c r="Z84" s="15"/>
      <c r="AA84" s="15"/>
      <c r="AB84" s="35"/>
      <c r="AC84" s="95"/>
      <c r="AD84" s="92"/>
      <c r="AE84" s="13">
        <f t="shared" si="54"/>
        <v>1.4395714763977226E-2</v>
      </c>
      <c r="AF84" s="14">
        <f t="shared" si="27"/>
        <v>68221.065499999997</v>
      </c>
      <c r="AG84" s="12">
        <f t="shared" si="42"/>
        <v>71979.077407541001</v>
      </c>
      <c r="AH84" s="12">
        <f t="shared" si="43"/>
        <v>-9.2049600454782414</v>
      </c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5">
        <v>80.48</v>
      </c>
      <c r="BA84" s="15">
        <f t="shared" si="51"/>
        <v>130.48000000000002</v>
      </c>
      <c r="BB84" s="15">
        <v>-35.65</v>
      </c>
      <c r="BC84" s="23">
        <v>53.222999999999999</v>
      </c>
      <c r="BD84" s="23">
        <v>-33.28</v>
      </c>
      <c r="BE84" s="17">
        <v>531</v>
      </c>
      <c r="BF84" s="15">
        <f t="shared" si="52"/>
        <v>581</v>
      </c>
      <c r="BG84" s="15">
        <v>-34.840000000000003</v>
      </c>
      <c r="BH84" s="15">
        <v>17.495000000000001</v>
      </c>
      <c r="BI84" s="15">
        <f t="shared" si="45"/>
        <v>17495</v>
      </c>
      <c r="BJ84" s="15">
        <v>2.59</v>
      </c>
      <c r="BK84" s="24">
        <v>23573</v>
      </c>
      <c r="BL84" s="24">
        <v>-6.26</v>
      </c>
      <c r="BM84" s="24">
        <v>46880</v>
      </c>
      <c r="BN84" s="24">
        <v>-8.5299999999999994</v>
      </c>
      <c r="BO84" s="23">
        <v>53.222999999999999</v>
      </c>
      <c r="BP84" s="23">
        <v>-33.28</v>
      </c>
      <c r="BQ84" s="15">
        <v>2628</v>
      </c>
      <c r="BR84" s="15">
        <v>-439</v>
      </c>
      <c r="BS84" s="15">
        <v>17.457000000000001</v>
      </c>
      <c r="BT84" s="15">
        <f t="shared" si="46"/>
        <v>17457</v>
      </c>
      <c r="BU84" s="15">
        <v>4.83</v>
      </c>
      <c r="BV84" s="15">
        <v>45.5</v>
      </c>
      <c r="BW84" s="15">
        <f t="shared" si="47"/>
        <v>45500</v>
      </c>
      <c r="BX84" s="15">
        <v>0.82830999999999999</v>
      </c>
      <c r="BY84" s="15">
        <v>81.790000000000006</v>
      </c>
      <c r="BZ84" s="15">
        <f t="shared" si="48"/>
        <v>81790</v>
      </c>
      <c r="CA84" s="15">
        <v>7.0000000000000007E-2</v>
      </c>
      <c r="CB84" s="15">
        <v>4.53</v>
      </c>
      <c r="CC84" s="15">
        <f t="shared" si="49"/>
        <v>4530</v>
      </c>
      <c r="CD84" s="15">
        <v>-5.58</v>
      </c>
      <c r="CE84" s="15">
        <v>-11.64</v>
      </c>
      <c r="CF84" s="15">
        <v>25581.355932203438</v>
      </c>
      <c r="CG84" s="15">
        <v>88.47</v>
      </c>
      <c r="CH84" s="15">
        <v>25837.8</v>
      </c>
      <c r="CI84" s="15">
        <v>90.69</v>
      </c>
      <c r="CJ84" s="10"/>
      <c r="CK84" s="10">
        <v>1600</v>
      </c>
      <c r="CL84" s="10">
        <v>11.044</v>
      </c>
      <c r="CM84" s="10">
        <v>1.9239999999999999</v>
      </c>
      <c r="CN84" s="10">
        <v>8672.5</v>
      </c>
      <c r="CO84" s="10">
        <v>98.606999999999999</v>
      </c>
      <c r="CP84" s="10">
        <f t="shared" si="53"/>
        <v>7.8150905797101453</v>
      </c>
      <c r="CQ84" s="10"/>
      <c r="CR84" s="92"/>
      <c r="CS84" s="29">
        <v>68228.065499999997</v>
      </c>
      <c r="CT84" s="94"/>
      <c r="CU84" s="10"/>
      <c r="CV84" s="10"/>
    </row>
    <row r="85" spans="1:100" ht="14.25" thickTop="1" thickBot="1">
      <c r="A85" s="80">
        <v>35768</v>
      </c>
      <c r="B85" s="81" t="s">
        <v>185</v>
      </c>
      <c r="C85" s="82">
        <v>38.659999999999997</v>
      </c>
      <c r="D85" s="27">
        <v>0.05</v>
      </c>
      <c r="E85" s="29">
        <f t="shared" si="56"/>
        <v>67991.831000000006</v>
      </c>
      <c r="F85" s="29">
        <f t="shared" si="50"/>
        <v>67941.831000000006</v>
      </c>
      <c r="G85" s="94"/>
      <c r="H85" s="84">
        <v>-3.4260549253604289</v>
      </c>
      <c r="I85" s="84">
        <v>-7.9751924663844003</v>
      </c>
      <c r="J85" s="30">
        <f t="shared" si="24"/>
        <v>6.9503849327688005</v>
      </c>
      <c r="K85" s="85">
        <v>12</v>
      </c>
      <c r="L85" s="86">
        <v>87</v>
      </c>
      <c r="M85" s="31">
        <f t="shared" si="55"/>
        <v>38.659999999999997</v>
      </c>
      <c r="N85" s="31"/>
      <c r="O85" s="87">
        <v>-3.4912409878715569</v>
      </c>
      <c r="P85" s="87">
        <v>-8.1210031088721983</v>
      </c>
      <c r="Q85" s="88">
        <v>6.518606251112824E-2</v>
      </c>
      <c r="R85" s="88">
        <v>0.14581064248779829</v>
      </c>
      <c r="S85" s="96" t="s">
        <v>22</v>
      </c>
      <c r="T85" s="15"/>
      <c r="U85" s="15"/>
      <c r="V85" s="15"/>
      <c r="W85" s="15"/>
      <c r="X85" s="15"/>
      <c r="Y85" s="15"/>
      <c r="Z85" s="15"/>
      <c r="AA85" s="15"/>
      <c r="AB85" s="35"/>
      <c r="AC85" s="95"/>
      <c r="AD85" s="92"/>
      <c r="AE85" s="13">
        <f t="shared" si="54"/>
        <v>1.4395714763977226E-2</v>
      </c>
      <c r="AF85" s="14">
        <f t="shared" si="27"/>
        <v>67991.831000000006</v>
      </c>
      <c r="AG85" s="12">
        <f t="shared" si="42"/>
        <v>71979.077407541001</v>
      </c>
      <c r="AH85" s="12">
        <f t="shared" si="43"/>
        <v>-9.2049600454782414</v>
      </c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>
        <v>82.4</v>
      </c>
      <c r="BA85" s="15">
        <f t="shared" si="51"/>
        <v>132.4</v>
      </c>
      <c r="BB85" s="15">
        <v>-36.26</v>
      </c>
      <c r="BC85" s="23">
        <v>54.7014</v>
      </c>
      <c r="BD85" s="23">
        <v>-33.28</v>
      </c>
      <c r="BE85" s="17">
        <v>539.33000000000004</v>
      </c>
      <c r="BF85" s="15">
        <f t="shared" si="52"/>
        <v>589.33000000000004</v>
      </c>
      <c r="BG85" s="15">
        <v>-34.380000000000003</v>
      </c>
      <c r="BH85" s="15">
        <v>17.533000000000001</v>
      </c>
      <c r="BI85" s="15">
        <f t="shared" si="45"/>
        <v>17533</v>
      </c>
      <c r="BJ85" s="15">
        <v>2.4700000000000002</v>
      </c>
      <c r="BK85" s="24">
        <v>23660</v>
      </c>
      <c r="BL85" s="24">
        <v>-6.11</v>
      </c>
      <c r="BM85" s="24">
        <v>47010</v>
      </c>
      <c r="BN85" s="24">
        <v>-8.2100000000000009</v>
      </c>
      <c r="BO85" s="23">
        <v>54.7014</v>
      </c>
      <c r="BP85" s="23">
        <v>-33.28</v>
      </c>
      <c r="BQ85" s="15">
        <v>2670</v>
      </c>
      <c r="BR85" s="15">
        <v>-438.1</v>
      </c>
      <c r="BS85" s="15">
        <v>17.495000000000001</v>
      </c>
      <c r="BT85" s="15">
        <f t="shared" si="46"/>
        <v>17495</v>
      </c>
      <c r="BU85" s="15">
        <v>5.03</v>
      </c>
      <c r="BV85" s="15">
        <v>46</v>
      </c>
      <c r="BW85" s="15">
        <f t="shared" si="47"/>
        <v>46000</v>
      </c>
      <c r="BX85" s="15">
        <v>0.81803000000000003</v>
      </c>
      <c r="BY85" s="15">
        <v>84.13</v>
      </c>
      <c r="BZ85" s="15">
        <f t="shared" si="48"/>
        <v>84130</v>
      </c>
      <c r="CA85" s="15">
        <v>0.09</v>
      </c>
      <c r="CB85" s="15">
        <v>4.5599999999999996</v>
      </c>
      <c r="CC85" s="15">
        <f t="shared" si="49"/>
        <v>4560</v>
      </c>
      <c r="CD85" s="15">
        <v>-5.78</v>
      </c>
      <c r="CE85" s="15">
        <v>-11.93</v>
      </c>
      <c r="CF85" s="15">
        <v>25811.86440677971</v>
      </c>
      <c r="CG85" s="15">
        <v>86.68</v>
      </c>
      <c r="CH85" s="15">
        <v>26037.3</v>
      </c>
      <c r="CI85" s="15">
        <v>88.47</v>
      </c>
      <c r="CJ85" s="15"/>
      <c r="CK85" s="15">
        <v>1620</v>
      </c>
      <c r="CL85" s="15">
        <v>11.036799999999999</v>
      </c>
      <c r="CM85" s="15">
        <v>1.9488000000000001</v>
      </c>
      <c r="CN85" s="15">
        <v>8848.2999999999993</v>
      </c>
      <c r="CO85" s="15">
        <v>101.194</v>
      </c>
      <c r="CP85" s="10">
        <f t="shared" si="53"/>
        <v>7.7682246376811586</v>
      </c>
      <c r="CQ85" s="15"/>
      <c r="CR85" s="92"/>
      <c r="CS85" s="29">
        <v>67998.831000000006</v>
      </c>
      <c r="CT85" s="94"/>
      <c r="CU85" s="15"/>
      <c r="CV85" s="15"/>
    </row>
    <row r="86" spans="1:100" ht="14.25" thickTop="1" thickBot="1">
      <c r="A86" s="37"/>
      <c r="B86" s="3" t="s">
        <v>186</v>
      </c>
      <c r="C86" s="2">
        <v>38.799999999999997</v>
      </c>
      <c r="D86" s="3">
        <v>0.6</v>
      </c>
      <c r="E86" s="38">
        <v>67895</v>
      </c>
      <c r="F86" s="38">
        <f t="shared" si="50"/>
        <v>67845</v>
      </c>
      <c r="G86" s="3">
        <v>984</v>
      </c>
      <c r="H86" s="39">
        <f>(H85+H87)/2</f>
        <v>-3.0644087860854077</v>
      </c>
      <c r="I86" s="39">
        <f>(I85+I87)/2</f>
        <v>-7.2470024436584435</v>
      </c>
      <c r="J86" s="30">
        <f t="shared" si="24"/>
        <v>5.494004887316887</v>
      </c>
      <c r="K86" s="3"/>
      <c r="L86" s="3"/>
      <c r="M86" s="31">
        <f t="shared" si="55"/>
        <v>38.799999999999997</v>
      </c>
      <c r="N86" s="31"/>
      <c r="O86" s="3"/>
      <c r="P86" s="3"/>
      <c r="Q86" s="3"/>
      <c r="R86" s="3"/>
      <c r="S86" s="3"/>
      <c r="T86" s="40"/>
      <c r="U86" s="41"/>
      <c r="V86" s="41"/>
      <c r="W86" s="42"/>
      <c r="X86" s="42"/>
      <c r="Y86" s="34"/>
      <c r="Z86" s="34"/>
      <c r="AA86" s="10"/>
      <c r="AB86" s="14">
        <f>E86</f>
        <v>67895</v>
      </c>
      <c r="AC86" s="14">
        <f>G86</f>
        <v>984</v>
      </c>
      <c r="AD86" s="12">
        <v>-4</v>
      </c>
      <c r="AE86" s="13">
        <f t="shared" si="54"/>
        <v>1.4395714763977226E-2</v>
      </c>
      <c r="AF86" s="14">
        <f t="shared" si="27"/>
        <v>67895</v>
      </c>
      <c r="AG86" s="12">
        <f t="shared" si="42"/>
        <v>71979.077407541001</v>
      </c>
      <c r="AH86" s="12">
        <f t="shared" si="43"/>
        <v>-9.2049600454782414</v>
      </c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>
        <v>84.44</v>
      </c>
      <c r="BA86" s="15">
        <f t="shared" si="51"/>
        <v>134.44</v>
      </c>
      <c r="BB86" s="15">
        <v>-36.770000000000003</v>
      </c>
      <c r="BC86" s="23">
        <v>54.7014</v>
      </c>
      <c r="BD86" s="23">
        <v>-34.47</v>
      </c>
      <c r="BE86" s="17">
        <v>548</v>
      </c>
      <c r="BF86" s="15">
        <f t="shared" si="52"/>
        <v>598</v>
      </c>
      <c r="BG86" s="15">
        <v>-34.619999999999997</v>
      </c>
      <c r="BH86" s="15">
        <v>17.61</v>
      </c>
      <c r="BI86" s="15">
        <f t="shared" si="45"/>
        <v>17610</v>
      </c>
      <c r="BJ86" s="15">
        <v>2.4</v>
      </c>
      <c r="BK86" s="24">
        <v>23747</v>
      </c>
      <c r="BL86" s="24">
        <v>-5.95</v>
      </c>
      <c r="BM86" s="24">
        <v>47140</v>
      </c>
      <c r="BN86" s="24">
        <v>-7.95</v>
      </c>
      <c r="BO86" s="23">
        <v>54.7014</v>
      </c>
      <c r="BP86" s="23">
        <v>-34.47</v>
      </c>
      <c r="BQ86" s="15">
        <v>2713</v>
      </c>
      <c r="BR86" s="15">
        <v>-445.2</v>
      </c>
      <c r="BS86" s="15">
        <v>17.533000000000001</v>
      </c>
      <c r="BT86" s="15">
        <f t="shared" si="46"/>
        <v>17533</v>
      </c>
      <c r="BU86" s="15">
        <v>5.15</v>
      </c>
      <c r="BV86" s="15">
        <v>46.5</v>
      </c>
      <c r="BW86" s="15">
        <f t="shared" si="47"/>
        <v>46500</v>
      </c>
      <c r="BX86" s="15">
        <v>0.82684000000000002</v>
      </c>
      <c r="BY86" s="15"/>
      <c r="BZ86" s="15"/>
      <c r="CA86" s="15"/>
      <c r="CB86" s="15">
        <v>4.59</v>
      </c>
      <c r="CC86" s="15">
        <f t="shared" si="49"/>
        <v>4590</v>
      </c>
      <c r="CD86" s="15">
        <v>-5.84</v>
      </c>
      <c r="CE86" s="15">
        <v>-11.94</v>
      </c>
      <c r="CF86" s="15">
        <v>26042.372881355983</v>
      </c>
      <c r="CG86" s="15">
        <v>93.58</v>
      </c>
      <c r="CH86" s="15">
        <v>26236.799999999999</v>
      </c>
      <c r="CI86" s="15">
        <v>86.68</v>
      </c>
      <c r="CJ86" s="15"/>
      <c r="CK86" s="15">
        <v>1640</v>
      </c>
      <c r="CL86" s="15">
        <v>11.0296</v>
      </c>
      <c r="CM86" s="15">
        <v>1.9736</v>
      </c>
      <c r="CN86" s="15">
        <v>8966.5</v>
      </c>
      <c r="CO86" s="15">
        <v>103.041</v>
      </c>
      <c r="CP86" s="10">
        <f t="shared" si="53"/>
        <v>7.7347644927536239</v>
      </c>
      <c r="CQ86" s="15"/>
      <c r="CR86" s="12">
        <f>$CQ$4</f>
        <v>0.5</v>
      </c>
      <c r="CS86" s="38">
        <v>67901</v>
      </c>
      <c r="CT86" s="3">
        <v>872</v>
      </c>
      <c r="CU86" s="15">
        <v>6.9949999999999998E-2</v>
      </c>
      <c r="CV86" s="15">
        <v>1.1E-4</v>
      </c>
    </row>
    <row r="87" spans="1:100" ht="14.25" thickTop="1" thickBot="1">
      <c r="A87" s="80">
        <v>35768</v>
      </c>
      <c r="B87" s="81" t="s">
        <v>187</v>
      </c>
      <c r="C87" s="82">
        <v>39</v>
      </c>
      <c r="D87" s="27">
        <v>0.05</v>
      </c>
      <c r="E87" s="29">
        <f t="shared" si="56"/>
        <v>67755.649999999994</v>
      </c>
      <c r="F87" s="29">
        <f t="shared" si="50"/>
        <v>67705.649999999994</v>
      </c>
      <c r="G87" s="94"/>
      <c r="H87" s="84">
        <v>-2.7027626468103865</v>
      </c>
      <c r="I87" s="84">
        <v>-6.5188124209324858</v>
      </c>
      <c r="J87" s="30">
        <f t="shared" si="24"/>
        <v>4.0376248418649716</v>
      </c>
      <c r="K87" s="85">
        <v>18</v>
      </c>
      <c r="L87" s="86">
        <v>68</v>
      </c>
      <c r="M87" s="31">
        <f t="shared" si="55"/>
        <v>39</v>
      </c>
      <c r="N87" s="31"/>
      <c r="O87" s="87">
        <v>-2.7679487093215149</v>
      </c>
      <c r="P87" s="87">
        <v>-6.6646230634202839</v>
      </c>
      <c r="Q87" s="88">
        <v>6.518606251112824E-2</v>
      </c>
      <c r="R87" s="88">
        <v>0.14581064248779829</v>
      </c>
      <c r="S87" s="96" t="s">
        <v>22</v>
      </c>
      <c r="T87" s="15"/>
      <c r="U87" s="15"/>
      <c r="V87" s="15"/>
      <c r="W87" s="15"/>
      <c r="X87" s="15"/>
      <c r="Y87" s="15"/>
      <c r="Z87" s="15"/>
      <c r="AA87" s="15"/>
      <c r="AB87" s="35"/>
      <c r="AC87" s="95"/>
      <c r="AD87" s="92"/>
      <c r="AE87" s="13">
        <f t="shared" si="54"/>
        <v>1.4395714763977226E-2</v>
      </c>
      <c r="AF87" s="14">
        <f t="shared" si="27"/>
        <v>67755.649999999994</v>
      </c>
      <c r="AG87" s="12">
        <f t="shared" si="42"/>
        <v>71979.077407541001</v>
      </c>
      <c r="AH87" s="12">
        <f t="shared" si="43"/>
        <v>-9.2049600454782414</v>
      </c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>
        <v>86.61</v>
      </c>
      <c r="BA87" s="15">
        <f t="shared" si="51"/>
        <v>136.61000000000001</v>
      </c>
      <c r="BB87" s="15">
        <v>-34.97</v>
      </c>
      <c r="BC87" s="23">
        <v>56.173499999999997</v>
      </c>
      <c r="BD87" s="23">
        <v>-34.47</v>
      </c>
      <c r="BE87" s="17">
        <v>556.5</v>
      </c>
      <c r="BF87" s="15">
        <f t="shared" si="52"/>
        <v>606.5</v>
      </c>
      <c r="BG87" s="15">
        <v>-35.28</v>
      </c>
      <c r="BH87" s="15">
        <v>17.686</v>
      </c>
      <c r="BI87" s="15">
        <f t="shared" si="45"/>
        <v>17686</v>
      </c>
      <c r="BJ87" s="15">
        <v>2.6</v>
      </c>
      <c r="BK87" s="24">
        <v>23833</v>
      </c>
      <c r="BL87" s="24">
        <v>-5.78</v>
      </c>
      <c r="BM87" s="24">
        <v>47270</v>
      </c>
      <c r="BN87" s="24">
        <v>-8.19</v>
      </c>
      <c r="BO87" s="23">
        <v>56.173499999999997</v>
      </c>
      <c r="BP87" s="23">
        <v>-34.47</v>
      </c>
      <c r="BQ87" s="15">
        <v>2760</v>
      </c>
      <c r="BR87" s="15">
        <v>-449.9</v>
      </c>
      <c r="BS87" s="15">
        <v>17.61</v>
      </c>
      <c r="BT87" s="15">
        <f t="shared" si="46"/>
        <v>17610</v>
      </c>
      <c r="BU87" s="15">
        <v>5</v>
      </c>
      <c r="BV87" s="15">
        <v>47</v>
      </c>
      <c r="BW87" s="15">
        <f t="shared" si="47"/>
        <v>47000</v>
      </c>
      <c r="BX87" s="15">
        <v>0.84038000000000002</v>
      </c>
      <c r="BY87" s="15"/>
      <c r="BZ87" s="15"/>
      <c r="CA87" s="15"/>
      <c r="CB87" s="15">
        <v>4.62</v>
      </c>
      <c r="CC87" s="15">
        <f t="shared" si="49"/>
        <v>4620</v>
      </c>
      <c r="CD87" s="15">
        <v>-5.98</v>
      </c>
      <c r="CE87" s="15">
        <v>-12.65</v>
      </c>
      <c r="CF87" s="15">
        <v>26272.881355932255</v>
      </c>
      <c r="CG87" s="15">
        <v>74.95</v>
      </c>
      <c r="CH87" s="15">
        <v>26436.3</v>
      </c>
      <c r="CI87" s="15">
        <v>93.58</v>
      </c>
      <c r="CJ87" s="15"/>
      <c r="CK87" s="15">
        <v>1660</v>
      </c>
      <c r="CL87" s="15">
        <v>11.022399999999999</v>
      </c>
      <c r="CM87" s="15">
        <v>1.9984</v>
      </c>
      <c r="CN87" s="15">
        <v>9064.6000000000058</v>
      </c>
      <c r="CO87" s="15">
        <v>104.65900000000001</v>
      </c>
      <c r="CP87" s="10">
        <f t="shared" si="53"/>
        <v>7.7054528985507247</v>
      </c>
      <c r="CQ87" s="15"/>
      <c r="CR87" s="92"/>
      <c r="CS87" s="29">
        <v>67762.649999999994</v>
      </c>
      <c r="CT87" s="94"/>
      <c r="CU87" s="15"/>
      <c r="CV87" s="15"/>
    </row>
    <row r="88" spans="1:100" ht="14.25" thickTop="1" thickBot="1">
      <c r="A88" s="80">
        <v>35768</v>
      </c>
      <c r="B88" s="81" t="s">
        <v>188</v>
      </c>
      <c r="C88" s="82">
        <v>39.200000000000003</v>
      </c>
      <c r="D88" s="27">
        <v>0.05</v>
      </c>
      <c r="E88" s="29">
        <f t="shared" si="56"/>
        <v>67616.72</v>
      </c>
      <c r="F88" s="29">
        <f t="shared" si="50"/>
        <v>67566.720000000001</v>
      </c>
      <c r="G88" s="94"/>
      <c r="H88" s="84">
        <v>-2.9725512565716405</v>
      </c>
      <c r="I88" s="84">
        <v>-6.6677400344408539</v>
      </c>
      <c r="J88" s="30">
        <f t="shared" si="24"/>
        <v>4.3354800688817079</v>
      </c>
      <c r="K88" s="85">
        <v>17</v>
      </c>
      <c r="L88" s="86">
        <v>77</v>
      </c>
      <c r="M88" s="31">
        <f t="shared" si="55"/>
        <v>39.200000000000003</v>
      </c>
      <c r="N88" s="31"/>
      <c r="O88" s="87">
        <v>-3.0377373190827686</v>
      </c>
      <c r="P88" s="87">
        <v>-6.813550676928652</v>
      </c>
      <c r="Q88" s="88">
        <v>6.518606251112824E-2</v>
      </c>
      <c r="R88" s="88">
        <v>0.14581064248779829</v>
      </c>
      <c r="S88" s="96" t="s">
        <v>22</v>
      </c>
      <c r="T88" s="15"/>
      <c r="U88" s="15"/>
      <c r="V88" s="15"/>
      <c r="W88" s="15"/>
      <c r="X88" s="15"/>
      <c r="Y88" s="15"/>
      <c r="Z88" s="15"/>
      <c r="AA88" s="15"/>
      <c r="AB88" s="35"/>
      <c r="AC88" s="95"/>
      <c r="AD88" s="92"/>
      <c r="AE88" s="13">
        <f t="shared" si="54"/>
        <v>1.4395714763977226E-2</v>
      </c>
      <c r="AF88" s="14">
        <f t="shared" si="27"/>
        <v>67616.72</v>
      </c>
      <c r="AG88" s="12">
        <f t="shared" si="42"/>
        <v>71979.077407541001</v>
      </c>
      <c r="AH88" s="12">
        <f t="shared" si="43"/>
        <v>-9.2049600454782414</v>
      </c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>
        <v>88.45</v>
      </c>
      <c r="BA88" s="15">
        <f t="shared" si="51"/>
        <v>138.44999999999999</v>
      </c>
      <c r="BB88" s="15">
        <v>-35.369999999999997</v>
      </c>
      <c r="BC88" s="23">
        <v>56.173499999999997</v>
      </c>
      <c r="BD88" s="23">
        <v>-33.43</v>
      </c>
      <c r="BE88" s="17">
        <v>564</v>
      </c>
      <c r="BF88" s="15">
        <f t="shared" si="52"/>
        <v>614</v>
      </c>
      <c r="BG88" s="15">
        <v>-35.22</v>
      </c>
      <c r="BH88" s="15">
        <v>17.762</v>
      </c>
      <c r="BI88" s="15">
        <f t="shared" si="45"/>
        <v>17762</v>
      </c>
      <c r="BJ88" s="15">
        <v>2.25</v>
      </c>
      <c r="BK88" s="24">
        <v>23920</v>
      </c>
      <c r="BL88" s="24">
        <v>-5.75</v>
      </c>
      <c r="BM88" s="24">
        <v>47400</v>
      </c>
      <c r="BN88" s="24">
        <v>-8.06</v>
      </c>
      <c r="BO88" s="23">
        <v>56.173499999999997</v>
      </c>
      <c r="BP88" s="23">
        <v>-33.43</v>
      </c>
      <c r="BQ88" s="15">
        <v>2805</v>
      </c>
      <c r="BR88" s="15">
        <v>-441.7</v>
      </c>
      <c r="BS88" s="15">
        <v>17.686</v>
      </c>
      <c r="BT88" s="15">
        <f t="shared" si="46"/>
        <v>17686</v>
      </c>
      <c r="BU88" s="15">
        <v>5.0599999999999996</v>
      </c>
      <c r="BV88" s="15">
        <v>47.5</v>
      </c>
      <c r="BW88" s="15">
        <f t="shared" si="47"/>
        <v>47500</v>
      </c>
      <c r="BX88" s="15">
        <v>0.84167000000000003</v>
      </c>
      <c r="BY88" s="49"/>
      <c r="BZ88" s="49"/>
      <c r="CA88" s="49"/>
      <c r="CB88" s="15">
        <v>4.6500000000000004</v>
      </c>
      <c r="CC88" s="15">
        <f t="shared" si="49"/>
        <v>4650</v>
      </c>
      <c r="CD88" s="15">
        <v>-6.12</v>
      </c>
      <c r="CE88" s="15">
        <v>-12.24</v>
      </c>
      <c r="CF88" s="15">
        <v>26503.389830508528</v>
      </c>
      <c r="CG88" s="15">
        <v>69.19</v>
      </c>
      <c r="CH88" s="15">
        <v>26835.4</v>
      </c>
      <c r="CI88" s="15">
        <v>74.95</v>
      </c>
      <c r="CJ88" s="15"/>
      <c r="CK88" s="15">
        <v>1680</v>
      </c>
      <c r="CL88" s="15">
        <v>11.0152</v>
      </c>
      <c r="CM88" s="15">
        <v>2.0232000000000001</v>
      </c>
      <c r="CN88" s="15">
        <v>9185.6000000000058</v>
      </c>
      <c r="CO88" s="15">
        <v>106.76300000000001</v>
      </c>
      <c r="CP88" s="10">
        <f t="shared" si="53"/>
        <v>7.6673369565217389</v>
      </c>
      <c r="CQ88" s="15"/>
      <c r="CR88" s="92"/>
      <c r="CS88" s="29">
        <v>67623.72</v>
      </c>
      <c r="CT88" s="94"/>
      <c r="CU88" s="15"/>
      <c r="CV88" s="15"/>
    </row>
    <row r="89" spans="1:100" s="54" customFormat="1" ht="14.25" thickTop="1" thickBot="1">
      <c r="A89" s="80">
        <v>35768</v>
      </c>
      <c r="B89" s="81" t="s">
        <v>189</v>
      </c>
      <c r="C89" s="82">
        <v>39.299999999999997</v>
      </c>
      <c r="D89" s="27">
        <v>0.05</v>
      </c>
      <c r="E89" s="29">
        <f t="shared" si="56"/>
        <v>67547.255000000005</v>
      </c>
      <c r="F89" s="29">
        <f t="shared" si="50"/>
        <v>67497.255000000005</v>
      </c>
      <c r="G89" s="94"/>
      <c r="H89" s="84">
        <v>-2.6735793968104469</v>
      </c>
      <c r="I89" s="84">
        <v>-6.7678001353291695</v>
      </c>
      <c r="J89" s="30">
        <f t="shared" si="24"/>
        <v>4.5356002706583389</v>
      </c>
      <c r="K89" s="85">
        <v>19</v>
      </c>
      <c r="L89" s="86">
        <v>98</v>
      </c>
      <c r="M89" s="31">
        <f t="shared" si="55"/>
        <v>39.299999999999997</v>
      </c>
      <c r="N89" s="31"/>
      <c r="O89" s="87">
        <v>-2.7387654593215749</v>
      </c>
      <c r="P89" s="87">
        <v>-6.9136107778169675</v>
      </c>
      <c r="Q89" s="88">
        <v>6.518606251112824E-2</v>
      </c>
      <c r="R89" s="88">
        <v>0.14581064248779829</v>
      </c>
      <c r="S89" s="96" t="s">
        <v>22</v>
      </c>
      <c r="T89" s="15"/>
      <c r="U89" s="15"/>
      <c r="V89" s="15"/>
      <c r="W89" s="15"/>
      <c r="X89" s="15"/>
      <c r="Y89" s="15"/>
      <c r="Z89" s="15"/>
      <c r="AA89" s="15"/>
      <c r="AB89" s="35"/>
      <c r="AC89" s="95"/>
      <c r="AD89" s="92"/>
      <c r="AE89" s="13">
        <f t="shared" si="54"/>
        <v>1.4395714763977226E-2</v>
      </c>
      <c r="AF89" s="14">
        <f t="shared" si="27"/>
        <v>67547.255000000005</v>
      </c>
      <c r="AG89" s="12">
        <f t="shared" si="42"/>
        <v>71979.077407541001</v>
      </c>
      <c r="AH89" s="12">
        <f t="shared" si="43"/>
        <v>-9.2049600454782414</v>
      </c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15">
        <v>90.35</v>
      </c>
      <c r="BA89" s="15">
        <f t="shared" si="51"/>
        <v>140.35</v>
      </c>
      <c r="BB89" s="15">
        <v>-34.46</v>
      </c>
      <c r="BC89" s="23">
        <v>57.618499999999997</v>
      </c>
      <c r="BD89" s="23">
        <v>-33.43</v>
      </c>
      <c r="BE89" s="17">
        <v>572.66999999999996</v>
      </c>
      <c r="BF89" s="15">
        <f t="shared" si="52"/>
        <v>622.66999999999996</v>
      </c>
      <c r="BG89" s="15">
        <v>-34.75</v>
      </c>
      <c r="BH89" s="15">
        <v>17.838000000000001</v>
      </c>
      <c r="BI89" s="15">
        <f t="shared" si="45"/>
        <v>17838</v>
      </c>
      <c r="BJ89" s="15">
        <v>2.4700000000000002</v>
      </c>
      <c r="BK89" s="24">
        <v>24007</v>
      </c>
      <c r="BL89" s="24">
        <v>-5.57</v>
      </c>
      <c r="BM89" s="24">
        <v>47530</v>
      </c>
      <c r="BN89" s="24">
        <v>-8.18</v>
      </c>
      <c r="BO89" s="23">
        <v>57.618499999999997</v>
      </c>
      <c r="BP89" s="23">
        <v>-33.43</v>
      </c>
      <c r="BQ89" s="15">
        <v>2847</v>
      </c>
      <c r="BR89" s="15">
        <v>-434.5</v>
      </c>
      <c r="BS89" s="15">
        <v>17.762</v>
      </c>
      <c r="BT89" s="15">
        <f t="shared" si="46"/>
        <v>17762</v>
      </c>
      <c r="BU89" s="15">
        <v>5.14</v>
      </c>
      <c r="BV89" s="15">
        <v>48</v>
      </c>
      <c r="BW89" s="15">
        <f t="shared" si="47"/>
        <v>48000</v>
      </c>
      <c r="BX89" s="15">
        <v>0.83801000000000003</v>
      </c>
      <c r="BY89" s="49"/>
      <c r="BZ89" s="49"/>
      <c r="CA89" s="49"/>
      <c r="CB89" s="15">
        <v>4.7</v>
      </c>
      <c r="CC89" s="15">
        <f t="shared" si="49"/>
        <v>4700</v>
      </c>
      <c r="CD89" s="15">
        <v>-6</v>
      </c>
      <c r="CE89" s="15">
        <v>-11.86</v>
      </c>
      <c r="CF89" s="15">
        <v>26733.8983050848</v>
      </c>
      <c r="CG89" s="15">
        <v>87.5</v>
      </c>
      <c r="CH89" s="15">
        <v>27034.9</v>
      </c>
      <c r="CI89" s="15">
        <v>69.19</v>
      </c>
      <c r="CJ89" s="49"/>
      <c r="CK89" s="49">
        <v>1700</v>
      </c>
      <c r="CL89" s="49">
        <v>11.007999999999999</v>
      </c>
      <c r="CM89" s="49">
        <v>2.048</v>
      </c>
      <c r="CN89" s="49">
        <v>9282.8999999999942</v>
      </c>
      <c r="CO89" s="49">
        <v>108.559</v>
      </c>
      <c r="CP89" s="10">
        <f t="shared" si="53"/>
        <v>7.6348007246376808</v>
      </c>
      <c r="CQ89" s="49"/>
      <c r="CR89" s="92"/>
      <c r="CS89" s="29">
        <v>67554.255000000005</v>
      </c>
      <c r="CT89" s="94"/>
      <c r="CU89" s="49"/>
      <c r="CV89" s="49"/>
    </row>
    <row r="90" spans="1:100" s="54" customFormat="1" ht="14.25" thickTop="1" thickBot="1">
      <c r="A90" s="80">
        <v>35768</v>
      </c>
      <c r="B90" s="81" t="s">
        <v>190</v>
      </c>
      <c r="C90" s="82">
        <v>39.450000000000003</v>
      </c>
      <c r="D90" s="27">
        <v>0.05</v>
      </c>
      <c r="E90" s="29">
        <f t="shared" si="56"/>
        <v>67443.057499999995</v>
      </c>
      <c r="F90" s="29">
        <f t="shared" si="50"/>
        <v>67393.057499999995</v>
      </c>
      <c r="G90" s="94"/>
      <c r="H90" s="84">
        <v>-2.9420731125155077</v>
      </c>
      <c r="I90" s="84">
        <v>-7.201156756151188</v>
      </c>
      <c r="J90" s="30">
        <f t="shared" si="24"/>
        <v>5.402313512302376</v>
      </c>
      <c r="K90" s="85">
        <v>20</v>
      </c>
      <c r="L90" s="86">
        <v>94</v>
      </c>
      <c r="M90" s="31">
        <f t="shared" si="55"/>
        <v>39.450000000000003</v>
      </c>
      <c r="N90" s="31"/>
      <c r="O90" s="87">
        <v>-3.0072591750266358</v>
      </c>
      <c r="P90" s="87">
        <v>-7.3469673986389861</v>
      </c>
      <c r="Q90" s="88">
        <v>6.518606251112824E-2</v>
      </c>
      <c r="R90" s="88">
        <v>0.14581064248779829</v>
      </c>
      <c r="S90" s="96" t="s">
        <v>22</v>
      </c>
      <c r="T90" s="15"/>
      <c r="U90" s="15"/>
      <c r="V90" s="15"/>
      <c r="W90" s="15"/>
      <c r="X90" s="15"/>
      <c r="Y90" s="15"/>
      <c r="Z90" s="15"/>
      <c r="AA90" s="15"/>
      <c r="AB90" s="35"/>
      <c r="AC90" s="95"/>
      <c r="AD90" s="92"/>
      <c r="AE90" s="13">
        <f t="shared" si="54"/>
        <v>1.4395714763977226E-2</v>
      </c>
      <c r="AF90" s="14">
        <f t="shared" si="27"/>
        <v>67443.057499999995</v>
      </c>
      <c r="AG90" s="12">
        <f t="shared" si="42"/>
        <v>71979.077407541001</v>
      </c>
      <c r="AH90" s="12">
        <f t="shared" si="43"/>
        <v>-9.2049600454782414</v>
      </c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15">
        <v>92.14</v>
      </c>
      <c r="BA90" s="15">
        <f t="shared" si="51"/>
        <v>142.13999999999999</v>
      </c>
      <c r="BB90" s="15">
        <v>-35.450000000000003</v>
      </c>
      <c r="BC90" s="23">
        <v>57.618499999999997</v>
      </c>
      <c r="BD90" s="23">
        <v>-35.35</v>
      </c>
      <c r="BE90" s="17">
        <v>581</v>
      </c>
      <c r="BF90" s="15">
        <f t="shared" si="52"/>
        <v>631</v>
      </c>
      <c r="BG90" s="15">
        <v>-35.28</v>
      </c>
      <c r="BH90" s="15">
        <v>17.914000000000001</v>
      </c>
      <c r="BI90" s="15">
        <f t="shared" si="45"/>
        <v>17914</v>
      </c>
      <c r="BJ90" s="15">
        <v>2.46</v>
      </c>
      <c r="BK90" s="24">
        <v>24093</v>
      </c>
      <c r="BL90" s="24">
        <v>-5.41</v>
      </c>
      <c r="BM90" s="24">
        <v>47660</v>
      </c>
      <c r="BN90" s="24">
        <v>-7.09</v>
      </c>
      <c r="BO90" s="23">
        <v>57.618499999999997</v>
      </c>
      <c r="BP90" s="23">
        <v>-35.35</v>
      </c>
      <c r="BQ90" s="15">
        <v>2889</v>
      </c>
      <c r="BR90" s="15">
        <v>-440.3</v>
      </c>
      <c r="BS90" s="15">
        <v>17.838000000000001</v>
      </c>
      <c r="BT90" s="15">
        <f t="shared" si="46"/>
        <v>17838</v>
      </c>
      <c r="BU90" s="15">
        <v>5.0999999999999996</v>
      </c>
      <c r="BV90" s="15">
        <v>48.5</v>
      </c>
      <c r="BW90" s="15">
        <f t="shared" si="47"/>
        <v>48500</v>
      </c>
      <c r="BX90" s="15">
        <v>0.82794999999999996</v>
      </c>
      <c r="BY90" s="49"/>
      <c r="BZ90" s="49"/>
      <c r="CA90" s="49"/>
      <c r="CB90" s="15">
        <v>4.74</v>
      </c>
      <c r="CC90" s="15">
        <f t="shared" si="49"/>
        <v>4740</v>
      </c>
      <c r="CD90" s="15">
        <v>-6.04</v>
      </c>
      <c r="CE90" s="15">
        <v>-12.51</v>
      </c>
      <c r="CF90" s="15">
        <v>26964.406779661073</v>
      </c>
      <c r="CG90" s="15">
        <v>75.709999999999994</v>
      </c>
      <c r="CH90" s="15">
        <v>27234.400000000001</v>
      </c>
      <c r="CI90" s="15">
        <v>87.5</v>
      </c>
      <c r="CJ90" s="49"/>
      <c r="CK90" s="49">
        <v>1720</v>
      </c>
      <c r="CL90" s="49">
        <v>11.0008</v>
      </c>
      <c r="CM90" s="49">
        <v>2.0728</v>
      </c>
      <c r="CN90" s="49">
        <v>9389.5</v>
      </c>
      <c r="CO90" s="49">
        <v>110.718</v>
      </c>
      <c r="CP90" s="10">
        <f t="shared" si="53"/>
        <v>7.5956884057971008</v>
      </c>
      <c r="CQ90" s="49"/>
      <c r="CR90" s="92"/>
      <c r="CS90" s="29">
        <v>67450.057499999995</v>
      </c>
      <c r="CT90" s="94"/>
      <c r="CU90" s="49"/>
      <c r="CV90" s="49"/>
    </row>
    <row r="91" spans="1:100" s="54" customFormat="1" ht="14.25" thickTop="1" thickBot="1">
      <c r="A91" s="44"/>
      <c r="B91" s="45" t="s">
        <v>191</v>
      </c>
      <c r="C91" s="2">
        <v>39.5</v>
      </c>
      <c r="D91" s="45">
        <v>0.1</v>
      </c>
      <c r="E91" s="29">
        <f t="shared" si="56"/>
        <v>67408.324999999997</v>
      </c>
      <c r="F91" s="29">
        <f t="shared" si="50"/>
        <v>67358.324999999997</v>
      </c>
      <c r="G91" s="45"/>
      <c r="H91" s="84">
        <v>-2.9420731125155077</v>
      </c>
      <c r="I91" s="84">
        <v>-7.201156756151188</v>
      </c>
      <c r="J91" s="30">
        <f t="shared" si="24"/>
        <v>5.402313512302376</v>
      </c>
      <c r="K91" s="45"/>
      <c r="L91" s="45"/>
      <c r="M91" s="31">
        <f t="shared" si="55"/>
        <v>39.5</v>
      </c>
      <c r="N91" s="31"/>
      <c r="O91" s="45"/>
      <c r="P91" s="45"/>
      <c r="Q91" s="45"/>
      <c r="R91" s="45"/>
      <c r="S91" s="45"/>
      <c r="T91" s="46"/>
      <c r="U91" s="47"/>
      <c r="V91" s="47"/>
      <c r="W91" s="48"/>
      <c r="X91" s="48"/>
      <c r="Y91" s="48"/>
      <c r="Z91" s="48"/>
      <c r="AA91" s="49"/>
      <c r="AB91" s="142"/>
      <c r="AC91" s="51"/>
      <c r="AD91" s="52"/>
      <c r="AE91" s="13">
        <f t="shared" si="54"/>
        <v>1.4395714763977226E-2</v>
      </c>
      <c r="AF91" s="14">
        <f t="shared" si="27"/>
        <v>67408.324999999997</v>
      </c>
      <c r="AG91" s="12">
        <f t="shared" si="42"/>
        <v>71979.077407541001</v>
      </c>
      <c r="AH91" s="12">
        <f t="shared" si="43"/>
        <v>-9.2049600454782414</v>
      </c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15">
        <v>94.07</v>
      </c>
      <c r="BA91" s="15">
        <f t="shared" si="51"/>
        <v>144.07</v>
      </c>
      <c r="BB91" s="15">
        <v>-35.82</v>
      </c>
      <c r="BC91" s="23">
        <v>59.100999999999999</v>
      </c>
      <c r="BD91" s="23">
        <v>-35.35</v>
      </c>
      <c r="BE91" s="17">
        <v>589</v>
      </c>
      <c r="BF91" s="15">
        <f t="shared" si="52"/>
        <v>639</v>
      </c>
      <c r="BG91" s="15">
        <v>-35.99</v>
      </c>
      <c r="BH91" s="15">
        <v>17.991</v>
      </c>
      <c r="BI91" s="15">
        <f t="shared" si="45"/>
        <v>17991</v>
      </c>
      <c r="BJ91" s="15">
        <v>2.73</v>
      </c>
      <c r="BK91" s="24">
        <v>24180</v>
      </c>
      <c r="BL91" s="24">
        <v>-5.17</v>
      </c>
      <c r="BM91" s="24">
        <v>47790</v>
      </c>
      <c r="BN91" s="24">
        <v>-6.68</v>
      </c>
      <c r="BO91" s="23">
        <v>59.100999999999999</v>
      </c>
      <c r="BP91" s="23">
        <v>-35.35</v>
      </c>
      <c r="BQ91" s="15">
        <v>2934</v>
      </c>
      <c r="BR91" s="15">
        <v>-446.1</v>
      </c>
      <c r="BS91" s="15">
        <v>17.914000000000001</v>
      </c>
      <c r="BT91" s="15">
        <f t="shared" si="46"/>
        <v>17914</v>
      </c>
      <c r="BU91" s="15">
        <v>4.96</v>
      </c>
      <c r="BV91" s="15">
        <v>49</v>
      </c>
      <c r="BW91" s="15">
        <f t="shared" si="47"/>
        <v>49000</v>
      </c>
      <c r="BX91" s="15">
        <v>0.81238999999999995</v>
      </c>
      <c r="BY91" s="15"/>
      <c r="BZ91" s="15"/>
      <c r="CA91" s="15"/>
      <c r="CB91" s="15">
        <v>4.7750000000000004</v>
      </c>
      <c r="CC91" s="15">
        <f t="shared" si="49"/>
        <v>4775</v>
      </c>
      <c r="CD91" s="15">
        <v>-6.02</v>
      </c>
      <c r="CE91" s="15">
        <v>-12.4</v>
      </c>
      <c r="CF91" s="15">
        <v>27194.915254237345</v>
      </c>
      <c r="CG91" s="15">
        <v>77.760000000000005</v>
      </c>
      <c r="CH91" s="15">
        <v>27433.9</v>
      </c>
      <c r="CI91" s="15">
        <v>75.709999999999994</v>
      </c>
      <c r="CJ91" s="49"/>
      <c r="CK91" s="49">
        <v>1740</v>
      </c>
      <c r="CL91" s="49">
        <v>10.993600000000001</v>
      </c>
      <c r="CM91" s="49">
        <v>2.0975999999999999</v>
      </c>
      <c r="CN91" s="49">
        <v>9494.1</v>
      </c>
      <c r="CO91" s="49">
        <v>113.286</v>
      </c>
      <c r="CP91" s="10">
        <f t="shared" si="53"/>
        <v>7.5491666666666672</v>
      </c>
      <c r="CQ91" s="49"/>
      <c r="CR91" s="52"/>
      <c r="CS91" s="38">
        <v>67415.324999999997</v>
      </c>
      <c r="CT91" s="45"/>
      <c r="CU91" s="49"/>
      <c r="CV91" s="49"/>
    </row>
    <row r="92" spans="1:100" s="144" customFormat="1" ht="14.25" thickTop="1" thickBot="1">
      <c r="A92" s="55"/>
      <c r="B92" s="56"/>
      <c r="C92" s="57"/>
      <c r="D92" s="56"/>
      <c r="E92" s="58"/>
      <c r="F92" s="58"/>
      <c r="G92" s="56"/>
      <c r="H92" s="59"/>
      <c r="I92" s="59"/>
      <c r="J92" s="59"/>
      <c r="K92" s="56"/>
      <c r="L92" s="56"/>
      <c r="M92" s="60">
        <f t="shared" si="55"/>
        <v>0</v>
      </c>
      <c r="N92" s="60"/>
      <c r="O92" s="56"/>
      <c r="P92" s="56"/>
      <c r="Q92" s="56"/>
      <c r="R92" s="56"/>
      <c r="S92" s="56"/>
      <c r="T92" s="61"/>
      <c r="U92" s="62"/>
      <c r="V92" s="62"/>
      <c r="W92" s="63"/>
      <c r="X92" s="63"/>
      <c r="Y92" s="63"/>
      <c r="Z92" s="63"/>
      <c r="AA92" s="64"/>
      <c r="AB92" s="58"/>
      <c r="AC92" s="58"/>
      <c r="AD92" s="62"/>
      <c r="AE92" s="13"/>
      <c r="AF92" s="66"/>
      <c r="AG92" s="67"/>
      <c r="AH92" s="67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5">
        <v>96.07</v>
      </c>
      <c r="BA92" s="15">
        <f t="shared" si="51"/>
        <v>146.07</v>
      </c>
      <c r="BB92" s="15">
        <v>-35.42</v>
      </c>
      <c r="BC92" s="23">
        <v>59.100999999999999</v>
      </c>
      <c r="BD92" s="23">
        <v>-32.450000000000003</v>
      </c>
      <c r="BE92" s="17">
        <v>597.66999999999996</v>
      </c>
      <c r="BF92" s="15">
        <f t="shared" si="52"/>
        <v>647.66999999999996</v>
      </c>
      <c r="BG92" s="15">
        <v>-35.1</v>
      </c>
      <c r="BH92" s="15">
        <v>18.067</v>
      </c>
      <c r="BI92" s="15">
        <f t="shared" si="45"/>
        <v>18067</v>
      </c>
      <c r="BJ92" s="15">
        <v>2.29</v>
      </c>
      <c r="BK92" s="24">
        <v>24241</v>
      </c>
      <c r="BL92" s="24">
        <v>-5.22</v>
      </c>
      <c r="BM92" s="24">
        <v>47920</v>
      </c>
      <c r="BN92" s="24">
        <v>-7</v>
      </c>
      <c r="BO92" s="23">
        <v>59.100999999999999</v>
      </c>
      <c r="BP92" s="23">
        <v>-32.450000000000003</v>
      </c>
      <c r="BQ92" s="15">
        <v>2980</v>
      </c>
      <c r="BR92" s="15">
        <v>-446.5</v>
      </c>
      <c r="BS92" s="15">
        <v>17.991</v>
      </c>
      <c r="BT92" s="15">
        <f t="shared" si="46"/>
        <v>17991</v>
      </c>
      <c r="BU92" s="15">
        <v>5.01</v>
      </c>
      <c r="BV92" s="15">
        <v>49.5</v>
      </c>
      <c r="BW92" s="15">
        <f t="shared" si="47"/>
        <v>49500</v>
      </c>
      <c r="BX92" s="15">
        <v>0.79513</v>
      </c>
      <c r="BY92" s="10"/>
      <c r="BZ92" s="10"/>
      <c r="CA92" s="10"/>
      <c r="CB92" s="15">
        <v>4.8</v>
      </c>
      <c r="CC92" s="15">
        <f t="shared" si="49"/>
        <v>4800</v>
      </c>
      <c r="CD92" s="15">
        <v>-5.81</v>
      </c>
      <c r="CE92" s="15">
        <v>-11.81</v>
      </c>
      <c r="CF92" s="15">
        <v>27425.423728813617</v>
      </c>
      <c r="CG92" s="15">
        <v>54.38</v>
      </c>
      <c r="CH92" s="15">
        <v>27633.4</v>
      </c>
      <c r="CI92" s="15">
        <v>77.760000000000005</v>
      </c>
      <c r="CJ92" s="143"/>
      <c r="CK92" s="143">
        <v>1760</v>
      </c>
      <c r="CL92" s="143">
        <v>10.9948</v>
      </c>
      <c r="CM92" s="143">
        <v>2.1132</v>
      </c>
      <c r="CN92" s="143">
        <v>9597.2000000000007</v>
      </c>
      <c r="CO92" s="143">
        <v>116.51</v>
      </c>
      <c r="CP92" s="10">
        <f t="shared" si="53"/>
        <v>7.490760869565217</v>
      </c>
      <c r="CQ92" s="143"/>
      <c r="CR92" s="62"/>
      <c r="CS92" s="58"/>
      <c r="CT92" s="56"/>
      <c r="CU92" s="143"/>
      <c r="CV92" s="143"/>
    </row>
    <row r="93" spans="1:100" s="43" customFormat="1" ht="14.25" thickTop="1" thickBot="1">
      <c r="A93" s="44"/>
      <c r="B93" s="45" t="s">
        <v>191</v>
      </c>
      <c r="C93" s="2">
        <v>39.5</v>
      </c>
      <c r="D93" s="45">
        <v>0.1</v>
      </c>
      <c r="E93" s="95">
        <f>-491.36*C93+80554</f>
        <v>61145.279999999999</v>
      </c>
      <c r="F93" s="29">
        <f t="shared" si="50"/>
        <v>61095.28</v>
      </c>
      <c r="G93" s="45"/>
      <c r="H93" s="84">
        <v>-3.4550790199823682</v>
      </c>
      <c r="I93" s="84">
        <v>-4.9780559610302246</v>
      </c>
      <c r="J93" s="30">
        <f t="shared" ref="J93:J132" si="57">$K$3-(($K$4+I93)/$K$5)</f>
        <v>0.95611192206044926</v>
      </c>
      <c r="K93" s="45"/>
      <c r="L93" s="45"/>
      <c r="M93" s="31">
        <f t="shared" si="55"/>
        <v>39.5</v>
      </c>
      <c r="N93" s="31"/>
      <c r="O93" s="45"/>
      <c r="P93" s="45"/>
      <c r="Q93" s="45"/>
      <c r="R93" s="45"/>
      <c r="S93" s="45"/>
      <c r="T93" s="46"/>
      <c r="U93" s="47"/>
      <c r="V93" s="47"/>
      <c r="W93" s="48"/>
      <c r="X93" s="48"/>
      <c r="Y93" s="48"/>
      <c r="Z93" s="48"/>
      <c r="AA93" s="49"/>
      <c r="AB93" s="95"/>
      <c r="AC93" s="51"/>
      <c r="AD93" s="52"/>
      <c r="AE93" s="13">
        <f t="shared" ref="AE93:AE108" si="58">10*(C$109-C$95)/(AB$95-AB$109)</f>
        <v>2.0351526364477329E-2</v>
      </c>
      <c r="AF93" s="14">
        <f t="shared" ref="AF93:AF132" si="59">E93</f>
        <v>61145.279999999999</v>
      </c>
      <c r="AG93" s="12">
        <f t="shared" ref="AG93:AG108" si="60">AVERAGE(AF$93:AF$132)</f>
        <v>58176.867319999983</v>
      </c>
      <c r="AH93" s="12">
        <f t="shared" ref="AH93:AH108" si="61">AVERAGE(I$93:I$132)</f>
        <v>-8.3053610421160684</v>
      </c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5">
        <v>98.01</v>
      </c>
      <c r="BA93" s="15">
        <f t="shared" si="51"/>
        <v>148.01</v>
      </c>
      <c r="BB93" s="15">
        <v>-33.89</v>
      </c>
      <c r="BC93" s="23">
        <v>60.625999999999998</v>
      </c>
      <c r="BD93" s="23">
        <v>-32.450000000000003</v>
      </c>
      <c r="BE93" s="17">
        <v>606.33000000000004</v>
      </c>
      <c r="BF93" s="15">
        <f t="shared" si="52"/>
        <v>656.33</v>
      </c>
      <c r="BG93" s="15">
        <v>-35.26</v>
      </c>
      <c r="BH93" s="15">
        <v>18.143000000000001</v>
      </c>
      <c r="BI93" s="15">
        <f t="shared" si="45"/>
        <v>18143</v>
      </c>
      <c r="BJ93" s="15">
        <v>2.2799999999999998</v>
      </c>
      <c r="BK93" s="24">
        <v>24302</v>
      </c>
      <c r="BL93" s="24">
        <v>-5.47</v>
      </c>
      <c r="BM93" s="24">
        <v>48050</v>
      </c>
      <c r="BN93" s="24">
        <v>-7.07</v>
      </c>
      <c r="BO93" s="23">
        <v>60.625999999999998</v>
      </c>
      <c r="BP93" s="23">
        <v>-32.450000000000003</v>
      </c>
      <c r="BQ93" s="15">
        <v>3026</v>
      </c>
      <c r="BR93" s="15">
        <v>-442.4</v>
      </c>
      <c r="BS93" s="15">
        <v>18.067</v>
      </c>
      <c r="BT93" s="15">
        <f t="shared" si="46"/>
        <v>18067</v>
      </c>
      <c r="BU93" s="15">
        <v>5.2</v>
      </c>
      <c r="BV93" s="15">
        <v>50</v>
      </c>
      <c r="BW93" s="15">
        <f t="shared" si="47"/>
        <v>50000</v>
      </c>
      <c r="BX93" s="15">
        <v>0.78629000000000004</v>
      </c>
      <c r="BY93" s="15"/>
      <c r="BZ93" s="15"/>
      <c r="CA93" s="15"/>
      <c r="CB93" s="15">
        <v>4.8099999999999996</v>
      </c>
      <c r="CC93" s="15">
        <f t="shared" si="49"/>
        <v>4810</v>
      </c>
      <c r="CD93" s="15">
        <v>-5.8</v>
      </c>
      <c r="CE93" s="15">
        <v>-11.79</v>
      </c>
      <c r="CF93" s="15">
        <v>27655.93220338989</v>
      </c>
      <c r="CG93" s="15">
        <v>73.650000000000006</v>
      </c>
      <c r="CH93" s="15">
        <v>27832.9</v>
      </c>
      <c r="CI93" s="15">
        <v>54.38</v>
      </c>
      <c r="CJ93" s="10"/>
      <c r="CK93" s="10">
        <v>1780</v>
      </c>
      <c r="CL93" s="10">
        <v>11.0044</v>
      </c>
      <c r="CM93" s="10">
        <v>2.1196000000000002</v>
      </c>
      <c r="CN93" s="10">
        <v>9706.2999999999993</v>
      </c>
      <c r="CO93" s="10">
        <v>120.03400000000001</v>
      </c>
      <c r="CP93" s="10">
        <f t="shared" si="53"/>
        <v>7.4269202898550724</v>
      </c>
      <c r="CQ93" s="10"/>
      <c r="CR93" s="52"/>
      <c r="CS93" s="145">
        <v>61160.334999999999</v>
      </c>
      <c r="CT93" s="45"/>
      <c r="CU93" s="10"/>
      <c r="CV93" s="10"/>
    </row>
    <row r="94" spans="1:100" ht="14.25" thickTop="1" thickBot="1">
      <c r="A94" s="80">
        <v>35768</v>
      </c>
      <c r="B94" s="81" t="s">
        <v>192</v>
      </c>
      <c r="C94" s="82">
        <v>39.659999999999997</v>
      </c>
      <c r="D94" s="27">
        <v>0.05</v>
      </c>
      <c r="E94" s="95">
        <f>-491.36*C94+80554</f>
        <v>61066.662400000001</v>
      </c>
      <c r="F94" s="29">
        <f t="shared" si="50"/>
        <v>61016.662400000001</v>
      </c>
      <c r="G94" s="94"/>
      <c r="H94" s="84">
        <v>-3.4550790199823682</v>
      </c>
      <c r="I94" s="84">
        <v>-4.9780559610302246</v>
      </c>
      <c r="J94" s="30">
        <f t="shared" si="57"/>
        <v>0.95611192206044926</v>
      </c>
      <c r="K94" s="85">
        <v>21</v>
      </c>
      <c r="L94" s="86">
        <v>96</v>
      </c>
      <c r="M94" s="31">
        <f t="shared" si="55"/>
        <v>39.659999999999997</v>
      </c>
      <c r="N94" s="31"/>
      <c r="O94" s="87">
        <v>-3.5202650824934967</v>
      </c>
      <c r="P94" s="87">
        <v>-5.1238666035180227</v>
      </c>
      <c r="Q94" s="88">
        <v>6.518606251112824E-2</v>
      </c>
      <c r="R94" s="88">
        <v>0.14581064248779829</v>
      </c>
      <c r="S94" s="96" t="s">
        <v>22</v>
      </c>
      <c r="T94" s="15"/>
      <c r="U94" s="15"/>
      <c r="V94" s="15"/>
      <c r="W94" s="15"/>
      <c r="X94" s="15"/>
      <c r="Y94" s="15"/>
      <c r="Z94" s="15"/>
      <c r="AA94" s="15"/>
      <c r="AB94" s="95"/>
      <c r="AC94" s="95"/>
      <c r="AD94" s="92"/>
      <c r="AE94" s="13">
        <f t="shared" si="58"/>
        <v>2.0351526364477329E-2</v>
      </c>
      <c r="AF94" s="14">
        <f t="shared" si="59"/>
        <v>61066.662400000001</v>
      </c>
      <c r="AG94" s="12">
        <f t="shared" si="60"/>
        <v>58176.867319999983</v>
      </c>
      <c r="AH94" s="12">
        <f t="shared" si="61"/>
        <v>-8.3053610421160684</v>
      </c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>
        <v>99.77</v>
      </c>
      <c r="BA94" s="15">
        <f t="shared" si="51"/>
        <v>149.76999999999998</v>
      </c>
      <c r="BB94" s="15">
        <v>-34.72</v>
      </c>
      <c r="BC94" s="23">
        <v>60.625999999999998</v>
      </c>
      <c r="BD94" s="23">
        <v>-35.1</v>
      </c>
      <c r="BE94" s="17">
        <v>614.66999999999996</v>
      </c>
      <c r="BF94" s="15">
        <f t="shared" si="52"/>
        <v>664.67</v>
      </c>
      <c r="BG94" s="15">
        <v>-35.36</v>
      </c>
      <c r="BH94" s="15">
        <v>18.219000000000001</v>
      </c>
      <c r="BI94" s="15">
        <f t="shared" si="45"/>
        <v>18219</v>
      </c>
      <c r="BJ94" s="15">
        <v>2.34</v>
      </c>
      <c r="BK94" s="24">
        <v>24363</v>
      </c>
      <c r="BL94" s="24">
        <v>-5.45</v>
      </c>
      <c r="BM94" s="24">
        <v>48180</v>
      </c>
      <c r="BN94" s="24">
        <v>-6.44</v>
      </c>
      <c r="BO94" s="23">
        <v>60.625999999999998</v>
      </c>
      <c r="BP94" s="23">
        <v>-35.1</v>
      </c>
      <c r="BQ94" s="15">
        <v>3070</v>
      </c>
      <c r="BR94" s="15">
        <v>-439.5</v>
      </c>
      <c r="BS94" s="15">
        <v>18.143000000000001</v>
      </c>
      <c r="BT94" s="15">
        <f t="shared" si="46"/>
        <v>18143</v>
      </c>
      <c r="BU94" s="15">
        <v>5.14</v>
      </c>
      <c r="BV94" s="15">
        <v>50.5</v>
      </c>
      <c r="BW94" s="15">
        <f t="shared" si="47"/>
        <v>50500</v>
      </c>
      <c r="BX94" s="15">
        <v>0.79029000000000005</v>
      </c>
      <c r="BY94" s="15"/>
      <c r="BZ94" s="15"/>
      <c r="CA94" s="15"/>
      <c r="CB94" s="15">
        <v>4.82</v>
      </c>
      <c r="CC94" s="15">
        <f t="shared" si="49"/>
        <v>4820</v>
      </c>
      <c r="CD94" s="15"/>
      <c r="CE94" s="15"/>
      <c r="CF94" s="15">
        <v>27886.440677966162</v>
      </c>
      <c r="CG94" s="15">
        <v>61.93</v>
      </c>
      <c r="CH94" s="15">
        <v>28032.400000000001</v>
      </c>
      <c r="CI94" s="15">
        <v>73.650000000000006</v>
      </c>
      <c r="CJ94" s="15"/>
      <c r="CK94" s="15">
        <v>1800</v>
      </c>
      <c r="CL94" s="15">
        <v>11.013999999999999</v>
      </c>
      <c r="CM94" s="15">
        <v>2.1259999999999999</v>
      </c>
      <c r="CN94" s="15">
        <v>9804.7999999999993</v>
      </c>
      <c r="CO94" s="15">
        <v>123.205</v>
      </c>
      <c r="CP94" s="10">
        <f t="shared" si="53"/>
        <v>7.3694746376811597</v>
      </c>
      <c r="CQ94" s="15"/>
      <c r="CR94" s="92"/>
      <c r="CS94" s="95">
        <v>61081.571800000005</v>
      </c>
      <c r="CT94" s="94"/>
      <c r="CU94" s="15"/>
      <c r="CV94" s="15"/>
    </row>
    <row r="95" spans="1:100" ht="14.25" thickTop="1" thickBot="1">
      <c r="A95" s="37"/>
      <c r="B95" s="3" t="s">
        <v>193</v>
      </c>
      <c r="C95" s="2">
        <v>40.200000000000003</v>
      </c>
      <c r="D95" s="3">
        <v>0.4</v>
      </c>
      <c r="E95" s="14">
        <v>60801</v>
      </c>
      <c r="F95" s="38">
        <f t="shared" si="50"/>
        <v>60751</v>
      </c>
      <c r="G95" s="3">
        <v>1277</v>
      </c>
      <c r="H95" s="39">
        <f>(H94+H96)/2</f>
        <v>-3.7355985474888906</v>
      </c>
      <c r="I95" s="39">
        <f>(I94+I96)/2</f>
        <v>-5.2963220404813054</v>
      </c>
      <c r="J95" s="30">
        <f t="shared" si="57"/>
        <v>1.5926440809626108</v>
      </c>
      <c r="K95" s="3"/>
      <c r="L95" s="3"/>
      <c r="M95" s="31">
        <f t="shared" si="55"/>
        <v>40.200000000000003</v>
      </c>
      <c r="N95" s="31"/>
      <c r="O95" s="3"/>
      <c r="P95" s="3"/>
      <c r="Q95" s="3"/>
      <c r="R95" s="3"/>
      <c r="S95" s="3"/>
      <c r="T95" s="40"/>
      <c r="U95" s="41"/>
      <c r="V95" s="41"/>
      <c r="W95" s="42"/>
      <c r="X95" s="42"/>
      <c r="Y95" s="34"/>
      <c r="Z95" s="34"/>
      <c r="AA95" s="10"/>
      <c r="AB95" s="14">
        <f>E95</f>
        <v>60801</v>
      </c>
      <c r="AC95" s="14">
        <f>G95</f>
        <v>1277</v>
      </c>
      <c r="AD95" s="12">
        <v>-4</v>
      </c>
      <c r="AE95" s="13">
        <f t="shared" si="58"/>
        <v>2.0351526364477329E-2</v>
      </c>
      <c r="AF95" s="14">
        <f t="shared" si="59"/>
        <v>60801</v>
      </c>
      <c r="AG95" s="12">
        <f t="shared" si="60"/>
        <v>58176.867319999983</v>
      </c>
      <c r="AH95" s="12">
        <f t="shared" si="61"/>
        <v>-8.3053610421160684</v>
      </c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>
        <v>101.62</v>
      </c>
      <c r="BA95" s="15">
        <f t="shared" si="51"/>
        <v>151.62</v>
      </c>
      <c r="BB95" s="15">
        <v>-35.5</v>
      </c>
      <c r="BC95" s="23">
        <v>62.194600000000001</v>
      </c>
      <c r="BD95" s="23">
        <v>-35.1</v>
      </c>
      <c r="BE95" s="17">
        <v>623.33000000000004</v>
      </c>
      <c r="BF95" s="15">
        <f t="shared" si="52"/>
        <v>673.33</v>
      </c>
      <c r="BG95" s="15">
        <v>-35.11</v>
      </c>
      <c r="BH95" s="15">
        <v>18.295000000000002</v>
      </c>
      <c r="BI95" s="15">
        <f t="shared" si="45"/>
        <v>18295</v>
      </c>
      <c r="BJ95" s="15">
        <v>2.4500000000000002</v>
      </c>
      <c r="BK95" s="24">
        <v>24424</v>
      </c>
      <c r="BL95" s="24">
        <v>-5.61</v>
      </c>
      <c r="BM95" s="24">
        <v>48310</v>
      </c>
      <c r="BN95" s="24">
        <v>-6.84</v>
      </c>
      <c r="BO95" s="23">
        <v>62.194600000000001</v>
      </c>
      <c r="BP95" s="23">
        <v>-35.1</v>
      </c>
      <c r="BQ95" s="15">
        <v>3114</v>
      </c>
      <c r="BR95" s="15">
        <v>-441.2</v>
      </c>
      <c r="BS95" s="15">
        <v>18.219000000000001</v>
      </c>
      <c r="BT95" s="15">
        <f t="shared" si="46"/>
        <v>18219</v>
      </c>
      <c r="BU95" s="15">
        <v>5.04</v>
      </c>
      <c r="BV95" s="15">
        <v>51</v>
      </c>
      <c r="BW95" s="15">
        <f t="shared" si="47"/>
        <v>51000</v>
      </c>
      <c r="BX95" s="15">
        <v>0.78744000000000003</v>
      </c>
      <c r="BY95" s="15"/>
      <c r="BZ95" s="15"/>
      <c r="CA95" s="15"/>
      <c r="CB95" s="15">
        <v>4.83</v>
      </c>
      <c r="CC95" s="15">
        <f t="shared" si="49"/>
        <v>4830</v>
      </c>
      <c r="CD95" s="15">
        <v>-5.88</v>
      </c>
      <c r="CE95" s="15">
        <v>-11.8</v>
      </c>
      <c r="CF95" s="15">
        <v>28116.949152542435</v>
      </c>
      <c r="CG95" s="15">
        <v>69.459999999999994</v>
      </c>
      <c r="CH95" s="15">
        <v>28232</v>
      </c>
      <c r="CI95" s="15">
        <v>61.93</v>
      </c>
      <c r="CJ95" s="15"/>
      <c r="CK95" s="15">
        <v>1820</v>
      </c>
      <c r="CL95" s="15">
        <v>11.0236</v>
      </c>
      <c r="CM95" s="15">
        <v>2.1324000000000001</v>
      </c>
      <c r="CN95" s="15">
        <v>9967.4</v>
      </c>
      <c r="CO95" s="15">
        <v>128.41200000000001</v>
      </c>
      <c r="CP95" s="10">
        <f t="shared" si="53"/>
        <v>7.275144927536231</v>
      </c>
      <c r="CQ95" s="15"/>
      <c r="CR95" s="12">
        <f>$CQ$4</f>
        <v>0.5</v>
      </c>
      <c r="CS95" s="14">
        <v>60816</v>
      </c>
      <c r="CT95" s="3">
        <v>591</v>
      </c>
      <c r="CU95" s="15">
        <v>4.9419999999999999E-2</v>
      </c>
      <c r="CV95" s="15">
        <v>2.0000000000000001E-4</v>
      </c>
    </row>
    <row r="96" spans="1:100" ht="14.25" thickTop="1" thickBot="1">
      <c r="A96" s="80">
        <v>35768</v>
      </c>
      <c r="B96" s="81" t="s">
        <v>194</v>
      </c>
      <c r="C96" s="82">
        <v>40.33</v>
      </c>
      <c r="D96" s="27">
        <v>0.05</v>
      </c>
      <c r="E96" s="95">
        <f>-491.36*C96+80554</f>
        <v>60737.451199999996</v>
      </c>
      <c r="F96" s="29">
        <f t="shared" si="50"/>
        <v>60687.451199999996</v>
      </c>
      <c r="G96" s="94"/>
      <c r="H96" s="36">
        <v>-4.0161180749954131</v>
      </c>
      <c r="I96" s="36">
        <v>-5.6145881199323862</v>
      </c>
      <c r="J96" s="30">
        <f t="shared" si="57"/>
        <v>2.2291762398647723</v>
      </c>
      <c r="K96" s="85"/>
      <c r="L96" s="86"/>
      <c r="M96" s="31">
        <f t="shared" si="55"/>
        <v>40.33</v>
      </c>
      <c r="N96" s="31"/>
      <c r="O96" s="87"/>
      <c r="P96" s="87"/>
      <c r="Q96" s="88"/>
      <c r="R96" s="88"/>
      <c r="S96" s="96"/>
      <c r="T96" s="15"/>
      <c r="U96" s="15"/>
      <c r="V96" s="15"/>
      <c r="W96" s="15"/>
      <c r="X96" s="15"/>
      <c r="Y96" s="15"/>
      <c r="Z96" s="15"/>
      <c r="AA96" s="15"/>
      <c r="AB96" s="95"/>
      <c r="AC96" s="95"/>
      <c r="AD96" s="92"/>
      <c r="AE96" s="13">
        <f t="shared" si="58"/>
        <v>2.0351526364477329E-2</v>
      </c>
      <c r="AF96" s="14">
        <f t="shared" si="59"/>
        <v>60737.451199999996</v>
      </c>
      <c r="AG96" s="12">
        <f t="shared" si="60"/>
        <v>58176.867319999983</v>
      </c>
      <c r="AH96" s="12">
        <f t="shared" si="61"/>
        <v>-8.3053610421160684</v>
      </c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>
        <v>103.59</v>
      </c>
      <c r="BA96" s="15">
        <f t="shared" si="51"/>
        <v>153.59</v>
      </c>
      <c r="BB96" s="15">
        <v>-35.950000000000003</v>
      </c>
      <c r="BC96" s="23">
        <v>62.194600000000001</v>
      </c>
      <c r="BD96" s="23">
        <v>-36.28</v>
      </c>
      <c r="BE96" s="17">
        <v>632.33000000000004</v>
      </c>
      <c r="BF96" s="15">
        <f t="shared" si="52"/>
        <v>682.33</v>
      </c>
      <c r="BG96" s="15">
        <v>-34.99</v>
      </c>
      <c r="BH96" s="15">
        <v>18.370999999999999</v>
      </c>
      <c r="BI96" s="15">
        <f t="shared" si="45"/>
        <v>18371</v>
      </c>
      <c r="BJ96" s="15">
        <v>2.0099999999999998</v>
      </c>
      <c r="BK96" s="24">
        <v>24485</v>
      </c>
      <c r="BL96" s="24">
        <v>-6</v>
      </c>
      <c r="BM96" s="24">
        <v>48440</v>
      </c>
      <c r="BN96" s="24">
        <v>-7.37</v>
      </c>
      <c r="BO96" s="23">
        <v>62.194600000000001</v>
      </c>
      <c r="BP96" s="23">
        <v>-36.28</v>
      </c>
      <c r="BQ96" s="15">
        <v>3158</v>
      </c>
      <c r="BR96" s="15">
        <v>-438.5</v>
      </c>
      <c r="BS96" s="15">
        <v>18.295000000000002</v>
      </c>
      <c r="BT96" s="15">
        <f t="shared" si="46"/>
        <v>18295</v>
      </c>
      <c r="BU96" s="15">
        <v>5.07</v>
      </c>
      <c r="BV96" s="15">
        <v>51.5</v>
      </c>
      <c r="BW96" s="15">
        <f t="shared" si="47"/>
        <v>51500</v>
      </c>
      <c r="BX96" s="15">
        <v>0.77922999999999998</v>
      </c>
      <c r="BY96" s="15"/>
      <c r="BZ96" s="15"/>
      <c r="CA96" s="15"/>
      <c r="CB96" s="15">
        <v>4.84</v>
      </c>
      <c r="CC96" s="15">
        <f t="shared" si="49"/>
        <v>4840</v>
      </c>
      <c r="CD96" s="15">
        <v>-5.74</v>
      </c>
      <c r="CE96" s="15">
        <v>-11.61</v>
      </c>
      <c r="CF96" s="15">
        <v>28347.457627118707</v>
      </c>
      <c r="CG96" s="15">
        <v>60.99</v>
      </c>
      <c r="CH96" s="15">
        <v>28431.5</v>
      </c>
      <c r="CI96" s="15">
        <v>69.459999999999994</v>
      </c>
      <c r="CJ96" s="15"/>
      <c r="CK96" s="15">
        <v>1840</v>
      </c>
      <c r="CL96" s="15">
        <v>11.033200000000001</v>
      </c>
      <c r="CM96" s="15">
        <v>2.1387999999999998</v>
      </c>
      <c r="CN96" s="15">
        <v>10096</v>
      </c>
      <c r="CO96" s="15">
        <v>132.47300000000001</v>
      </c>
      <c r="CP96" s="10">
        <f t="shared" si="53"/>
        <v>7.2015760869565213</v>
      </c>
      <c r="CQ96" s="15"/>
      <c r="CR96" s="92"/>
      <c r="CS96" s="95">
        <v>60751.750899999999</v>
      </c>
      <c r="CT96" s="94"/>
      <c r="CU96" s="15"/>
      <c r="CV96" s="15"/>
    </row>
    <row r="97" spans="1:100" ht="14.25" thickTop="1" thickBot="1">
      <c r="A97" s="80">
        <v>35768</v>
      </c>
      <c r="B97" s="81" t="s">
        <v>195</v>
      </c>
      <c r="C97" s="82">
        <v>40.659999999999997</v>
      </c>
      <c r="D97" s="27">
        <v>0.05</v>
      </c>
      <c r="E97" s="95">
        <f t="shared" ref="E97:E108" si="62">-491.36*C97+80554</f>
        <v>60575.3024</v>
      </c>
      <c r="F97" s="29">
        <f t="shared" si="50"/>
        <v>60525.3024</v>
      </c>
      <c r="G97" s="94"/>
      <c r="H97" s="84">
        <v>-3.8901243540539783</v>
      </c>
      <c r="I97" s="84">
        <v>-5.9533817301433993</v>
      </c>
      <c r="J97" s="30">
        <f t="shared" si="57"/>
        <v>2.9067634602867987</v>
      </c>
      <c r="K97" s="85">
        <v>24</v>
      </c>
      <c r="L97" s="86">
        <v>105</v>
      </c>
      <c r="M97" s="31">
        <f t="shared" si="55"/>
        <v>40.659999999999997</v>
      </c>
      <c r="N97" s="31"/>
      <c r="O97" s="87">
        <v>-3.9553104165651067</v>
      </c>
      <c r="P97" s="87">
        <v>-6.0991923726311974</v>
      </c>
      <c r="Q97" s="88">
        <v>6.518606251112824E-2</v>
      </c>
      <c r="R97" s="88">
        <v>0.14581064248779829</v>
      </c>
      <c r="S97" s="96" t="s">
        <v>22</v>
      </c>
      <c r="T97" s="15"/>
      <c r="U97" s="15"/>
      <c r="V97" s="15"/>
      <c r="W97" s="15"/>
      <c r="X97" s="15"/>
      <c r="Y97" s="15"/>
      <c r="Z97" s="15"/>
      <c r="AA97" s="15"/>
      <c r="AB97" s="95"/>
      <c r="AC97" s="95"/>
      <c r="AD97" s="92"/>
      <c r="AE97" s="13">
        <f t="shared" si="58"/>
        <v>2.0351526364477329E-2</v>
      </c>
      <c r="AF97" s="14">
        <f t="shared" si="59"/>
        <v>60575.3024</v>
      </c>
      <c r="AG97" s="12">
        <f t="shared" si="60"/>
        <v>58176.867319999983</v>
      </c>
      <c r="AH97" s="12">
        <f t="shared" si="61"/>
        <v>-8.3053610421160684</v>
      </c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>
        <v>105.66</v>
      </c>
      <c r="BA97" s="15">
        <f t="shared" si="51"/>
        <v>155.66</v>
      </c>
      <c r="BB97" s="15">
        <v>-35.11</v>
      </c>
      <c r="BC97" s="23">
        <v>63.8018</v>
      </c>
      <c r="BD97" s="23">
        <v>-36.28</v>
      </c>
      <c r="BE97" s="17">
        <v>640.66999999999996</v>
      </c>
      <c r="BF97" s="15">
        <f t="shared" si="52"/>
        <v>690.67</v>
      </c>
      <c r="BG97" s="15">
        <v>-34.99</v>
      </c>
      <c r="BH97" s="15">
        <v>18.448</v>
      </c>
      <c r="BI97" s="15">
        <f t="shared" si="45"/>
        <v>18448</v>
      </c>
      <c r="BJ97" s="15">
        <v>2.08</v>
      </c>
      <c r="BK97" s="24">
        <v>24546</v>
      </c>
      <c r="BL97" s="24">
        <v>-6.37</v>
      </c>
      <c r="BM97" s="24">
        <v>48570</v>
      </c>
      <c r="BN97" s="24">
        <v>-7.57</v>
      </c>
      <c r="BO97" s="23">
        <v>63.8018</v>
      </c>
      <c r="BP97" s="23">
        <v>-36.28</v>
      </c>
      <c r="BQ97" s="15">
        <v>3201</v>
      </c>
      <c r="BR97" s="15">
        <v>-437.1</v>
      </c>
      <c r="BS97" s="15">
        <v>18.370999999999999</v>
      </c>
      <c r="BT97" s="15">
        <f t="shared" si="46"/>
        <v>18371</v>
      </c>
      <c r="BU97" s="15">
        <v>5.0599999999999996</v>
      </c>
      <c r="BV97" s="15">
        <v>52</v>
      </c>
      <c r="BW97" s="15">
        <f t="shared" si="47"/>
        <v>52000</v>
      </c>
      <c r="BX97" s="15">
        <v>0.77830999999999995</v>
      </c>
      <c r="BY97" s="15"/>
      <c r="BZ97" s="15"/>
      <c r="CA97" s="15"/>
      <c r="CB97" s="15">
        <v>4.8499999999999996</v>
      </c>
      <c r="CC97" s="15">
        <f t="shared" si="49"/>
        <v>4850</v>
      </c>
      <c r="CD97" s="15">
        <v>-5.9</v>
      </c>
      <c r="CE97" s="15">
        <v>-12</v>
      </c>
      <c r="CF97" s="15">
        <v>28577.966101694979</v>
      </c>
      <c r="CG97" s="15">
        <v>51.66</v>
      </c>
      <c r="CH97" s="15">
        <v>28631</v>
      </c>
      <c r="CI97" s="15">
        <v>60.99</v>
      </c>
      <c r="CJ97" s="15"/>
      <c r="CK97" s="15">
        <v>1860</v>
      </c>
      <c r="CL97" s="15">
        <v>11.0428</v>
      </c>
      <c r="CM97" s="15">
        <v>2.1452</v>
      </c>
      <c r="CN97" s="15">
        <v>10217.5</v>
      </c>
      <c r="CO97" s="15">
        <v>136.23599999999999</v>
      </c>
      <c r="CP97" s="10">
        <f t="shared" si="53"/>
        <v>7.1334057971014495</v>
      </c>
      <c r="CQ97" s="15"/>
      <c r="CR97" s="92"/>
      <c r="CS97" s="95">
        <v>60589.301800000001</v>
      </c>
      <c r="CT97" s="94"/>
      <c r="CU97" s="15"/>
      <c r="CV97" s="15"/>
    </row>
    <row r="98" spans="1:100" ht="14.25" thickTop="1" thickBot="1">
      <c r="A98" s="26">
        <v>35691</v>
      </c>
      <c r="B98" s="27" t="s">
        <v>196</v>
      </c>
      <c r="C98" s="28">
        <v>41</v>
      </c>
      <c r="D98" s="27">
        <v>0.05</v>
      </c>
      <c r="E98" s="95">
        <f t="shared" si="62"/>
        <v>60408.24</v>
      </c>
      <c r="F98" s="29">
        <f t="shared" si="50"/>
        <v>60358.239999999998</v>
      </c>
      <c r="G98" s="27"/>
      <c r="H98" s="30">
        <v>-3.6771923328435761</v>
      </c>
      <c r="I98" s="30">
        <v>-5.3377947685181439</v>
      </c>
      <c r="J98" s="30">
        <f t="shared" si="57"/>
        <v>1.6755895370362879</v>
      </c>
      <c r="K98" s="27"/>
      <c r="L98" s="27"/>
      <c r="M98" s="31">
        <f t="shared" si="55"/>
        <v>41</v>
      </c>
      <c r="N98" s="31"/>
      <c r="O98" s="27"/>
      <c r="P98" s="27"/>
      <c r="Q98" s="27">
        <v>23</v>
      </c>
      <c r="R98" s="27">
        <v>92</v>
      </c>
      <c r="S98" s="27" t="s">
        <v>101</v>
      </c>
      <c r="T98" s="32">
        <v>4.6868842140668196E-9</v>
      </c>
      <c r="U98" s="33">
        <v>-3.8566585217454317</v>
      </c>
      <c r="V98" s="33">
        <v>-5.5472254200133175</v>
      </c>
      <c r="W98" s="17">
        <v>0.17946618890185562</v>
      </c>
      <c r="X98" s="17">
        <v>0.20943065149517381</v>
      </c>
      <c r="Y98" s="34">
        <f>U98+W98</f>
        <v>-3.6771923328435761</v>
      </c>
      <c r="Z98" s="34">
        <f>V98+X98</f>
        <v>-5.3377947685181439</v>
      </c>
      <c r="AA98" s="10" t="s">
        <v>22</v>
      </c>
      <c r="AB98" s="95"/>
      <c r="AC98" s="35"/>
      <c r="AD98" s="36"/>
      <c r="AE98" s="13">
        <f t="shared" si="58"/>
        <v>2.0351526364477329E-2</v>
      </c>
      <c r="AF98" s="14">
        <f t="shared" si="59"/>
        <v>60408.24</v>
      </c>
      <c r="AG98" s="12">
        <f t="shared" si="60"/>
        <v>58176.867319999983</v>
      </c>
      <c r="AH98" s="12">
        <f t="shared" si="61"/>
        <v>-8.3053610421160684</v>
      </c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>
        <v>107.58</v>
      </c>
      <c r="BA98" s="15">
        <f t="shared" si="51"/>
        <v>157.57999999999998</v>
      </c>
      <c r="BB98" s="15">
        <v>-34.78</v>
      </c>
      <c r="BC98" s="23">
        <v>63.8018</v>
      </c>
      <c r="BD98" s="23">
        <v>-35.06</v>
      </c>
      <c r="BE98" s="17">
        <v>649.5</v>
      </c>
      <c r="BF98" s="15">
        <f t="shared" si="52"/>
        <v>699.5</v>
      </c>
      <c r="BG98" s="15">
        <v>-34.89</v>
      </c>
      <c r="BH98" s="15">
        <v>18.524000000000001</v>
      </c>
      <c r="BI98" s="15">
        <f t="shared" si="45"/>
        <v>18524</v>
      </c>
      <c r="BJ98" s="15">
        <v>2.02</v>
      </c>
      <c r="BK98" s="24">
        <v>24607</v>
      </c>
      <c r="BL98" s="24">
        <v>-6.76</v>
      </c>
      <c r="BM98" s="24">
        <v>48700</v>
      </c>
      <c r="BN98" s="24">
        <v>-7.53</v>
      </c>
      <c r="BO98" s="23">
        <v>63.8018</v>
      </c>
      <c r="BP98" s="23">
        <v>-35.06</v>
      </c>
      <c r="BQ98" s="15">
        <v>3245</v>
      </c>
      <c r="BR98" s="15">
        <v>-440.6</v>
      </c>
      <c r="BS98" s="15">
        <v>18.448</v>
      </c>
      <c r="BT98" s="15">
        <f t="shared" si="46"/>
        <v>18448</v>
      </c>
      <c r="BU98" s="15">
        <v>5.0199999999999996</v>
      </c>
      <c r="BV98" s="15">
        <v>52.5</v>
      </c>
      <c r="BW98" s="15">
        <f t="shared" si="47"/>
        <v>52500</v>
      </c>
      <c r="BX98" s="15">
        <v>0.79220000000000002</v>
      </c>
      <c r="BY98" s="15"/>
      <c r="BZ98" s="15"/>
      <c r="CA98" s="15"/>
      <c r="CB98" s="15">
        <v>4.8600000000000003</v>
      </c>
      <c r="CC98" s="15">
        <f t="shared" si="49"/>
        <v>4860</v>
      </c>
      <c r="CD98" s="15"/>
      <c r="CE98" s="15"/>
      <c r="CF98" s="15">
        <v>28808.474576271252</v>
      </c>
      <c r="CG98" s="15">
        <v>61.37</v>
      </c>
      <c r="CH98" s="15">
        <v>28830.5</v>
      </c>
      <c r="CI98" s="15">
        <v>51.66</v>
      </c>
      <c r="CJ98" s="15"/>
      <c r="CK98" s="15">
        <v>1880</v>
      </c>
      <c r="CL98" s="15">
        <v>11.0524</v>
      </c>
      <c r="CM98" s="15">
        <v>2.1516000000000002</v>
      </c>
      <c r="CN98" s="15">
        <v>10358.5</v>
      </c>
      <c r="CO98" s="15">
        <v>140.44499999999999</v>
      </c>
      <c r="CP98" s="10">
        <f t="shared" si="53"/>
        <v>7.0571557971014496</v>
      </c>
      <c r="CQ98" s="15"/>
      <c r="CR98" s="36"/>
      <c r="CS98" s="95">
        <v>60421.93</v>
      </c>
      <c r="CT98" s="27"/>
      <c r="CU98" s="15"/>
      <c r="CV98" s="15"/>
    </row>
    <row r="99" spans="1:100" ht="14.25" thickTop="1" thickBot="1">
      <c r="A99" s="80">
        <v>35769</v>
      </c>
      <c r="B99" s="81" t="s">
        <v>197</v>
      </c>
      <c r="C99" s="82">
        <v>41.33</v>
      </c>
      <c r="D99" s="27">
        <v>0.05</v>
      </c>
      <c r="E99" s="95">
        <f t="shared" si="62"/>
        <v>60246.091199999995</v>
      </c>
      <c r="F99" s="29">
        <f t="shared" si="50"/>
        <v>60196.091199999995</v>
      </c>
      <c r="G99" s="94"/>
      <c r="H99" s="146">
        <v>-3.5000234395242122</v>
      </c>
      <c r="I99" s="146">
        <v>-5.8557477317429178</v>
      </c>
      <c r="J99" s="30">
        <f t="shared" si="57"/>
        <v>2.7114954634858357</v>
      </c>
      <c r="K99" s="85">
        <v>6</v>
      </c>
      <c r="L99" s="86">
        <v>84</v>
      </c>
      <c r="M99" s="31">
        <f t="shared" si="55"/>
        <v>41.33</v>
      </c>
      <c r="N99" s="31"/>
      <c r="O99" s="87">
        <v>-3.6206955395494491</v>
      </c>
      <c r="P99" s="87">
        <v>-5.8829339624459163</v>
      </c>
      <c r="Q99" s="88">
        <v>0.12067210002523665</v>
      </c>
      <c r="R99" s="88">
        <v>2.7186230702998859E-2</v>
      </c>
      <c r="S99" s="85" t="s">
        <v>22</v>
      </c>
      <c r="T99" s="15"/>
      <c r="U99" s="15"/>
      <c r="V99" s="15"/>
      <c r="W99" s="15"/>
      <c r="X99" s="15"/>
      <c r="Y99" s="15"/>
      <c r="Z99" s="15"/>
      <c r="AA99" s="15"/>
      <c r="AB99" s="95"/>
      <c r="AC99" s="95"/>
      <c r="AD99" s="92"/>
      <c r="AE99" s="13">
        <f t="shared" si="58"/>
        <v>2.0351526364477329E-2</v>
      </c>
      <c r="AF99" s="14">
        <f t="shared" si="59"/>
        <v>60246.091199999995</v>
      </c>
      <c r="AG99" s="12">
        <f t="shared" si="60"/>
        <v>58176.867319999983</v>
      </c>
      <c r="AH99" s="12">
        <f t="shared" si="61"/>
        <v>-8.3053610421160684</v>
      </c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>
        <v>109.47</v>
      </c>
      <c r="BA99" s="15">
        <f t="shared" si="51"/>
        <v>159.47</v>
      </c>
      <c r="BB99" s="15">
        <v>-34.090000000000003</v>
      </c>
      <c r="BC99" s="23">
        <v>65.494299999999996</v>
      </c>
      <c r="BD99" s="23">
        <v>-35.06</v>
      </c>
      <c r="BE99" s="17">
        <v>658.5</v>
      </c>
      <c r="BF99" s="15">
        <f t="shared" si="52"/>
        <v>708.5</v>
      </c>
      <c r="BG99" s="15">
        <v>-35.49</v>
      </c>
      <c r="BH99" s="15">
        <v>18.600000000000001</v>
      </c>
      <c r="BI99" s="15">
        <f t="shared" si="45"/>
        <v>18600</v>
      </c>
      <c r="BJ99" s="15">
        <v>2.0299999999999998</v>
      </c>
      <c r="BK99" s="24">
        <v>24669</v>
      </c>
      <c r="BL99" s="24">
        <v>-6.88</v>
      </c>
      <c r="BM99" s="24">
        <v>48830</v>
      </c>
      <c r="BN99" s="24">
        <v>-7.9</v>
      </c>
      <c r="BO99" s="23">
        <v>65.494299999999996</v>
      </c>
      <c r="BP99" s="23">
        <v>-35.06</v>
      </c>
      <c r="BQ99" s="15">
        <v>3289</v>
      </c>
      <c r="BR99" s="15">
        <v>-441.7</v>
      </c>
      <c r="BS99" s="15">
        <v>18.524000000000001</v>
      </c>
      <c r="BT99" s="15">
        <f t="shared" si="46"/>
        <v>18524</v>
      </c>
      <c r="BU99" s="15">
        <v>5.12</v>
      </c>
      <c r="BV99" s="15">
        <v>53</v>
      </c>
      <c r="BW99" s="15">
        <f t="shared" si="47"/>
        <v>53000</v>
      </c>
      <c r="BX99" s="15">
        <v>0.80303000000000002</v>
      </c>
      <c r="BY99" s="15"/>
      <c r="BZ99" s="15"/>
      <c r="CA99" s="15"/>
      <c r="CB99" s="15">
        <v>4.87</v>
      </c>
      <c r="CC99" s="15">
        <f t="shared" si="49"/>
        <v>4870</v>
      </c>
      <c r="CD99" s="15">
        <v>-5.89</v>
      </c>
      <c r="CE99" s="15">
        <v>-11.8</v>
      </c>
      <c r="CF99" s="15">
        <v>29038.983050847524</v>
      </c>
      <c r="CG99" s="15">
        <v>77.569999999999993</v>
      </c>
      <c r="CH99" s="15">
        <v>29149.200000000001</v>
      </c>
      <c r="CI99" s="15">
        <v>61.37</v>
      </c>
      <c r="CJ99" s="15"/>
      <c r="CK99" s="15">
        <v>1900</v>
      </c>
      <c r="CL99" s="15">
        <v>11.061999999999999</v>
      </c>
      <c r="CM99" s="15">
        <v>2.1579999999999999</v>
      </c>
      <c r="CN99" s="15">
        <v>10469.799999999999</v>
      </c>
      <c r="CO99" s="15">
        <v>143.518</v>
      </c>
      <c r="CP99" s="10">
        <f t="shared" si="53"/>
        <v>7.0014855072463762</v>
      </c>
      <c r="CQ99" s="15"/>
      <c r="CR99" s="92"/>
      <c r="CS99" s="95">
        <v>60259.480900000002</v>
      </c>
      <c r="CT99" s="94"/>
      <c r="CU99" s="15"/>
      <c r="CV99" s="15"/>
    </row>
    <row r="100" spans="1:100" ht="14.25" thickTop="1" thickBot="1">
      <c r="A100" s="80">
        <v>35769</v>
      </c>
      <c r="B100" s="81" t="s">
        <v>198</v>
      </c>
      <c r="C100" s="82">
        <v>41.66</v>
      </c>
      <c r="D100" s="27">
        <v>0.05</v>
      </c>
      <c r="E100" s="95">
        <f t="shared" si="62"/>
        <v>60083.9424</v>
      </c>
      <c r="F100" s="29">
        <f t="shared" si="50"/>
        <v>60033.9424</v>
      </c>
      <c r="G100" s="94"/>
      <c r="H100" s="146">
        <v>-3.4437602762808357</v>
      </c>
      <c r="I100" s="146">
        <v>-5.65734739415063</v>
      </c>
      <c r="J100" s="30">
        <f t="shared" si="57"/>
        <v>2.3146947883012601</v>
      </c>
      <c r="K100" s="85">
        <v>5</v>
      </c>
      <c r="L100" s="86">
        <v>95</v>
      </c>
      <c r="M100" s="31">
        <f t="shared" si="55"/>
        <v>41.66</v>
      </c>
      <c r="N100" s="31"/>
      <c r="O100" s="87">
        <v>-3.5644323763060721</v>
      </c>
      <c r="P100" s="87">
        <v>-5.6845336248536293</v>
      </c>
      <c r="Q100" s="88">
        <v>0.12067210002523665</v>
      </c>
      <c r="R100" s="88">
        <v>2.7186230702998859E-2</v>
      </c>
      <c r="S100" s="85" t="s">
        <v>22</v>
      </c>
      <c r="T100" s="15"/>
      <c r="U100" s="15"/>
      <c r="V100" s="15"/>
      <c r="W100" s="15"/>
      <c r="X100" s="15"/>
      <c r="Y100" s="15"/>
      <c r="Z100" s="15"/>
      <c r="AA100" s="15"/>
      <c r="AB100" s="95"/>
      <c r="AC100" s="95"/>
      <c r="AD100" s="92"/>
      <c r="AE100" s="13">
        <f t="shared" si="58"/>
        <v>2.0351526364477329E-2</v>
      </c>
      <c r="AF100" s="14">
        <f t="shared" si="59"/>
        <v>60083.9424</v>
      </c>
      <c r="AG100" s="12">
        <f t="shared" si="60"/>
        <v>58176.867319999983</v>
      </c>
      <c r="AH100" s="12">
        <f t="shared" si="61"/>
        <v>-8.3053610421160684</v>
      </c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>
        <v>111.28</v>
      </c>
      <c r="BA100" s="15">
        <f t="shared" si="51"/>
        <v>161.28</v>
      </c>
      <c r="BB100" s="15">
        <v>-34.19</v>
      </c>
      <c r="BC100" s="23">
        <v>65.494299999999996</v>
      </c>
      <c r="BD100" s="23">
        <v>-36.590000000000003</v>
      </c>
      <c r="BE100" s="17">
        <v>666.92</v>
      </c>
      <c r="BF100" s="15">
        <f t="shared" si="52"/>
        <v>716.92</v>
      </c>
      <c r="BG100" s="15">
        <v>-34.07</v>
      </c>
      <c r="BH100" s="15">
        <v>18.675999999999998</v>
      </c>
      <c r="BI100" s="15">
        <f t="shared" si="45"/>
        <v>18676</v>
      </c>
      <c r="BJ100" s="15">
        <v>2.2799999999999998</v>
      </c>
      <c r="BK100" s="24">
        <v>24730</v>
      </c>
      <c r="BL100" s="24">
        <v>-6.92</v>
      </c>
      <c r="BM100" s="24">
        <v>49080</v>
      </c>
      <c r="BN100" s="24">
        <v>-8.11</v>
      </c>
      <c r="BO100" s="23">
        <v>65.494299999999996</v>
      </c>
      <c r="BP100" s="23">
        <v>-36.590000000000003</v>
      </c>
      <c r="BQ100" s="15">
        <v>3334</v>
      </c>
      <c r="BR100" s="15">
        <v>-439.8</v>
      </c>
      <c r="BS100" s="15">
        <v>18.600000000000001</v>
      </c>
      <c r="BT100" s="15">
        <f t="shared" si="46"/>
        <v>18600</v>
      </c>
      <c r="BU100" s="15">
        <v>5.12</v>
      </c>
      <c r="BV100" s="15">
        <v>53.5</v>
      </c>
      <c r="BW100" s="15">
        <f t="shared" si="47"/>
        <v>53500</v>
      </c>
      <c r="BX100" s="15">
        <v>0.81384999999999996</v>
      </c>
      <c r="BY100" s="15"/>
      <c r="BZ100" s="15"/>
      <c r="CA100" s="15"/>
      <c r="CB100" s="15">
        <v>4.88</v>
      </c>
      <c r="CC100" s="15">
        <f t="shared" si="49"/>
        <v>4880</v>
      </c>
      <c r="CD100" s="15">
        <v>-5.87</v>
      </c>
      <c r="CE100" s="15">
        <v>-11.84</v>
      </c>
      <c r="CF100" s="15">
        <v>29269.491525423797</v>
      </c>
      <c r="CG100" s="15">
        <v>74.34</v>
      </c>
      <c r="CH100" s="15">
        <v>29268.5</v>
      </c>
      <c r="CI100" s="15">
        <v>77.569999999999993</v>
      </c>
      <c r="CJ100" s="15"/>
      <c r="CK100" s="15">
        <v>1920</v>
      </c>
      <c r="CL100" s="15">
        <v>11.0716</v>
      </c>
      <c r="CM100" s="15">
        <v>2.1644000000000001</v>
      </c>
      <c r="CN100" s="15">
        <v>10575.2</v>
      </c>
      <c r="CO100" s="15">
        <v>145.98699999999999</v>
      </c>
      <c r="CP100" s="10">
        <f t="shared" si="53"/>
        <v>6.9567572463768119</v>
      </c>
      <c r="CQ100" s="15"/>
      <c r="CR100" s="92"/>
      <c r="CS100" s="95">
        <v>60097.031799999997</v>
      </c>
      <c r="CT100" s="94"/>
      <c r="CU100" s="15"/>
      <c r="CV100" s="15"/>
    </row>
    <row r="101" spans="1:100" ht="14.25" thickTop="1" thickBot="1">
      <c r="A101" s="26">
        <v>35692</v>
      </c>
      <c r="B101" s="27" t="s">
        <v>199</v>
      </c>
      <c r="C101" s="28">
        <v>42</v>
      </c>
      <c r="D101" s="27">
        <v>0.05</v>
      </c>
      <c r="E101" s="95">
        <f t="shared" si="62"/>
        <v>59916.880000000005</v>
      </c>
      <c r="F101" s="29">
        <f t="shared" si="50"/>
        <v>59866.880000000005</v>
      </c>
      <c r="G101" s="27"/>
      <c r="H101" s="30">
        <v>-3.8973182998383664</v>
      </c>
      <c r="I101" s="30">
        <v>-5.7453873740041574</v>
      </c>
      <c r="J101" s="30">
        <f t="shared" si="57"/>
        <v>2.4907747480083149</v>
      </c>
      <c r="K101" s="27"/>
      <c r="L101" s="27"/>
      <c r="M101" s="31">
        <f t="shared" si="55"/>
        <v>42</v>
      </c>
      <c r="N101" s="31"/>
      <c r="O101" s="27" t="s">
        <v>100</v>
      </c>
      <c r="P101" s="27" t="s">
        <v>100</v>
      </c>
      <c r="Q101" s="27">
        <v>5</v>
      </c>
      <c r="R101" s="27">
        <v>118</v>
      </c>
      <c r="S101" s="27" t="s">
        <v>101</v>
      </c>
      <c r="T101" s="32">
        <v>2.2902835183913302E-9</v>
      </c>
      <c r="U101" s="33">
        <v>-4.0086696017774424</v>
      </c>
      <c r="V101" s="33">
        <v>-5.870542420092832</v>
      </c>
      <c r="W101" s="17">
        <v>0.11135130193907594</v>
      </c>
      <c r="X101" s="17">
        <v>0.12515504608867456</v>
      </c>
      <c r="Y101" s="34">
        <f>U101+W101</f>
        <v>-3.8973182998383664</v>
      </c>
      <c r="Z101" s="34">
        <f>V101+X101</f>
        <v>-5.7453873740041574</v>
      </c>
      <c r="AA101" s="10" t="s">
        <v>22</v>
      </c>
      <c r="AB101" s="95"/>
      <c r="AC101" s="35"/>
      <c r="AD101" s="36"/>
      <c r="AE101" s="13">
        <f t="shared" si="58"/>
        <v>2.0351526364477329E-2</v>
      </c>
      <c r="AF101" s="14">
        <f t="shared" si="59"/>
        <v>59916.880000000005</v>
      </c>
      <c r="AG101" s="12">
        <f t="shared" si="60"/>
        <v>58176.867319999983</v>
      </c>
      <c r="AH101" s="12">
        <f t="shared" si="61"/>
        <v>-8.3053610421160684</v>
      </c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>
        <v>113.1</v>
      </c>
      <c r="BA101" s="15">
        <f t="shared" si="51"/>
        <v>163.1</v>
      </c>
      <c r="BB101" s="15">
        <v>-38.19</v>
      </c>
      <c r="BC101" s="23">
        <v>67.209900000000005</v>
      </c>
      <c r="BD101" s="23">
        <v>-36.590000000000003</v>
      </c>
      <c r="BE101" s="17">
        <v>675.63</v>
      </c>
      <c r="BF101" s="15">
        <f t="shared" si="52"/>
        <v>725.63</v>
      </c>
      <c r="BG101" s="15">
        <v>-34.950000000000003</v>
      </c>
      <c r="BH101" s="15">
        <v>18.751999999999999</v>
      </c>
      <c r="BI101" s="15">
        <f t="shared" si="45"/>
        <v>18752</v>
      </c>
      <c r="BJ101" s="15">
        <v>2.12</v>
      </c>
      <c r="BK101" s="24">
        <v>24790</v>
      </c>
      <c r="BL101" s="24">
        <v>-6.74</v>
      </c>
      <c r="BM101" s="24">
        <v>49330</v>
      </c>
      <c r="BN101" s="24">
        <v>-8.91</v>
      </c>
      <c r="BO101" s="23">
        <v>67.209900000000005</v>
      </c>
      <c r="BP101" s="23">
        <v>-36.590000000000003</v>
      </c>
      <c r="BQ101" s="15">
        <v>3379</v>
      </c>
      <c r="BR101" s="15">
        <v>-438.8</v>
      </c>
      <c r="BS101" s="15">
        <v>18.675999999999998</v>
      </c>
      <c r="BT101" s="15">
        <f t="shared" si="46"/>
        <v>18676</v>
      </c>
      <c r="BU101" s="15">
        <v>5.0199999999999996</v>
      </c>
      <c r="BV101" s="15">
        <v>54</v>
      </c>
      <c r="BW101" s="15">
        <f t="shared" si="47"/>
        <v>54000</v>
      </c>
      <c r="BX101" s="15">
        <v>0.82467999999999997</v>
      </c>
      <c r="BY101" s="15"/>
      <c r="BZ101" s="15"/>
      <c r="CA101" s="15"/>
      <c r="CB101" s="15">
        <v>4.8899999999999997</v>
      </c>
      <c r="CC101" s="15">
        <f t="shared" si="49"/>
        <v>4890</v>
      </c>
      <c r="CD101" s="15">
        <v>-5.83</v>
      </c>
      <c r="CE101" s="15">
        <v>-11.62</v>
      </c>
      <c r="CF101" s="25">
        <v>29500</v>
      </c>
      <c r="CG101" s="15">
        <v>63.78</v>
      </c>
      <c r="CH101" s="15">
        <v>29387.7</v>
      </c>
      <c r="CI101" s="15">
        <v>74.34</v>
      </c>
      <c r="CJ101" s="15"/>
      <c r="CK101" s="15">
        <v>1940</v>
      </c>
      <c r="CL101" s="15">
        <v>11.081200000000001</v>
      </c>
      <c r="CM101" s="15">
        <v>2.1707999999999998</v>
      </c>
      <c r="CN101" s="15">
        <v>10739.5</v>
      </c>
      <c r="CO101" s="15">
        <v>149.59800000000001</v>
      </c>
      <c r="CP101" s="10">
        <f t="shared" si="53"/>
        <v>6.8913405797101452</v>
      </c>
      <c r="CQ101" s="15"/>
      <c r="CR101" s="36"/>
      <c r="CS101" s="95">
        <v>59929.66</v>
      </c>
      <c r="CT101" s="27"/>
      <c r="CU101" s="15"/>
      <c r="CV101" s="15"/>
    </row>
    <row r="102" spans="1:100" ht="14.25" thickTop="1" thickBot="1">
      <c r="A102" s="80">
        <v>35769</v>
      </c>
      <c r="B102" s="81" t="s">
        <v>200</v>
      </c>
      <c r="C102" s="82">
        <v>42.33</v>
      </c>
      <c r="D102" s="27">
        <v>0.05</v>
      </c>
      <c r="E102" s="95">
        <f t="shared" si="62"/>
        <v>59754.731200000002</v>
      </c>
      <c r="F102" s="29">
        <f t="shared" si="50"/>
        <v>59704.731200000002</v>
      </c>
      <c r="G102" s="94"/>
      <c r="H102" s="146">
        <v>-4.0132477759495666</v>
      </c>
      <c r="I102" s="146">
        <v>-6.7103225614455031</v>
      </c>
      <c r="J102" s="30">
        <f t="shared" si="57"/>
        <v>4.4206451228910062</v>
      </c>
      <c r="K102" s="85">
        <v>7</v>
      </c>
      <c r="L102" s="86">
        <v>61</v>
      </c>
      <c r="M102" s="31">
        <f t="shared" si="55"/>
        <v>42.33</v>
      </c>
      <c r="N102" s="31"/>
      <c r="O102" s="87">
        <v>-4.1339198759748035</v>
      </c>
      <c r="P102" s="87">
        <v>-6.7375087921485024</v>
      </c>
      <c r="Q102" s="88">
        <v>0.12067210002523665</v>
      </c>
      <c r="R102" s="88">
        <v>2.7186230702998859E-2</v>
      </c>
      <c r="S102" s="85" t="s">
        <v>22</v>
      </c>
      <c r="T102" s="15"/>
      <c r="U102" s="15"/>
      <c r="V102" s="15"/>
      <c r="W102" s="15"/>
      <c r="X102" s="15"/>
      <c r="Y102" s="15"/>
      <c r="Z102" s="15"/>
      <c r="AA102" s="15"/>
      <c r="AB102" s="95"/>
      <c r="AC102" s="95"/>
      <c r="AD102" s="92"/>
      <c r="AE102" s="13">
        <f t="shared" si="58"/>
        <v>2.0351526364477329E-2</v>
      </c>
      <c r="AF102" s="14">
        <f t="shared" si="59"/>
        <v>59754.731200000002</v>
      </c>
      <c r="AG102" s="12">
        <f t="shared" si="60"/>
        <v>58176.867319999983</v>
      </c>
      <c r="AH102" s="12">
        <f t="shared" si="61"/>
        <v>-8.3053610421160684</v>
      </c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>
        <v>115.85</v>
      </c>
      <c r="BA102" s="15">
        <f t="shared" si="51"/>
        <v>165.85</v>
      </c>
      <c r="BB102" s="15">
        <v>-34.51</v>
      </c>
      <c r="BC102" s="23">
        <v>67.209900000000005</v>
      </c>
      <c r="BD102" s="23">
        <v>-35.21</v>
      </c>
      <c r="BE102" s="17">
        <v>684.33</v>
      </c>
      <c r="BF102" s="15">
        <f t="shared" si="52"/>
        <v>734.33</v>
      </c>
      <c r="BG102" s="15">
        <v>-35.6</v>
      </c>
      <c r="BH102" s="15">
        <v>18.827999999999999</v>
      </c>
      <c r="BI102" s="15">
        <f t="shared" si="45"/>
        <v>18828</v>
      </c>
      <c r="BJ102" s="15">
        <v>2.0499999999999998</v>
      </c>
      <c r="BK102" s="24">
        <v>24850</v>
      </c>
      <c r="BL102" s="24">
        <v>-6.53</v>
      </c>
      <c r="BM102" s="24">
        <v>49580</v>
      </c>
      <c r="BN102" s="24">
        <v>-8.7100000000000009</v>
      </c>
      <c r="BO102" s="23">
        <v>67.209900000000005</v>
      </c>
      <c r="BP102" s="23">
        <v>-35.21</v>
      </c>
      <c r="BQ102" s="15">
        <v>3422</v>
      </c>
      <c r="BR102" s="15">
        <v>-436.7</v>
      </c>
      <c r="BS102" s="15">
        <v>18.751999999999999</v>
      </c>
      <c r="BT102" s="15">
        <f t="shared" si="46"/>
        <v>18752</v>
      </c>
      <c r="BU102" s="15">
        <v>5.04</v>
      </c>
      <c r="BV102" s="15">
        <v>54.5</v>
      </c>
      <c r="BW102" s="15">
        <f t="shared" si="47"/>
        <v>54500</v>
      </c>
      <c r="BX102" s="15">
        <v>0.83550999999999997</v>
      </c>
      <c r="BY102" s="15"/>
      <c r="BZ102" s="15"/>
      <c r="CA102" s="15"/>
      <c r="CB102" s="15">
        <v>4.9000000000000004</v>
      </c>
      <c r="CC102" s="15">
        <f t="shared" si="49"/>
        <v>4900</v>
      </c>
      <c r="CD102" s="15">
        <v>-5.5</v>
      </c>
      <c r="CE102" s="15">
        <v>-11.56</v>
      </c>
      <c r="CF102" s="15">
        <v>29630.434782608696</v>
      </c>
      <c r="CG102" s="15">
        <v>83.16</v>
      </c>
      <c r="CH102" s="15">
        <v>29506.9</v>
      </c>
      <c r="CI102" s="15">
        <v>63.78</v>
      </c>
      <c r="CJ102" s="15"/>
      <c r="CK102" s="15">
        <v>1960</v>
      </c>
      <c r="CL102" s="15">
        <v>11.0908</v>
      </c>
      <c r="CM102" s="15">
        <v>2.1772</v>
      </c>
      <c r="CN102" s="15">
        <v>10877.3</v>
      </c>
      <c r="CO102" s="15">
        <v>152.60599999999999</v>
      </c>
      <c r="CP102" s="10">
        <f t="shared" si="53"/>
        <v>6.8368478260869567</v>
      </c>
      <c r="CQ102" s="15"/>
      <c r="CR102" s="92"/>
      <c r="CS102" s="95">
        <v>59767.210900000005</v>
      </c>
      <c r="CT102" s="94"/>
      <c r="CU102" s="15"/>
      <c r="CV102" s="15"/>
    </row>
    <row r="103" spans="1:100" ht="14.25" thickTop="1" thickBot="1">
      <c r="A103" s="80">
        <v>35769</v>
      </c>
      <c r="B103" s="81" t="s">
        <v>201</v>
      </c>
      <c r="C103" s="82">
        <v>42.66</v>
      </c>
      <c r="D103" s="27">
        <v>0.05</v>
      </c>
      <c r="E103" s="95">
        <f t="shared" si="62"/>
        <v>59592.582399999999</v>
      </c>
      <c r="F103" s="29">
        <f t="shared" si="50"/>
        <v>59542.582399999999</v>
      </c>
      <c r="G103" s="94"/>
      <c r="H103" s="146">
        <v>-4.0092938835634602</v>
      </c>
      <c r="I103" s="146">
        <v>-6.6878509501837957</v>
      </c>
      <c r="J103" s="30">
        <f t="shared" si="57"/>
        <v>4.3757019003675914</v>
      </c>
      <c r="K103" s="85">
        <v>8</v>
      </c>
      <c r="L103" s="86">
        <v>88</v>
      </c>
      <c r="M103" s="31">
        <f t="shared" si="55"/>
        <v>42.66</v>
      </c>
      <c r="N103" s="31"/>
      <c r="O103" s="87">
        <v>-4.129965983588697</v>
      </c>
      <c r="P103" s="87">
        <v>-6.7150371808867941</v>
      </c>
      <c r="Q103" s="88">
        <v>0.12067210002523665</v>
      </c>
      <c r="R103" s="88">
        <v>2.7186230702998859E-2</v>
      </c>
      <c r="S103" s="85" t="s">
        <v>22</v>
      </c>
      <c r="T103" s="15"/>
      <c r="U103" s="15"/>
      <c r="V103" s="15"/>
      <c r="W103" s="15"/>
      <c r="X103" s="15"/>
      <c r="Y103" s="15"/>
      <c r="Z103" s="15"/>
      <c r="AA103" s="15"/>
      <c r="AB103" s="95"/>
      <c r="AC103" s="95"/>
      <c r="AD103" s="92"/>
      <c r="AE103" s="13">
        <f t="shared" si="58"/>
        <v>2.0351526364477329E-2</v>
      </c>
      <c r="AF103" s="14">
        <f t="shared" si="59"/>
        <v>59592.582399999999</v>
      </c>
      <c r="AG103" s="12">
        <f t="shared" si="60"/>
        <v>58176.867319999983</v>
      </c>
      <c r="AH103" s="12">
        <f t="shared" si="61"/>
        <v>-8.3053610421160684</v>
      </c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>
        <v>117.72</v>
      </c>
      <c r="BA103" s="15">
        <f t="shared" si="51"/>
        <v>167.72</v>
      </c>
      <c r="BB103" s="15">
        <v>-35.33</v>
      </c>
      <c r="BC103" s="23">
        <v>68.846500000000006</v>
      </c>
      <c r="BD103" s="23">
        <v>-35.21</v>
      </c>
      <c r="BE103" s="17">
        <v>693.18</v>
      </c>
      <c r="BF103" s="15">
        <f t="shared" si="52"/>
        <v>743.18</v>
      </c>
      <c r="BG103" s="15">
        <v>-34.46</v>
      </c>
      <c r="BH103" s="15">
        <v>18.905000000000001</v>
      </c>
      <c r="BI103" s="15">
        <f t="shared" si="45"/>
        <v>18905</v>
      </c>
      <c r="BJ103" s="15">
        <v>1.79</v>
      </c>
      <c r="BK103" s="24">
        <v>24913</v>
      </c>
      <c r="BL103" s="24">
        <v>-6.48</v>
      </c>
      <c r="BM103" s="24">
        <v>49830</v>
      </c>
      <c r="BN103" s="24">
        <v>-7.84</v>
      </c>
      <c r="BO103" s="23">
        <v>68.846500000000006</v>
      </c>
      <c r="BP103" s="23">
        <v>-35.21</v>
      </c>
      <c r="BQ103" s="15">
        <v>3466</v>
      </c>
      <c r="BR103" s="15">
        <v>-437</v>
      </c>
      <c r="BS103" s="15">
        <v>18.827999999999999</v>
      </c>
      <c r="BT103" s="15">
        <f t="shared" si="46"/>
        <v>18828</v>
      </c>
      <c r="BU103" s="15">
        <v>4.8499999999999996</v>
      </c>
      <c r="BV103" s="15">
        <v>55</v>
      </c>
      <c r="BW103" s="15">
        <f t="shared" si="47"/>
        <v>55000</v>
      </c>
      <c r="BX103" s="15">
        <v>0.84748000000000001</v>
      </c>
      <c r="BY103" s="15"/>
      <c r="BZ103" s="15"/>
      <c r="CA103" s="15"/>
      <c r="CB103" s="15">
        <v>4.91</v>
      </c>
      <c r="CC103" s="15">
        <f t="shared" si="49"/>
        <v>4910</v>
      </c>
      <c r="CD103" s="15">
        <v>-5.19</v>
      </c>
      <c r="CE103" s="15">
        <v>-10.64</v>
      </c>
      <c r="CF103" s="15">
        <v>29760.869565217392</v>
      </c>
      <c r="CG103" s="15">
        <v>96.03</v>
      </c>
      <c r="CH103" s="15">
        <v>29626.2</v>
      </c>
      <c r="CI103" s="15">
        <v>83.16</v>
      </c>
      <c r="CJ103" s="15"/>
      <c r="CK103" s="15">
        <v>1980</v>
      </c>
      <c r="CL103" s="15">
        <v>11.1004</v>
      </c>
      <c r="CM103" s="15">
        <v>2.1836000000000002</v>
      </c>
      <c r="CN103" s="15">
        <v>11003.4</v>
      </c>
      <c r="CO103" s="15">
        <v>155.40799999999999</v>
      </c>
      <c r="CP103" s="10">
        <f t="shared" si="53"/>
        <v>6.7860869565217392</v>
      </c>
      <c r="CQ103" s="15"/>
      <c r="CR103" s="92"/>
      <c r="CS103" s="95">
        <v>59604.761800000007</v>
      </c>
      <c r="CT103" s="94"/>
      <c r="CU103" s="15"/>
      <c r="CV103" s="15"/>
    </row>
    <row r="104" spans="1:100" ht="14.25" thickTop="1" thickBot="1">
      <c r="A104" s="26">
        <v>35703</v>
      </c>
      <c r="B104" s="27" t="s">
        <v>202</v>
      </c>
      <c r="C104" s="28">
        <v>43</v>
      </c>
      <c r="D104" s="27">
        <v>0.05</v>
      </c>
      <c r="E104" s="95">
        <f t="shared" si="62"/>
        <v>59425.520000000004</v>
      </c>
      <c r="F104" s="29">
        <f t="shared" si="50"/>
        <v>59375.520000000004</v>
      </c>
      <c r="G104" s="27"/>
      <c r="H104" s="30">
        <v>-4.1235870535312076</v>
      </c>
      <c r="I104" s="30">
        <v>-8.9146341964944842</v>
      </c>
      <c r="J104" s="30">
        <f t="shared" si="57"/>
        <v>8.8292683929889684</v>
      </c>
      <c r="K104" s="27"/>
      <c r="L104" s="27"/>
      <c r="M104" s="31">
        <f t="shared" si="55"/>
        <v>43</v>
      </c>
      <c r="N104" s="31"/>
      <c r="O104" s="147"/>
      <c r="P104" s="147"/>
      <c r="Q104" s="27">
        <v>12</v>
      </c>
      <c r="R104" s="27">
        <v>96</v>
      </c>
      <c r="S104" s="27" t="s">
        <v>101</v>
      </c>
      <c r="T104" s="32">
        <v>5.0854969124713898E-9</v>
      </c>
      <c r="U104" s="33">
        <v>-4.3098898738566334</v>
      </c>
      <c r="V104" s="33">
        <v>-9.1316638335150255</v>
      </c>
      <c r="W104" s="17">
        <v>0.18630282032542556</v>
      </c>
      <c r="X104" s="17">
        <v>0.21702963702054112</v>
      </c>
      <c r="Y104" s="34">
        <f>U104+W104</f>
        <v>-4.1235870535312076</v>
      </c>
      <c r="Z104" s="34">
        <f>V104+X104</f>
        <v>-8.9146341964944842</v>
      </c>
      <c r="AA104" s="10" t="s">
        <v>22</v>
      </c>
      <c r="AB104" s="95"/>
      <c r="AC104" s="35"/>
      <c r="AD104" s="36"/>
      <c r="AE104" s="13">
        <f t="shared" si="58"/>
        <v>2.0351526364477329E-2</v>
      </c>
      <c r="AF104" s="14">
        <f t="shared" si="59"/>
        <v>59425.520000000004</v>
      </c>
      <c r="AG104" s="12">
        <f t="shared" si="60"/>
        <v>58176.867319999983</v>
      </c>
      <c r="AH104" s="12">
        <f t="shared" si="61"/>
        <v>-8.3053610421160684</v>
      </c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>
        <v>119.72</v>
      </c>
      <c r="BA104" s="15">
        <f t="shared" si="51"/>
        <v>169.72</v>
      </c>
      <c r="BB104" s="15">
        <v>-35.369999999999997</v>
      </c>
      <c r="BC104" s="23">
        <v>68.846500000000006</v>
      </c>
      <c r="BD104" s="23">
        <v>-35.549999999999997</v>
      </c>
      <c r="BE104" s="17">
        <v>702.74</v>
      </c>
      <c r="BF104" s="15">
        <f t="shared" si="52"/>
        <v>752.74</v>
      </c>
      <c r="BG104" s="15">
        <v>-35.049999999999997</v>
      </c>
      <c r="BH104" s="15">
        <v>18.981000000000002</v>
      </c>
      <c r="BI104" s="15">
        <f t="shared" si="45"/>
        <v>18981</v>
      </c>
      <c r="BJ104" s="15">
        <v>2.12</v>
      </c>
      <c r="BK104" s="24">
        <v>24974</v>
      </c>
      <c r="BL104" s="24">
        <v>-6.52</v>
      </c>
      <c r="BM104" s="24">
        <v>50080</v>
      </c>
      <c r="BN104" s="24">
        <v>-7.77</v>
      </c>
      <c r="BO104" s="23">
        <v>68.846500000000006</v>
      </c>
      <c r="BP104" s="23">
        <v>-35.549999999999997</v>
      </c>
      <c r="BQ104" s="15">
        <v>3511</v>
      </c>
      <c r="BR104" s="15">
        <v>-443.5</v>
      </c>
      <c r="BS104" s="15">
        <v>18.905000000000001</v>
      </c>
      <c r="BT104" s="15">
        <f t="shared" si="46"/>
        <v>18905</v>
      </c>
      <c r="BU104" s="15">
        <v>5.12</v>
      </c>
      <c r="BV104" s="15">
        <v>55.5</v>
      </c>
      <c r="BW104" s="15">
        <f t="shared" si="47"/>
        <v>55500</v>
      </c>
      <c r="BX104" s="15">
        <v>0.85528000000000004</v>
      </c>
      <c r="BY104" s="15"/>
      <c r="BZ104" s="15"/>
      <c r="CA104" s="15"/>
      <c r="CB104" s="15">
        <v>4.9249999999999998</v>
      </c>
      <c r="CC104" s="15">
        <f t="shared" si="49"/>
        <v>4925</v>
      </c>
      <c r="CD104" s="15">
        <v>-5.25</v>
      </c>
      <c r="CE104" s="15">
        <v>-11.33</v>
      </c>
      <c r="CF104" s="15">
        <v>29891.304347826088</v>
      </c>
      <c r="CG104" s="15">
        <v>95.29</v>
      </c>
      <c r="CH104" s="15">
        <v>29745.4</v>
      </c>
      <c r="CI104" s="15">
        <v>96.03</v>
      </c>
      <c r="CJ104" s="15"/>
      <c r="CK104" s="15">
        <v>2000</v>
      </c>
      <c r="CL104" s="15">
        <v>11.11</v>
      </c>
      <c r="CM104" s="15">
        <v>2.19</v>
      </c>
      <c r="CN104" s="15">
        <v>11122.6</v>
      </c>
      <c r="CO104" s="15">
        <v>158.078</v>
      </c>
      <c r="CP104" s="10">
        <f t="shared" si="53"/>
        <v>6.737717391304348</v>
      </c>
      <c r="CQ104" s="15"/>
      <c r="CR104" s="36"/>
      <c r="CS104" s="95">
        <v>59437.39</v>
      </c>
      <c r="CT104" s="27"/>
      <c r="CU104" s="15"/>
      <c r="CV104" s="15"/>
    </row>
    <row r="105" spans="1:100" ht="14.25" thickTop="1" thickBot="1">
      <c r="A105" s="80">
        <v>35769</v>
      </c>
      <c r="B105" s="81" t="s">
        <v>203</v>
      </c>
      <c r="C105" s="82">
        <v>43.33</v>
      </c>
      <c r="D105" s="27">
        <v>0.05</v>
      </c>
      <c r="E105" s="95">
        <f t="shared" si="62"/>
        <v>59263.371200000001</v>
      </c>
      <c r="F105" s="29">
        <f t="shared" si="50"/>
        <v>59213.371200000001</v>
      </c>
      <c r="G105" s="94"/>
      <c r="H105" s="146">
        <v>-4.1234006449970195</v>
      </c>
      <c r="I105" s="146">
        <v>-8.222374053278898</v>
      </c>
      <c r="J105" s="30">
        <f t="shared" si="57"/>
        <v>7.4447481065577961</v>
      </c>
      <c r="K105" s="85">
        <v>9</v>
      </c>
      <c r="L105" s="86">
        <v>80</v>
      </c>
      <c r="M105" s="31">
        <f t="shared" si="55"/>
        <v>43.33</v>
      </c>
      <c r="N105" s="31"/>
      <c r="O105" s="87">
        <v>-4.2440727450222564</v>
      </c>
      <c r="P105" s="87">
        <v>-8.2495602839818964</v>
      </c>
      <c r="Q105" s="88">
        <v>0.12067210002523665</v>
      </c>
      <c r="R105" s="88">
        <v>2.7186230702998859E-2</v>
      </c>
      <c r="S105" s="85" t="s">
        <v>22</v>
      </c>
      <c r="T105" s="15"/>
      <c r="U105" s="15"/>
      <c r="V105" s="15"/>
      <c r="W105" s="15"/>
      <c r="X105" s="15"/>
      <c r="Y105" s="15"/>
      <c r="Z105" s="15"/>
      <c r="AA105" s="15"/>
      <c r="AB105" s="95"/>
      <c r="AC105" s="95"/>
      <c r="AD105" s="92"/>
      <c r="AE105" s="13">
        <f t="shared" si="58"/>
        <v>2.0351526364477329E-2</v>
      </c>
      <c r="AF105" s="14">
        <f t="shared" si="59"/>
        <v>59263.371200000001</v>
      </c>
      <c r="AG105" s="12">
        <f t="shared" si="60"/>
        <v>58176.867319999983</v>
      </c>
      <c r="AH105" s="12">
        <f t="shared" si="61"/>
        <v>-8.3053610421160684</v>
      </c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>
        <v>121.74</v>
      </c>
      <c r="BA105" s="15">
        <f t="shared" si="51"/>
        <v>171.74</v>
      </c>
      <c r="BB105" s="15">
        <v>-34.24</v>
      </c>
      <c r="BC105" s="23">
        <v>70.519000000000005</v>
      </c>
      <c r="BD105" s="23">
        <v>-35.549999999999997</v>
      </c>
      <c r="BE105" s="17">
        <v>711.1</v>
      </c>
      <c r="BF105" s="15">
        <f t="shared" si="52"/>
        <v>761.1</v>
      </c>
      <c r="BG105" s="15">
        <v>-35.75</v>
      </c>
      <c r="BH105" s="15">
        <v>19.056999999999999</v>
      </c>
      <c r="BI105" s="15">
        <f t="shared" si="45"/>
        <v>19057</v>
      </c>
      <c r="BJ105" s="15">
        <v>1.7</v>
      </c>
      <c r="BK105" s="24">
        <v>25035</v>
      </c>
      <c r="BL105" s="24">
        <v>-6.49</v>
      </c>
      <c r="BM105" s="24">
        <v>50330</v>
      </c>
      <c r="BN105" s="24">
        <v>-7.89</v>
      </c>
      <c r="BO105" s="23">
        <v>70.519000000000005</v>
      </c>
      <c r="BP105" s="23">
        <v>-35.549999999999997</v>
      </c>
      <c r="BQ105" s="15">
        <v>3558</v>
      </c>
      <c r="BR105" s="15">
        <v>-443.4</v>
      </c>
      <c r="BS105" s="15">
        <v>18.981000000000002</v>
      </c>
      <c r="BT105" s="15">
        <f t="shared" si="46"/>
        <v>18981</v>
      </c>
      <c r="BU105" s="15">
        <v>5.14</v>
      </c>
      <c r="BV105" s="15">
        <v>56</v>
      </c>
      <c r="BW105" s="15">
        <f t="shared" si="47"/>
        <v>56000</v>
      </c>
      <c r="BX105" s="15">
        <v>0.85496000000000005</v>
      </c>
      <c r="BY105" s="15"/>
      <c r="BZ105" s="15"/>
      <c r="CA105" s="15"/>
      <c r="CB105" s="15">
        <v>4.9400000000000004</v>
      </c>
      <c r="CC105" s="15">
        <f t="shared" si="49"/>
        <v>4940</v>
      </c>
      <c r="CD105" s="15">
        <v>-5.36</v>
      </c>
      <c r="CE105" s="15">
        <v>-11.14</v>
      </c>
      <c r="CF105" s="15">
        <v>30021.739130434784</v>
      </c>
      <c r="CG105" s="15">
        <v>92.15</v>
      </c>
      <c r="CH105" s="15">
        <v>29864.6</v>
      </c>
      <c r="CI105" s="15">
        <v>95.29</v>
      </c>
      <c r="CJ105" s="15"/>
      <c r="CK105" s="15">
        <v>2020</v>
      </c>
      <c r="CL105" s="15">
        <v>11.1196</v>
      </c>
      <c r="CM105" s="15">
        <v>2.1956000000000002</v>
      </c>
      <c r="CN105" s="15">
        <v>11249</v>
      </c>
      <c r="CO105" s="15">
        <v>160.78700000000001</v>
      </c>
      <c r="CP105" s="10">
        <f t="shared" si="53"/>
        <v>6.6886413043478257</v>
      </c>
      <c r="CQ105" s="15"/>
      <c r="CR105" s="92"/>
      <c r="CS105" s="95">
        <v>59274.940900000001</v>
      </c>
      <c r="CT105" s="94"/>
      <c r="CU105" s="15"/>
      <c r="CV105" s="15"/>
    </row>
    <row r="106" spans="1:100" ht="14.25" thickTop="1" thickBot="1">
      <c r="A106" s="80">
        <v>35769</v>
      </c>
      <c r="B106" s="81" t="s">
        <v>204</v>
      </c>
      <c r="C106" s="82">
        <v>43.66</v>
      </c>
      <c r="D106" s="27">
        <v>0.05</v>
      </c>
      <c r="E106" s="95">
        <f t="shared" si="62"/>
        <v>59101.222399999999</v>
      </c>
      <c r="F106" s="29">
        <f t="shared" si="50"/>
        <v>59051.222399999999</v>
      </c>
      <c r="G106" s="94"/>
      <c r="H106" s="146">
        <v>-4.4252833138274577</v>
      </c>
      <c r="I106" s="146">
        <v>-8.5494097509534122</v>
      </c>
      <c r="J106" s="30">
        <f t="shared" si="57"/>
        <v>8.0988195019068243</v>
      </c>
      <c r="K106" s="85">
        <v>10</v>
      </c>
      <c r="L106" s="86">
        <v>106</v>
      </c>
      <c r="M106" s="31">
        <f t="shared" si="55"/>
        <v>43.66</v>
      </c>
      <c r="N106" s="31"/>
      <c r="O106" s="87">
        <v>-4.5459554138526945</v>
      </c>
      <c r="P106" s="87">
        <v>-8.5765959816564106</v>
      </c>
      <c r="Q106" s="88">
        <v>0.12067210002523665</v>
      </c>
      <c r="R106" s="88">
        <v>2.7186230702998859E-2</v>
      </c>
      <c r="S106" s="85" t="s">
        <v>22</v>
      </c>
      <c r="T106" s="15"/>
      <c r="U106" s="15"/>
      <c r="V106" s="15"/>
      <c r="W106" s="15"/>
      <c r="X106" s="15"/>
      <c r="Y106" s="15"/>
      <c r="Z106" s="15"/>
      <c r="AA106" s="15"/>
      <c r="AB106" s="95"/>
      <c r="AC106" s="95"/>
      <c r="AD106" s="92"/>
      <c r="AE106" s="13">
        <f t="shared" si="58"/>
        <v>2.0351526364477329E-2</v>
      </c>
      <c r="AF106" s="14">
        <f t="shared" si="59"/>
        <v>59101.222399999999</v>
      </c>
      <c r="AG106" s="12">
        <f t="shared" si="60"/>
        <v>58176.867319999983</v>
      </c>
      <c r="AH106" s="12">
        <f t="shared" si="61"/>
        <v>-8.3053610421160684</v>
      </c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>
        <v>123.6</v>
      </c>
      <c r="BA106" s="15">
        <f t="shared" si="51"/>
        <v>173.6</v>
      </c>
      <c r="BB106" s="15">
        <v>-35.79</v>
      </c>
      <c r="BC106" s="23">
        <v>70.519000000000005</v>
      </c>
      <c r="BD106" s="23">
        <v>-33.200000000000003</v>
      </c>
      <c r="BE106" s="17">
        <v>720</v>
      </c>
      <c r="BF106" s="15">
        <f t="shared" si="52"/>
        <v>770</v>
      </c>
      <c r="BG106" s="15">
        <v>-34.869999999999997</v>
      </c>
      <c r="BH106" s="15">
        <v>19.132999999999999</v>
      </c>
      <c r="BI106" s="15">
        <f t="shared" si="45"/>
        <v>19133</v>
      </c>
      <c r="BJ106" s="15">
        <v>2.04</v>
      </c>
      <c r="BK106" s="24">
        <v>25096</v>
      </c>
      <c r="BL106" s="24">
        <v>-6.27</v>
      </c>
      <c r="BM106" s="24">
        <v>50580</v>
      </c>
      <c r="BN106" s="24">
        <v>-8.0500000000000007</v>
      </c>
      <c r="BO106" s="23">
        <v>70.519000000000005</v>
      </c>
      <c r="BP106" s="23">
        <v>-33.200000000000003</v>
      </c>
      <c r="BQ106" s="15">
        <v>3603</v>
      </c>
      <c r="BR106" s="15">
        <v>-436.2</v>
      </c>
      <c r="BS106" s="15">
        <v>19.056999999999999</v>
      </c>
      <c r="BT106" s="15">
        <f t="shared" si="46"/>
        <v>19057</v>
      </c>
      <c r="BU106" s="15">
        <v>4.97</v>
      </c>
      <c r="BV106" s="15">
        <v>56.5</v>
      </c>
      <c r="BW106" s="15">
        <f t="shared" si="47"/>
        <v>56500</v>
      </c>
      <c r="BX106" s="15">
        <v>0.84770999999999996</v>
      </c>
      <c r="BY106" s="15"/>
      <c r="BZ106" s="15"/>
      <c r="CA106" s="15"/>
      <c r="CB106" s="15">
        <v>4.9550000000000001</v>
      </c>
      <c r="CC106" s="15">
        <f t="shared" si="49"/>
        <v>4955</v>
      </c>
      <c r="CD106" s="15">
        <v>-5.35</v>
      </c>
      <c r="CE106" s="15">
        <v>-10.74</v>
      </c>
      <c r="CF106" s="15">
        <v>30152.17391304348</v>
      </c>
      <c r="CG106" s="15">
        <v>96.45</v>
      </c>
      <c r="CH106" s="15">
        <v>29983.8</v>
      </c>
      <c r="CI106" s="15">
        <v>92.15</v>
      </c>
      <c r="CJ106" s="15"/>
      <c r="CK106" s="15">
        <v>2040</v>
      </c>
      <c r="CL106" s="15">
        <v>11.129200000000001</v>
      </c>
      <c r="CM106" s="15">
        <v>2.2012</v>
      </c>
      <c r="CN106" s="15">
        <v>11388.5</v>
      </c>
      <c r="CO106" s="15">
        <v>163.45599999999999</v>
      </c>
      <c r="CP106" s="10">
        <f t="shared" si="53"/>
        <v>6.6402898550724627</v>
      </c>
      <c r="CQ106" s="15"/>
      <c r="CR106" s="92"/>
      <c r="CS106" s="95">
        <v>59112.491800000003</v>
      </c>
      <c r="CT106" s="94"/>
      <c r="CU106" s="15"/>
      <c r="CV106" s="15"/>
    </row>
    <row r="107" spans="1:100" ht="14.25" thickTop="1" thickBot="1">
      <c r="A107" s="26">
        <v>35703</v>
      </c>
      <c r="B107" s="27" t="s">
        <v>205</v>
      </c>
      <c r="C107" s="28">
        <v>44</v>
      </c>
      <c r="D107" s="27">
        <v>0.05</v>
      </c>
      <c r="E107" s="95">
        <f t="shared" si="62"/>
        <v>58934.16</v>
      </c>
      <c r="F107" s="29">
        <f t="shared" si="50"/>
        <v>58884.160000000003</v>
      </c>
      <c r="G107" s="27"/>
      <c r="H107" s="30">
        <v>-4.2143604704324611</v>
      </c>
      <c r="I107" s="30">
        <v>-9.5670592750318093</v>
      </c>
      <c r="J107" s="30">
        <f t="shared" si="57"/>
        <v>10.134118550063619</v>
      </c>
      <c r="K107" s="27"/>
      <c r="L107" s="27"/>
      <c r="M107" s="31">
        <f t="shared" si="55"/>
        <v>44</v>
      </c>
      <c r="N107" s="31"/>
      <c r="O107" s="147"/>
      <c r="P107" s="147"/>
      <c r="Q107" s="27">
        <v>13</v>
      </c>
      <c r="R107" s="27">
        <v>106</v>
      </c>
      <c r="S107" s="27" t="s">
        <v>101</v>
      </c>
      <c r="T107" s="32">
        <v>3.7159693100363699E-9</v>
      </c>
      <c r="U107" s="33">
        <v>-4.4006632907578869</v>
      </c>
      <c r="V107" s="33">
        <v>-9.7840889120523507</v>
      </c>
      <c r="W107" s="17">
        <v>0.18630282032542556</v>
      </c>
      <c r="X107" s="17">
        <v>0.21702963702054112</v>
      </c>
      <c r="Y107" s="34">
        <f>U107+W107</f>
        <v>-4.2143604704324611</v>
      </c>
      <c r="Z107" s="34">
        <f>V107+X107</f>
        <v>-9.5670592750318093</v>
      </c>
      <c r="AA107" s="10" t="s">
        <v>22</v>
      </c>
      <c r="AB107" s="95"/>
      <c r="AC107" s="35"/>
      <c r="AD107" s="36"/>
      <c r="AE107" s="13">
        <f t="shared" si="58"/>
        <v>2.0351526364477329E-2</v>
      </c>
      <c r="AF107" s="14">
        <f t="shared" si="59"/>
        <v>58934.16</v>
      </c>
      <c r="AG107" s="12">
        <f t="shared" si="60"/>
        <v>58176.867319999983</v>
      </c>
      <c r="AH107" s="12">
        <f t="shared" si="61"/>
        <v>-8.3053610421160684</v>
      </c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>
        <v>125.7</v>
      </c>
      <c r="BA107" s="15">
        <f t="shared" si="51"/>
        <v>175.7</v>
      </c>
      <c r="BB107" s="15">
        <v>-35.57</v>
      </c>
      <c r="BC107" s="23">
        <v>72.186599999999999</v>
      </c>
      <c r="BD107" s="23">
        <v>-33.200000000000003</v>
      </c>
      <c r="BE107" s="17">
        <v>730.11</v>
      </c>
      <c r="BF107" s="15">
        <f t="shared" si="52"/>
        <v>780.11</v>
      </c>
      <c r="BG107" s="15">
        <v>-34.67</v>
      </c>
      <c r="BH107" s="15">
        <v>19.209</v>
      </c>
      <c r="BI107" s="15">
        <f t="shared" si="45"/>
        <v>19209</v>
      </c>
      <c r="BJ107" s="15">
        <v>2.11</v>
      </c>
      <c r="BK107" s="24">
        <v>25157</v>
      </c>
      <c r="BL107" s="24">
        <v>-6.27</v>
      </c>
      <c r="BM107" s="24">
        <v>50830</v>
      </c>
      <c r="BN107" s="24">
        <v>-7.79</v>
      </c>
      <c r="BO107" s="23">
        <v>72.186599999999999</v>
      </c>
      <c r="BP107" s="23">
        <v>-33.200000000000003</v>
      </c>
      <c r="BQ107" s="15">
        <v>3646</v>
      </c>
      <c r="BR107" s="15">
        <v>-434.1</v>
      </c>
      <c r="BS107" s="15">
        <v>19.132999999999999</v>
      </c>
      <c r="BT107" s="15">
        <f t="shared" si="46"/>
        <v>19133</v>
      </c>
      <c r="BU107" s="15">
        <v>5.05</v>
      </c>
      <c r="BV107" s="15">
        <v>57</v>
      </c>
      <c r="BW107" s="15">
        <f t="shared" si="47"/>
        <v>57000</v>
      </c>
      <c r="BX107" s="15">
        <v>0.84014999999999995</v>
      </c>
      <c r="BY107" s="15"/>
      <c r="BZ107" s="15"/>
      <c r="CA107" s="15"/>
      <c r="CB107" s="15">
        <v>4.97</v>
      </c>
      <c r="CC107" s="15">
        <f t="shared" si="49"/>
        <v>4970</v>
      </c>
      <c r="CD107" s="15">
        <v>-5.77</v>
      </c>
      <c r="CE107" s="15">
        <v>-11.12</v>
      </c>
      <c r="CF107" s="15">
        <v>30282.608695652176</v>
      </c>
      <c r="CG107" s="15">
        <v>95.8</v>
      </c>
      <c r="CH107" s="15">
        <v>30103.1</v>
      </c>
      <c r="CI107" s="15">
        <v>96.45</v>
      </c>
      <c r="CJ107" s="15"/>
      <c r="CK107" s="15">
        <v>2060</v>
      </c>
      <c r="CL107" s="15">
        <v>11.1388</v>
      </c>
      <c r="CM107" s="15">
        <v>2.2067999999999999</v>
      </c>
      <c r="CN107" s="15">
        <v>11483.3</v>
      </c>
      <c r="CO107" s="15">
        <v>164.79900000000001</v>
      </c>
      <c r="CP107" s="10">
        <f t="shared" si="53"/>
        <v>6.6159601449275369</v>
      </c>
      <c r="CQ107" s="15"/>
      <c r="CR107" s="36"/>
      <c r="CS107" s="95">
        <v>58945.120000000003</v>
      </c>
      <c r="CT107" s="27"/>
      <c r="CU107" s="15"/>
      <c r="CV107" s="15"/>
    </row>
    <row r="108" spans="1:100" ht="14.25" thickTop="1" thickBot="1">
      <c r="A108" s="80">
        <v>35769</v>
      </c>
      <c r="B108" s="81" t="s">
        <v>206</v>
      </c>
      <c r="C108" s="82">
        <v>44.33</v>
      </c>
      <c r="D108" s="27">
        <v>0.05</v>
      </c>
      <c r="E108" s="95">
        <f t="shared" si="62"/>
        <v>58772.011200000001</v>
      </c>
      <c r="F108" s="29">
        <f t="shared" si="50"/>
        <v>58722.011200000001</v>
      </c>
      <c r="G108" s="94"/>
      <c r="H108" s="146">
        <v>-4.1417413796002451</v>
      </c>
      <c r="I108" s="146">
        <v>-9.5718544844052751</v>
      </c>
      <c r="J108" s="30">
        <f t="shared" si="57"/>
        <v>10.14370896881055</v>
      </c>
      <c r="K108" s="85">
        <v>11</v>
      </c>
      <c r="L108" s="86">
        <v>74</v>
      </c>
      <c r="M108" s="31">
        <f t="shared" si="55"/>
        <v>44.33</v>
      </c>
      <c r="N108" s="31"/>
      <c r="O108" s="87">
        <v>-4.262413479625482</v>
      </c>
      <c r="P108" s="87">
        <v>-9.5990407151082735</v>
      </c>
      <c r="Q108" s="88">
        <v>0.12067210002523665</v>
      </c>
      <c r="R108" s="88">
        <v>2.7186230702998859E-2</v>
      </c>
      <c r="S108" s="85" t="s">
        <v>22</v>
      </c>
      <c r="T108" s="15"/>
      <c r="U108" s="15"/>
      <c r="V108" s="15"/>
      <c r="W108" s="15"/>
      <c r="X108" s="15"/>
      <c r="Y108" s="15"/>
      <c r="Z108" s="15"/>
      <c r="AA108" s="15"/>
      <c r="AB108" s="95"/>
      <c r="AC108" s="95"/>
      <c r="AD108" s="92"/>
      <c r="AE108" s="13">
        <f t="shared" si="58"/>
        <v>2.0351526364477329E-2</v>
      </c>
      <c r="AF108" s="14">
        <f t="shared" si="59"/>
        <v>58772.011200000001</v>
      </c>
      <c r="AG108" s="12">
        <f t="shared" si="60"/>
        <v>58176.867319999983</v>
      </c>
      <c r="AH108" s="12">
        <f t="shared" si="61"/>
        <v>-8.3053610421160684</v>
      </c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>
        <v>127.77</v>
      </c>
      <c r="BA108" s="15">
        <f t="shared" si="51"/>
        <v>177.76999999999998</v>
      </c>
      <c r="BB108" s="15">
        <v>-34.799999999999997</v>
      </c>
      <c r="BC108" s="23">
        <v>72.186599999999999</v>
      </c>
      <c r="BD108" s="23">
        <v>-36.08</v>
      </c>
      <c r="BE108" s="17">
        <v>738.73</v>
      </c>
      <c r="BF108" s="15">
        <f t="shared" si="52"/>
        <v>788.73</v>
      </c>
      <c r="BG108" s="15">
        <v>-34.14</v>
      </c>
      <c r="BH108" s="15">
        <v>19.286000000000001</v>
      </c>
      <c r="BI108" s="15">
        <f t="shared" si="45"/>
        <v>19286</v>
      </c>
      <c r="BJ108" s="15">
        <v>2.04</v>
      </c>
      <c r="BK108" s="24">
        <v>25218</v>
      </c>
      <c r="BL108" s="24">
        <v>-6.3</v>
      </c>
      <c r="BM108" s="24">
        <v>51080</v>
      </c>
      <c r="BN108" s="24">
        <v>-8.34</v>
      </c>
      <c r="BO108" s="23">
        <v>72.186599999999999</v>
      </c>
      <c r="BP108" s="23">
        <v>-36.08</v>
      </c>
      <c r="BQ108" s="15">
        <v>3689</v>
      </c>
      <c r="BR108" s="15">
        <v>-434.5</v>
      </c>
      <c r="BS108" s="15">
        <v>19.228000000000002</v>
      </c>
      <c r="BT108" s="15">
        <f t="shared" si="46"/>
        <v>19228</v>
      </c>
      <c r="BU108" s="15">
        <v>4.8899999999999997</v>
      </c>
      <c r="BV108" s="15">
        <v>57.5</v>
      </c>
      <c r="BW108" s="15">
        <f t="shared" si="47"/>
        <v>57500</v>
      </c>
      <c r="BX108" s="15">
        <v>0.83345000000000002</v>
      </c>
      <c r="BY108" s="15"/>
      <c r="BZ108" s="15"/>
      <c r="CA108" s="15"/>
      <c r="CB108" s="15">
        <v>4.9850000000000003</v>
      </c>
      <c r="CC108" s="15">
        <f t="shared" si="49"/>
        <v>4985</v>
      </c>
      <c r="CD108" s="15">
        <v>-5.5</v>
      </c>
      <c r="CE108" s="15">
        <v>-10.63</v>
      </c>
      <c r="CF108" s="15">
        <v>30413.043478260872</v>
      </c>
      <c r="CG108" s="15">
        <v>90.16</v>
      </c>
      <c r="CH108" s="15">
        <v>30222.3</v>
      </c>
      <c r="CI108" s="15">
        <v>95.8</v>
      </c>
      <c r="CJ108" s="15"/>
      <c r="CK108" s="15">
        <v>2080</v>
      </c>
      <c r="CL108" s="15">
        <v>11.148400000000001</v>
      </c>
      <c r="CM108" s="15">
        <v>2.2124000000000001</v>
      </c>
      <c r="CN108" s="15">
        <v>11588.6</v>
      </c>
      <c r="CO108" s="15">
        <v>165.434</v>
      </c>
      <c r="CP108" s="10">
        <f t="shared" si="53"/>
        <v>6.6044565217391309</v>
      </c>
      <c r="CQ108" s="15"/>
      <c r="CR108" s="92"/>
      <c r="CS108" s="95">
        <v>58782.670899999997</v>
      </c>
      <c r="CT108" s="94"/>
      <c r="CU108" s="15"/>
      <c r="CV108" s="15"/>
    </row>
    <row r="109" spans="1:100" ht="14.25" thickTop="1" thickBot="1">
      <c r="A109" s="112">
        <v>37473</v>
      </c>
      <c r="B109" s="113" t="s">
        <v>207</v>
      </c>
      <c r="C109" s="114">
        <v>44.6</v>
      </c>
      <c r="D109" s="115">
        <v>0.4</v>
      </c>
      <c r="E109" s="148">
        <v>58639</v>
      </c>
      <c r="F109" s="38">
        <f t="shared" si="50"/>
        <v>58589</v>
      </c>
      <c r="G109" s="3">
        <v>671</v>
      </c>
      <c r="H109" s="117">
        <f>(H108+H110)/2</f>
        <v>-4.1683191355986171</v>
      </c>
      <c r="I109" s="117">
        <f>(I108+I110)/2</f>
        <v>-9.3912855071966153</v>
      </c>
      <c r="J109" s="30">
        <f t="shared" si="57"/>
        <v>9.7825710143932305</v>
      </c>
      <c r="K109" s="118"/>
      <c r="L109" s="119"/>
      <c r="M109" s="120">
        <f t="shared" si="55"/>
        <v>44.6</v>
      </c>
      <c r="N109" s="120"/>
      <c r="O109" s="121"/>
      <c r="P109" s="121"/>
      <c r="Q109" s="121"/>
      <c r="R109" s="121"/>
      <c r="S109" s="118"/>
      <c r="T109" s="149"/>
      <c r="U109" s="149"/>
      <c r="V109" s="149"/>
      <c r="W109" s="149"/>
      <c r="X109" s="149"/>
      <c r="Y109" s="149"/>
      <c r="Z109" s="149"/>
      <c r="AA109" s="149"/>
      <c r="AB109" s="124">
        <f>E109</f>
        <v>58639</v>
      </c>
      <c r="AC109" s="124">
        <f>G109</f>
        <v>671</v>
      </c>
      <c r="AD109" s="117">
        <v>-4</v>
      </c>
      <c r="AE109" s="13">
        <f t="shared" ref="AE109:AE115" si="63">10*(C$116-C$109)/(AB$109-AB$116)</f>
        <v>1.555747623163351E-2</v>
      </c>
      <c r="AF109" s="124">
        <f t="shared" si="59"/>
        <v>58639</v>
      </c>
      <c r="AG109" s="117"/>
      <c r="AH109" s="117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>
        <v>129.72</v>
      </c>
      <c r="BA109" s="15">
        <f t="shared" si="51"/>
        <v>179.72</v>
      </c>
      <c r="BB109" s="15">
        <v>-34.68</v>
      </c>
      <c r="BC109" s="23">
        <v>73.861900000000006</v>
      </c>
      <c r="BD109" s="23">
        <v>-36.08</v>
      </c>
      <c r="BE109" s="17">
        <v>748.89</v>
      </c>
      <c r="BF109" s="15">
        <f t="shared" si="52"/>
        <v>798.89</v>
      </c>
      <c r="BG109" s="15">
        <v>-35.36</v>
      </c>
      <c r="BH109" s="15">
        <v>19.361999999999998</v>
      </c>
      <c r="BI109" s="15">
        <f t="shared" si="45"/>
        <v>19362</v>
      </c>
      <c r="BJ109" s="15">
        <v>2.35</v>
      </c>
      <c r="BK109" s="24">
        <v>25279</v>
      </c>
      <c r="BL109" s="24">
        <v>-6.41</v>
      </c>
      <c r="BM109" s="24">
        <v>51330</v>
      </c>
      <c r="BN109" s="24">
        <v>-8.23</v>
      </c>
      <c r="BO109" s="23">
        <v>73.861900000000006</v>
      </c>
      <c r="BP109" s="23">
        <v>-36.08</v>
      </c>
      <c r="BQ109" s="15">
        <v>3732</v>
      </c>
      <c r="BR109" s="15">
        <v>-437.8</v>
      </c>
      <c r="BS109" s="15">
        <v>19.286000000000001</v>
      </c>
      <c r="BT109" s="15">
        <f t="shared" si="46"/>
        <v>19286</v>
      </c>
      <c r="BU109" s="15">
        <v>5.13</v>
      </c>
      <c r="BV109" s="15">
        <v>58</v>
      </c>
      <c r="BW109" s="15">
        <f t="shared" si="47"/>
        <v>58000</v>
      </c>
      <c r="BX109" s="15">
        <v>0.82833999999999997</v>
      </c>
      <c r="BY109" s="15"/>
      <c r="BZ109" s="15"/>
      <c r="CA109" s="15"/>
      <c r="CB109" s="15">
        <v>5</v>
      </c>
      <c r="CC109" s="15">
        <f t="shared" si="49"/>
        <v>5000</v>
      </c>
      <c r="CD109" s="15">
        <v>-5.5</v>
      </c>
      <c r="CE109" s="15">
        <v>-10.62</v>
      </c>
      <c r="CF109" s="15">
        <v>30543.478260869568</v>
      </c>
      <c r="CG109" s="15">
        <v>88.19</v>
      </c>
      <c r="CH109" s="15">
        <v>30341.5</v>
      </c>
      <c r="CI109" s="15">
        <v>90.16</v>
      </c>
      <c r="CJ109" s="15"/>
      <c r="CK109" s="15">
        <v>2100</v>
      </c>
      <c r="CL109" s="15">
        <v>11.157999999999999</v>
      </c>
      <c r="CM109" s="15">
        <v>2.218</v>
      </c>
      <c r="CN109" s="15">
        <v>11709</v>
      </c>
      <c r="CO109" s="15">
        <v>166.08699999999999</v>
      </c>
      <c r="CP109" s="10">
        <f t="shared" si="53"/>
        <v>6.5926268115942035</v>
      </c>
      <c r="CQ109" s="15"/>
      <c r="CR109" s="12">
        <f>$CQ$4</f>
        <v>0.5</v>
      </c>
      <c r="CS109" s="148">
        <v>58650</v>
      </c>
      <c r="CT109" s="3">
        <v>521</v>
      </c>
      <c r="CU109" s="15">
        <v>5.7480000000000003E-2</v>
      </c>
      <c r="CV109" s="15">
        <v>9.0000000000000006E-5</v>
      </c>
    </row>
    <row r="110" spans="1:100" ht="14.25" thickTop="1" thickBot="1">
      <c r="A110" s="80">
        <v>35769</v>
      </c>
      <c r="B110" s="81" t="s">
        <v>208</v>
      </c>
      <c r="C110" s="82">
        <v>44.66</v>
      </c>
      <c r="D110" s="27">
        <v>0.05</v>
      </c>
      <c r="E110" s="95">
        <f t="shared" ref="E110:E115" si="64">-642.78*C110+87307</f>
        <v>58600.445200000002</v>
      </c>
      <c r="F110" s="29">
        <f t="shared" si="50"/>
        <v>58550.445200000002</v>
      </c>
      <c r="G110" s="94"/>
      <c r="H110" s="146">
        <v>-4.1948968915969882</v>
      </c>
      <c r="I110" s="146">
        <v>-9.2107165299879554</v>
      </c>
      <c r="J110" s="30">
        <f t="shared" si="57"/>
        <v>9.4214330599759109</v>
      </c>
      <c r="K110" s="85">
        <v>12</v>
      </c>
      <c r="L110" s="86">
        <v>71</v>
      </c>
      <c r="M110" s="31">
        <f t="shared" si="55"/>
        <v>44.66</v>
      </c>
      <c r="N110" s="31"/>
      <c r="O110" s="87">
        <v>-4.3155689916222251</v>
      </c>
      <c r="P110" s="87">
        <v>-9.2379027606909538</v>
      </c>
      <c r="Q110" s="88">
        <v>0.12067210002523665</v>
      </c>
      <c r="R110" s="88">
        <v>2.7186230702998859E-2</v>
      </c>
      <c r="S110" s="85" t="s">
        <v>22</v>
      </c>
      <c r="T110" s="15"/>
      <c r="U110" s="15"/>
      <c r="V110" s="15"/>
      <c r="W110" s="15"/>
      <c r="X110" s="15"/>
      <c r="Y110" s="15"/>
      <c r="Z110" s="15"/>
      <c r="AA110" s="15"/>
      <c r="AB110" s="95"/>
      <c r="AC110" s="95"/>
      <c r="AD110" s="92"/>
      <c r="AE110" s="13">
        <f t="shared" si="63"/>
        <v>1.555747623163351E-2</v>
      </c>
      <c r="AF110" s="14">
        <f t="shared" si="59"/>
        <v>58600.445200000002</v>
      </c>
      <c r="AG110" s="12">
        <f t="shared" ref="AG110:AG115" si="65">AVERAGE(AF$93:AF$132)</f>
        <v>58176.867319999983</v>
      </c>
      <c r="AH110" s="12">
        <f t="shared" ref="AH110:AH115" si="66">AVERAGE(I$93:I$132)</f>
        <v>-8.3053610421160684</v>
      </c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>
        <v>131.66</v>
      </c>
      <c r="BA110" s="15">
        <f t="shared" si="51"/>
        <v>181.66</v>
      </c>
      <c r="BB110" s="15">
        <v>-35.69</v>
      </c>
      <c r="BC110" s="23">
        <v>73.861900000000006</v>
      </c>
      <c r="BD110" s="23">
        <v>-36.090000000000003</v>
      </c>
      <c r="BE110" s="17">
        <v>758.35</v>
      </c>
      <c r="BF110" s="15">
        <f t="shared" si="52"/>
        <v>808.35</v>
      </c>
      <c r="BG110" s="15">
        <v>-34.97</v>
      </c>
      <c r="BH110" s="15">
        <v>19.437999999999999</v>
      </c>
      <c r="BI110" s="15">
        <f t="shared" si="45"/>
        <v>19438</v>
      </c>
      <c r="BJ110" s="15">
        <v>2.0499999999999998</v>
      </c>
      <c r="BK110" s="24">
        <v>25340</v>
      </c>
      <c r="BL110" s="24">
        <v>-6.27</v>
      </c>
      <c r="BM110" s="24">
        <v>51580</v>
      </c>
      <c r="BN110" s="24">
        <v>-8.5</v>
      </c>
      <c r="BO110" s="23">
        <v>73.861900000000006</v>
      </c>
      <c r="BP110" s="23">
        <v>-36.090000000000003</v>
      </c>
      <c r="BQ110" s="15">
        <v>3778</v>
      </c>
      <c r="BR110" s="15">
        <v>-441.8</v>
      </c>
      <c r="BS110" s="15">
        <v>19.361999999999998</v>
      </c>
      <c r="BT110" s="15">
        <f t="shared" si="46"/>
        <v>19362</v>
      </c>
      <c r="BU110" s="15">
        <v>5.0199999999999996</v>
      </c>
      <c r="BV110" s="15">
        <v>58.5</v>
      </c>
      <c r="BW110" s="15">
        <f t="shared" si="47"/>
        <v>58500</v>
      </c>
      <c r="BX110" s="15">
        <v>0.80679000000000001</v>
      </c>
      <c r="BY110" s="15"/>
      <c r="BZ110" s="15"/>
      <c r="CA110" s="15"/>
      <c r="CB110" s="15">
        <v>5.0149999999999997</v>
      </c>
      <c r="CC110" s="15">
        <f t="shared" si="49"/>
        <v>5015</v>
      </c>
      <c r="CD110" s="15">
        <v>-5.54</v>
      </c>
      <c r="CE110" s="15">
        <v>-10.84</v>
      </c>
      <c r="CF110" s="15">
        <v>30673.913043478264</v>
      </c>
      <c r="CG110" s="15">
        <v>88.79</v>
      </c>
      <c r="CH110" s="15">
        <v>30460.799999999999</v>
      </c>
      <c r="CI110" s="15">
        <v>88.19</v>
      </c>
      <c r="CJ110" s="15"/>
      <c r="CK110" s="15">
        <v>2120</v>
      </c>
      <c r="CL110" s="15">
        <v>11.1676</v>
      </c>
      <c r="CM110" s="15">
        <v>2.2235999999999998</v>
      </c>
      <c r="CN110" s="15">
        <v>11860.9</v>
      </c>
      <c r="CO110" s="15">
        <v>167.18199999999999</v>
      </c>
      <c r="CP110" s="10">
        <f t="shared" si="53"/>
        <v>6.5727898550724637</v>
      </c>
      <c r="CQ110" s="15"/>
      <c r="CR110" s="92"/>
      <c r="CS110" s="95">
        <v>58611.290400000005</v>
      </c>
      <c r="CT110" s="94"/>
      <c r="CU110" s="15"/>
      <c r="CV110" s="15"/>
    </row>
    <row r="111" spans="1:100" ht="14.25" thickTop="1" thickBot="1">
      <c r="A111" s="26">
        <v>35703</v>
      </c>
      <c r="B111" s="27" t="s">
        <v>209</v>
      </c>
      <c r="C111" s="28">
        <v>45</v>
      </c>
      <c r="D111" s="27">
        <v>0.05</v>
      </c>
      <c r="E111" s="95">
        <f t="shared" si="64"/>
        <v>58381.9</v>
      </c>
      <c r="F111" s="29">
        <f t="shared" si="50"/>
        <v>58331.9</v>
      </c>
      <c r="G111" s="27"/>
      <c r="H111" s="30">
        <v>-4.2832004703300344</v>
      </c>
      <c r="I111" s="30">
        <v>-9.2131854374578293</v>
      </c>
      <c r="J111" s="30">
        <f t="shared" si="57"/>
        <v>9.4263708749156585</v>
      </c>
      <c r="K111" s="27"/>
      <c r="L111" s="27"/>
      <c r="M111" s="31">
        <f t="shared" si="55"/>
        <v>45</v>
      </c>
      <c r="N111" s="31"/>
      <c r="O111" s="147"/>
      <c r="P111" s="147"/>
      <c r="Q111" s="27">
        <v>14</v>
      </c>
      <c r="R111" s="27">
        <v>119</v>
      </c>
      <c r="S111" s="27" t="s">
        <v>101</v>
      </c>
      <c r="T111" s="32">
        <v>3.9233807314076297E-9</v>
      </c>
      <c r="U111" s="33">
        <v>-4.4695032906554601</v>
      </c>
      <c r="V111" s="33">
        <v>-9.4302150744783706</v>
      </c>
      <c r="W111" s="17">
        <v>0.18630282032542556</v>
      </c>
      <c r="X111" s="17">
        <v>0.21702963702054112</v>
      </c>
      <c r="Y111" s="34">
        <f>U111+W111</f>
        <v>-4.2832004703300344</v>
      </c>
      <c r="Z111" s="34">
        <f>V111+X111</f>
        <v>-9.2131854374578293</v>
      </c>
      <c r="AA111" s="10" t="s">
        <v>22</v>
      </c>
      <c r="AB111" s="95"/>
      <c r="AC111" s="35"/>
      <c r="AD111" s="36"/>
      <c r="AE111" s="13">
        <f t="shared" si="63"/>
        <v>1.555747623163351E-2</v>
      </c>
      <c r="AF111" s="14">
        <f t="shared" si="59"/>
        <v>58381.9</v>
      </c>
      <c r="AG111" s="12">
        <f t="shared" si="65"/>
        <v>58176.867319999983</v>
      </c>
      <c r="AH111" s="12">
        <f t="shared" si="66"/>
        <v>-8.3053610421160684</v>
      </c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>
        <v>133.77000000000001</v>
      </c>
      <c r="BA111" s="15">
        <f t="shared" si="51"/>
        <v>183.77</v>
      </c>
      <c r="BB111" s="15">
        <v>-34.69</v>
      </c>
      <c r="BC111" s="23">
        <v>75.499200000000002</v>
      </c>
      <c r="BD111" s="23">
        <v>-36.090000000000003</v>
      </c>
      <c r="BE111" s="17">
        <v>767.3</v>
      </c>
      <c r="BF111" s="15">
        <f t="shared" si="52"/>
        <v>817.3</v>
      </c>
      <c r="BG111" s="15">
        <v>-35.119999999999997</v>
      </c>
      <c r="BH111" s="15">
        <v>19.513999999999999</v>
      </c>
      <c r="BI111" s="15">
        <f t="shared" si="45"/>
        <v>19514</v>
      </c>
      <c r="BJ111" s="15">
        <v>2</v>
      </c>
      <c r="BK111" s="24">
        <v>25401</v>
      </c>
      <c r="BL111" s="24">
        <v>-6.34</v>
      </c>
      <c r="BM111" s="24">
        <v>51830</v>
      </c>
      <c r="BN111" s="24">
        <v>-8.15</v>
      </c>
      <c r="BO111" s="23">
        <v>75.499200000000002</v>
      </c>
      <c r="BP111" s="23">
        <v>-36.090000000000003</v>
      </c>
      <c r="BQ111" s="15">
        <v>3824</v>
      </c>
      <c r="BR111" s="15">
        <v>-440.8</v>
      </c>
      <c r="BS111" s="15">
        <v>19.437999999999999</v>
      </c>
      <c r="BT111" s="15">
        <f t="shared" si="46"/>
        <v>19438</v>
      </c>
      <c r="BU111" s="15">
        <v>5.05</v>
      </c>
      <c r="BV111" s="15">
        <v>59</v>
      </c>
      <c r="BW111" s="15">
        <f t="shared" si="47"/>
        <v>59000</v>
      </c>
      <c r="BX111" s="15">
        <v>0.80818999999999996</v>
      </c>
      <c r="BY111" s="15"/>
      <c r="BZ111" s="15"/>
      <c r="CA111" s="15"/>
      <c r="CB111" s="15">
        <v>5.03</v>
      </c>
      <c r="CC111" s="15">
        <f t="shared" si="49"/>
        <v>5030</v>
      </c>
      <c r="CD111" s="15"/>
      <c r="CE111" s="15"/>
      <c r="CF111" s="15">
        <v>30804.34782608696</v>
      </c>
      <c r="CG111" s="15">
        <v>93.38</v>
      </c>
      <c r="CH111" s="15">
        <v>30580</v>
      </c>
      <c r="CI111" s="15">
        <v>88.79</v>
      </c>
      <c r="CJ111" s="15"/>
      <c r="CK111" s="15">
        <v>2140</v>
      </c>
      <c r="CL111" s="15">
        <v>11.177199999999999</v>
      </c>
      <c r="CM111" s="15">
        <v>2.2292000000000001</v>
      </c>
      <c r="CN111" s="15">
        <v>12010.4</v>
      </c>
      <c r="CO111" s="15">
        <v>168.56200000000001</v>
      </c>
      <c r="CP111" s="10">
        <f t="shared" si="53"/>
        <v>6.5477898550724642</v>
      </c>
      <c r="CQ111" s="15"/>
      <c r="CR111" s="36"/>
      <c r="CS111" s="95">
        <v>58391.8</v>
      </c>
      <c r="CT111" s="27"/>
      <c r="CU111" s="15"/>
      <c r="CV111" s="15"/>
    </row>
    <row r="112" spans="1:100" ht="14.25" thickTop="1" thickBot="1">
      <c r="A112" s="80">
        <v>35769</v>
      </c>
      <c r="B112" s="81" t="s">
        <v>210</v>
      </c>
      <c r="C112" s="82">
        <v>45.33</v>
      </c>
      <c r="D112" s="27">
        <v>0.05</v>
      </c>
      <c r="E112" s="95">
        <f t="shared" si="64"/>
        <v>58169.782600000006</v>
      </c>
      <c r="F112" s="29">
        <f t="shared" si="50"/>
        <v>58119.782600000006</v>
      </c>
      <c r="G112" s="94"/>
      <c r="H112" s="146">
        <v>-3.9370450873757283</v>
      </c>
      <c r="I112" s="146">
        <v>-8.9244597673665922</v>
      </c>
      <c r="J112" s="30">
        <f t="shared" si="57"/>
        <v>8.8489195347331844</v>
      </c>
      <c r="K112" s="85">
        <v>17</v>
      </c>
      <c r="L112" s="86">
        <v>76</v>
      </c>
      <c r="M112" s="31">
        <f t="shared" si="55"/>
        <v>45.33</v>
      </c>
      <c r="N112" s="31"/>
      <c r="O112" s="87">
        <v>-4.0577171874009652</v>
      </c>
      <c r="P112" s="87">
        <v>-8.9516459980695906</v>
      </c>
      <c r="Q112" s="88">
        <v>0.12067210002523665</v>
      </c>
      <c r="R112" s="88">
        <v>2.7186230702998859E-2</v>
      </c>
      <c r="S112" s="85" t="s">
        <v>22</v>
      </c>
      <c r="T112" s="15"/>
      <c r="U112" s="15"/>
      <c r="V112" s="15"/>
      <c r="W112" s="15"/>
      <c r="X112" s="15"/>
      <c r="Y112" s="15"/>
      <c r="Z112" s="15"/>
      <c r="AA112" s="15"/>
      <c r="AB112" s="95"/>
      <c r="AC112" s="95"/>
      <c r="AD112" s="92"/>
      <c r="AE112" s="13">
        <f t="shared" si="63"/>
        <v>1.555747623163351E-2</v>
      </c>
      <c r="AF112" s="14">
        <f t="shared" si="59"/>
        <v>58169.782600000006</v>
      </c>
      <c r="AG112" s="12">
        <f t="shared" si="65"/>
        <v>58176.867319999983</v>
      </c>
      <c r="AH112" s="12">
        <f t="shared" si="66"/>
        <v>-8.3053610421160684</v>
      </c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>
        <v>135.72</v>
      </c>
      <c r="BA112" s="15">
        <f t="shared" si="51"/>
        <v>185.72</v>
      </c>
      <c r="BB112" s="15">
        <v>-35.33</v>
      </c>
      <c r="BC112" s="23">
        <v>75.499200000000002</v>
      </c>
      <c r="BD112" s="23">
        <v>-35.18</v>
      </c>
      <c r="BE112" s="17">
        <v>776.71</v>
      </c>
      <c r="BF112" s="15">
        <f t="shared" si="52"/>
        <v>826.71</v>
      </c>
      <c r="BG112" s="15">
        <v>-35.35</v>
      </c>
      <c r="BH112" s="15">
        <v>19.59</v>
      </c>
      <c r="BI112" s="15">
        <f t="shared" si="45"/>
        <v>19590</v>
      </c>
      <c r="BJ112" s="15">
        <v>1.99</v>
      </c>
      <c r="BK112" s="24">
        <v>25462</v>
      </c>
      <c r="BL112" s="24">
        <v>-6.48</v>
      </c>
      <c r="BM112" s="24">
        <v>51930</v>
      </c>
      <c r="BN112" s="24">
        <v>-8.52</v>
      </c>
      <c r="BO112" s="23">
        <v>75.499200000000002</v>
      </c>
      <c r="BP112" s="23">
        <v>-35.18</v>
      </c>
      <c r="BQ112" s="15">
        <v>3870</v>
      </c>
      <c r="BR112" s="15">
        <v>-438</v>
      </c>
      <c r="BS112" s="15">
        <v>19.513999999999999</v>
      </c>
      <c r="BT112" s="15">
        <f t="shared" si="46"/>
        <v>19514</v>
      </c>
      <c r="BU112" s="15">
        <v>5</v>
      </c>
      <c r="BV112" s="15">
        <v>59.5</v>
      </c>
      <c r="BW112" s="15">
        <f t="shared" si="47"/>
        <v>59500</v>
      </c>
      <c r="BX112" s="15">
        <v>0.79330000000000001</v>
      </c>
      <c r="BY112" s="15"/>
      <c r="BZ112" s="15"/>
      <c r="CA112" s="15"/>
      <c r="CB112" s="15">
        <v>5.0449999999999999</v>
      </c>
      <c r="CC112" s="15">
        <f t="shared" si="49"/>
        <v>5045</v>
      </c>
      <c r="CD112" s="15">
        <v>-5.87</v>
      </c>
      <c r="CE112" s="15">
        <v>-11.2</v>
      </c>
      <c r="CF112" s="15">
        <v>30934.782608695656</v>
      </c>
      <c r="CG112" s="15">
        <v>86.21</v>
      </c>
      <c r="CH112" s="15">
        <v>30699.200000000001</v>
      </c>
      <c r="CI112" s="15">
        <v>93.38</v>
      </c>
      <c r="CJ112" s="15"/>
      <c r="CK112" s="15">
        <v>2160</v>
      </c>
      <c r="CL112" s="15">
        <v>11.1868</v>
      </c>
      <c r="CM112" s="15">
        <v>2.2347999999999999</v>
      </c>
      <c r="CN112" s="15">
        <v>12108.8</v>
      </c>
      <c r="CO112" s="15">
        <v>169.637</v>
      </c>
      <c r="CP112" s="10">
        <f t="shared" si="53"/>
        <v>6.5283152173913042</v>
      </c>
      <c r="CQ112" s="15"/>
      <c r="CR112" s="92"/>
      <c r="CS112" s="95">
        <v>58178.765200000009</v>
      </c>
      <c r="CT112" s="94"/>
      <c r="CU112" s="15"/>
      <c r="CV112" s="15"/>
    </row>
    <row r="113" spans="1:100" ht="14.25" thickTop="1" thickBot="1">
      <c r="A113" s="80">
        <v>35769</v>
      </c>
      <c r="B113" s="81" t="s">
        <v>211</v>
      </c>
      <c r="C113" s="82">
        <v>45.66</v>
      </c>
      <c r="D113" s="27">
        <v>0.05</v>
      </c>
      <c r="E113" s="95">
        <f t="shared" si="64"/>
        <v>57957.665200000003</v>
      </c>
      <c r="F113" s="29">
        <f t="shared" si="50"/>
        <v>57907.665200000003</v>
      </c>
      <c r="G113" s="94"/>
      <c r="H113" s="146">
        <v>-3.5146345488696982</v>
      </c>
      <c r="I113" s="146">
        <v>-8.224015226563246</v>
      </c>
      <c r="J113" s="30">
        <f t="shared" si="57"/>
        <v>7.448030453126492</v>
      </c>
      <c r="K113" s="85">
        <v>18</v>
      </c>
      <c r="L113" s="86">
        <v>75</v>
      </c>
      <c r="M113" s="31">
        <f t="shared" si="55"/>
        <v>45.66</v>
      </c>
      <c r="N113" s="31"/>
      <c r="O113" s="87">
        <v>-3.635306648894935</v>
      </c>
      <c r="P113" s="87">
        <v>-8.2512014572662444</v>
      </c>
      <c r="Q113" s="88">
        <v>0.12067210002523665</v>
      </c>
      <c r="R113" s="88">
        <v>2.7186230702998859E-2</v>
      </c>
      <c r="S113" s="85" t="s">
        <v>22</v>
      </c>
      <c r="T113" s="15"/>
      <c r="U113" s="15"/>
      <c r="V113" s="15"/>
      <c r="W113" s="15"/>
      <c r="X113" s="15"/>
      <c r="Y113" s="15"/>
      <c r="Z113" s="15"/>
      <c r="AA113" s="15"/>
      <c r="AB113" s="95"/>
      <c r="AC113" s="95"/>
      <c r="AD113" s="92"/>
      <c r="AE113" s="13">
        <f t="shared" si="63"/>
        <v>1.555747623163351E-2</v>
      </c>
      <c r="AF113" s="14">
        <f t="shared" si="59"/>
        <v>57957.665200000003</v>
      </c>
      <c r="AG113" s="12">
        <f t="shared" si="65"/>
        <v>58176.867319999983</v>
      </c>
      <c r="AH113" s="12">
        <f t="shared" si="66"/>
        <v>-8.3053610421160684</v>
      </c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>
        <v>137.78</v>
      </c>
      <c r="BA113" s="15">
        <f t="shared" si="51"/>
        <v>187.78</v>
      </c>
      <c r="BB113" s="15">
        <v>-34.86</v>
      </c>
      <c r="BC113" s="23">
        <v>77.177599999999998</v>
      </c>
      <c r="BD113" s="23">
        <v>-35.18</v>
      </c>
      <c r="BE113" s="17">
        <v>786.55</v>
      </c>
      <c r="BF113" s="15">
        <f t="shared" si="52"/>
        <v>836.55</v>
      </c>
      <c r="BG113" s="15">
        <v>-35.6</v>
      </c>
      <c r="BH113" s="15">
        <v>19.666</v>
      </c>
      <c r="BI113" s="15">
        <f t="shared" si="45"/>
        <v>19666</v>
      </c>
      <c r="BJ113" s="15">
        <v>2.3199999999999998</v>
      </c>
      <c r="BK113" s="24">
        <v>25523</v>
      </c>
      <c r="BL113" s="24">
        <v>-6.6</v>
      </c>
      <c r="BM113" s="24">
        <v>52030</v>
      </c>
      <c r="BN113" s="24">
        <v>-8.15</v>
      </c>
      <c r="BO113" s="23">
        <v>77.177599999999998</v>
      </c>
      <c r="BP113" s="23">
        <v>-35.18</v>
      </c>
      <c r="BQ113" s="15">
        <v>3915</v>
      </c>
      <c r="BR113" s="15">
        <v>-439.4</v>
      </c>
      <c r="BS113" s="15">
        <v>19.59</v>
      </c>
      <c r="BT113" s="15">
        <f t="shared" si="46"/>
        <v>19590</v>
      </c>
      <c r="BU113" s="15">
        <v>4.9800000000000004</v>
      </c>
      <c r="BV113" s="15">
        <v>60</v>
      </c>
      <c r="BW113" s="15">
        <f t="shared" si="47"/>
        <v>60000</v>
      </c>
      <c r="BX113" s="15">
        <v>0.78368000000000004</v>
      </c>
      <c r="BY113" s="15"/>
      <c r="BZ113" s="15"/>
      <c r="CA113" s="15"/>
      <c r="CB113" s="15">
        <v>5.0599999999999996</v>
      </c>
      <c r="CC113" s="15">
        <f t="shared" si="49"/>
        <v>5060</v>
      </c>
      <c r="CD113" s="15">
        <v>-5.96</v>
      </c>
      <c r="CE113" s="15">
        <v>-11.39</v>
      </c>
      <c r="CF113" s="15">
        <v>31065.217391304352</v>
      </c>
      <c r="CG113" s="15">
        <v>92.99</v>
      </c>
      <c r="CH113" s="15">
        <v>30818.5</v>
      </c>
      <c r="CI113" s="15">
        <v>86.21</v>
      </c>
      <c r="CJ113" s="15"/>
      <c r="CK113" s="15">
        <v>2180</v>
      </c>
      <c r="CL113" s="15">
        <v>11.196400000000001</v>
      </c>
      <c r="CM113" s="15">
        <v>2.2404000000000002</v>
      </c>
      <c r="CN113" s="15">
        <v>12234.8</v>
      </c>
      <c r="CO113" s="15">
        <v>171.274</v>
      </c>
      <c r="CP113" s="10">
        <f t="shared" si="53"/>
        <v>6.4986594202898553</v>
      </c>
      <c r="CQ113" s="15"/>
      <c r="CR113" s="92"/>
      <c r="CS113" s="95">
        <v>57965.7304</v>
      </c>
      <c r="CT113" s="94"/>
      <c r="CU113" s="15"/>
      <c r="CV113" s="15"/>
    </row>
    <row r="114" spans="1:100" ht="14.25" thickTop="1" thickBot="1">
      <c r="A114" s="26">
        <v>35703</v>
      </c>
      <c r="B114" s="27" t="s">
        <v>212</v>
      </c>
      <c r="C114" s="28">
        <v>46</v>
      </c>
      <c r="D114" s="27">
        <v>0.05</v>
      </c>
      <c r="E114" s="95">
        <f t="shared" si="64"/>
        <v>57739.12</v>
      </c>
      <c r="F114" s="29">
        <f t="shared" si="50"/>
        <v>57689.120000000003</v>
      </c>
      <c r="G114" s="27"/>
      <c r="H114" s="30">
        <v>-3.7985573162694468</v>
      </c>
      <c r="I114" s="30">
        <v>-8.209048986630842</v>
      </c>
      <c r="J114" s="30">
        <f t="shared" si="57"/>
        <v>7.4180979732616841</v>
      </c>
      <c r="K114" s="27"/>
      <c r="L114" s="27"/>
      <c r="M114" s="31">
        <f t="shared" si="55"/>
        <v>46</v>
      </c>
      <c r="N114" s="31"/>
      <c r="O114" s="147"/>
      <c r="P114" s="147"/>
      <c r="Q114" s="27">
        <v>15</v>
      </c>
      <c r="R114" s="27">
        <v>117</v>
      </c>
      <c r="S114" s="27" t="s">
        <v>101</v>
      </c>
      <c r="T114" s="32">
        <v>3.5978937606984102E-9</v>
      </c>
      <c r="U114" s="33">
        <v>-3.9848601365948726</v>
      </c>
      <c r="V114" s="33">
        <v>-8.4260786236513834</v>
      </c>
      <c r="W114" s="17">
        <v>0.18630282032542556</v>
      </c>
      <c r="X114" s="17">
        <v>0.21702963702054112</v>
      </c>
      <c r="Y114" s="34">
        <f>U114+W114</f>
        <v>-3.7985573162694468</v>
      </c>
      <c r="Z114" s="34">
        <f>V114+X114</f>
        <v>-8.209048986630842</v>
      </c>
      <c r="AA114" s="10" t="s">
        <v>22</v>
      </c>
      <c r="AB114" s="95"/>
      <c r="AC114" s="35"/>
      <c r="AD114" s="36"/>
      <c r="AE114" s="13">
        <f t="shared" si="63"/>
        <v>1.555747623163351E-2</v>
      </c>
      <c r="AF114" s="14">
        <f t="shared" si="59"/>
        <v>57739.12</v>
      </c>
      <c r="AG114" s="12">
        <f t="shared" si="65"/>
        <v>58176.867319999983</v>
      </c>
      <c r="AH114" s="12">
        <f t="shared" si="66"/>
        <v>-8.3053610421160684</v>
      </c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>
        <v>139.77000000000001</v>
      </c>
      <c r="BA114" s="15">
        <f t="shared" si="51"/>
        <v>189.77</v>
      </c>
      <c r="BB114" s="15">
        <v>-34.61</v>
      </c>
      <c r="BC114" s="23">
        <v>77.177599999999998</v>
      </c>
      <c r="BD114" s="23">
        <v>-33.729999999999997</v>
      </c>
      <c r="BE114" s="17">
        <v>794.78</v>
      </c>
      <c r="BF114" s="15">
        <f t="shared" si="52"/>
        <v>844.78</v>
      </c>
      <c r="BG114" s="15">
        <v>-35.6</v>
      </c>
      <c r="BH114" s="15">
        <v>19.742999999999999</v>
      </c>
      <c r="BI114" s="15">
        <f t="shared" si="45"/>
        <v>19743</v>
      </c>
      <c r="BJ114" s="15">
        <v>2.46</v>
      </c>
      <c r="BK114" s="24">
        <v>25584</v>
      </c>
      <c r="BL114" s="24">
        <v>-6.43</v>
      </c>
      <c r="BM114" s="24">
        <v>52130</v>
      </c>
      <c r="BN114" s="24">
        <v>-8.52</v>
      </c>
      <c r="BO114" s="23">
        <v>77.177599999999998</v>
      </c>
      <c r="BP114" s="23">
        <v>-33.729999999999997</v>
      </c>
      <c r="BQ114" s="15">
        <v>3962</v>
      </c>
      <c r="BR114" s="15">
        <v>-442</v>
      </c>
      <c r="BS114" s="15">
        <v>19.666</v>
      </c>
      <c r="BT114" s="15">
        <f t="shared" si="46"/>
        <v>19666</v>
      </c>
      <c r="BU114" s="15">
        <v>5.03</v>
      </c>
      <c r="BV114" s="15">
        <v>60.5</v>
      </c>
      <c r="BW114" s="15">
        <f t="shared" si="47"/>
        <v>60500</v>
      </c>
      <c r="BX114" s="15">
        <v>0.77408999999999994</v>
      </c>
      <c r="BY114" s="15"/>
      <c r="BZ114" s="15"/>
      <c r="CA114" s="15"/>
      <c r="CB114" s="15">
        <v>5.0780000000000003</v>
      </c>
      <c r="CC114" s="15">
        <f t="shared" si="49"/>
        <v>5078</v>
      </c>
      <c r="CD114" s="15">
        <v>-5.6</v>
      </c>
      <c r="CE114" s="15">
        <v>-10.85</v>
      </c>
      <c r="CF114" s="15">
        <v>31195.652173913048</v>
      </c>
      <c r="CG114" s="15">
        <v>97.45</v>
      </c>
      <c r="CH114" s="15">
        <v>30937.7</v>
      </c>
      <c r="CI114" s="15">
        <v>92.99</v>
      </c>
      <c r="CJ114" s="15"/>
      <c r="CK114" s="15">
        <v>2200</v>
      </c>
      <c r="CL114" s="15">
        <v>11.206</v>
      </c>
      <c r="CM114" s="15">
        <v>2.246</v>
      </c>
      <c r="CN114" s="15">
        <v>12355.6</v>
      </c>
      <c r="CO114" s="15">
        <v>173.196</v>
      </c>
      <c r="CP114" s="10">
        <f t="shared" si="53"/>
        <v>6.463840579710145</v>
      </c>
      <c r="CQ114" s="15"/>
      <c r="CR114" s="36"/>
      <c r="CS114" s="95">
        <v>57746.239999999998</v>
      </c>
      <c r="CT114" s="27"/>
      <c r="CU114" s="15"/>
      <c r="CV114" s="15"/>
    </row>
    <row r="115" spans="1:100" ht="14.25" thickTop="1" thickBot="1">
      <c r="A115" s="80">
        <v>35769</v>
      </c>
      <c r="B115" s="81" t="s">
        <v>213</v>
      </c>
      <c r="C115" s="82">
        <v>46.33</v>
      </c>
      <c r="D115" s="27">
        <v>0.05</v>
      </c>
      <c r="E115" s="95">
        <f t="shared" si="64"/>
        <v>57527.002600000007</v>
      </c>
      <c r="F115" s="29">
        <f t="shared" si="50"/>
        <v>57477.002600000007</v>
      </c>
      <c r="G115" s="94"/>
      <c r="H115" s="146">
        <v>-3.632716357750537</v>
      </c>
      <c r="I115" s="146">
        <v>-9.2261023558199167</v>
      </c>
      <c r="J115" s="30">
        <f t="shared" si="57"/>
        <v>9.4522047116398333</v>
      </c>
      <c r="K115" s="85">
        <v>19</v>
      </c>
      <c r="L115" s="86">
        <v>96</v>
      </c>
      <c r="M115" s="31">
        <f t="shared" si="55"/>
        <v>46.33</v>
      </c>
      <c r="N115" s="31"/>
      <c r="O115" s="87">
        <v>-3.7533884577757739</v>
      </c>
      <c r="P115" s="87">
        <v>-9.2532885865229151</v>
      </c>
      <c r="Q115" s="88">
        <v>0.12067210002523665</v>
      </c>
      <c r="R115" s="88">
        <v>2.7186230702998859E-2</v>
      </c>
      <c r="S115" s="85" t="s">
        <v>22</v>
      </c>
      <c r="T115" s="15"/>
      <c r="U115" s="15"/>
      <c r="V115" s="15"/>
      <c r="W115" s="15"/>
      <c r="X115" s="15"/>
      <c r="Y115" s="15"/>
      <c r="Z115" s="15"/>
      <c r="AA115" s="15"/>
      <c r="AB115" s="95"/>
      <c r="AC115" s="95"/>
      <c r="AD115" s="92"/>
      <c r="AE115" s="13">
        <f t="shared" si="63"/>
        <v>1.555747623163351E-2</v>
      </c>
      <c r="AF115" s="14">
        <f t="shared" si="59"/>
        <v>57527.002600000007</v>
      </c>
      <c r="AG115" s="12">
        <f t="shared" si="65"/>
        <v>58176.867319999983</v>
      </c>
      <c r="AH115" s="12">
        <f t="shared" si="66"/>
        <v>-8.3053610421160684</v>
      </c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>
        <v>141.72999999999999</v>
      </c>
      <c r="BA115" s="15">
        <f t="shared" si="51"/>
        <v>191.73</v>
      </c>
      <c r="BB115" s="15">
        <v>-34.630000000000003</v>
      </c>
      <c r="BC115" s="23">
        <v>78.901899999999998</v>
      </c>
      <c r="BD115" s="23">
        <v>-33.729999999999997</v>
      </c>
      <c r="BE115" s="17">
        <v>803.78</v>
      </c>
      <c r="BF115" s="15">
        <f t="shared" si="52"/>
        <v>853.78</v>
      </c>
      <c r="BG115" s="15">
        <v>-34.51</v>
      </c>
      <c r="BH115" s="15">
        <v>19.818999999999999</v>
      </c>
      <c r="BI115" s="15">
        <f t="shared" si="45"/>
        <v>19819</v>
      </c>
      <c r="BJ115" s="15">
        <v>2.2799999999999998</v>
      </c>
      <c r="BK115" s="24">
        <v>25768</v>
      </c>
      <c r="BL115" s="24">
        <v>-6.25</v>
      </c>
      <c r="BM115" s="24">
        <v>52230</v>
      </c>
      <c r="BN115" s="24">
        <v>-8.15</v>
      </c>
      <c r="BO115" s="23">
        <v>78.901899999999998</v>
      </c>
      <c r="BP115" s="23">
        <v>-33.729999999999997</v>
      </c>
      <c r="BQ115" s="15">
        <v>4009</v>
      </c>
      <c r="BR115" s="15">
        <v>-442.4</v>
      </c>
      <c r="BS115" s="15">
        <v>19.742999999999999</v>
      </c>
      <c r="BT115" s="15">
        <f t="shared" si="46"/>
        <v>19743</v>
      </c>
      <c r="BU115" s="15">
        <v>5.01</v>
      </c>
      <c r="BV115" s="15">
        <v>61</v>
      </c>
      <c r="BW115" s="15">
        <f t="shared" si="47"/>
        <v>61000</v>
      </c>
      <c r="BX115" s="15">
        <v>0.80488000000000004</v>
      </c>
      <c r="BY115" s="15"/>
      <c r="BZ115" s="15"/>
      <c r="CA115" s="15"/>
      <c r="CB115" s="15">
        <v>5.0960000000000001</v>
      </c>
      <c r="CC115" s="15">
        <f t="shared" si="49"/>
        <v>5096</v>
      </c>
      <c r="CD115" s="15">
        <v>-5.59</v>
      </c>
      <c r="CE115" s="15">
        <v>-11.11</v>
      </c>
      <c r="CF115" s="15">
        <v>31326.086956521744</v>
      </c>
      <c r="CG115" s="15">
        <v>94.47</v>
      </c>
      <c r="CH115" s="15">
        <v>31056.9</v>
      </c>
      <c r="CI115" s="15">
        <v>97.45</v>
      </c>
      <c r="CJ115" s="15"/>
      <c r="CK115" s="15">
        <v>2220</v>
      </c>
      <c r="CL115" s="15">
        <v>11.2156</v>
      </c>
      <c r="CM115" s="15">
        <v>2.2515999999999998</v>
      </c>
      <c r="CN115" s="15">
        <v>12473</v>
      </c>
      <c r="CO115" s="15">
        <v>175.625</v>
      </c>
      <c r="CP115" s="10">
        <f t="shared" si="53"/>
        <v>6.4198369565217392</v>
      </c>
      <c r="CQ115" s="15"/>
      <c r="CR115" s="92"/>
      <c r="CS115" s="95">
        <v>57533.205200000004</v>
      </c>
      <c r="CT115" s="94"/>
      <c r="CU115" s="15"/>
      <c r="CV115" s="15"/>
    </row>
    <row r="116" spans="1:100" ht="14.25" thickTop="1" thickBot="1">
      <c r="A116" s="112">
        <v>37473</v>
      </c>
      <c r="B116" s="113" t="s">
        <v>214</v>
      </c>
      <c r="C116" s="114">
        <v>46.4</v>
      </c>
      <c r="D116" s="115">
        <v>0.4</v>
      </c>
      <c r="E116" s="148">
        <v>57482</v>
      </c>
      <c r="F116" s="38">
        <f t="shared" si="50"/>
        <v>57432</v>
      </c>
      <c r="G116" s="3">
        <v>690</v>
      </c>
      <c r="H116" s="117">
        <f>(H115+H117)/2</f>
        <v>-3.8423058103871939</v>
      </c>
      <c r="I116" s="117">
        <f>(I115+I117)/2</f>
        <v>-9.3397823939604923</v>
      </c>
      <c r="J116" s="30">
        <f t="shared" si="57"/>
        <v>9.6795647879209845</v>
      </c>
      <c r="K116" s="118"/>
      <c r="L116" s="119"/>
      <c r="M116" s="120">
        <f t="shared" si="55"/>
        <v>46.4</v>
      </c>
      <c r="N116" s="120"/>
      <c r="O116" s="121"/>
      <c r="P116" s="121"/>
      <c r="Q116" s="121"/>
      <c r="R116" s="121"/>
      <c r="S116" s="118"/>
      <c r="T116" s="149"/>
      <c r="U116" s="149"/>
      <c r="V116" s="149"/>
      <c r="W116" s="149"/>
      <c r="X116" s="149"/>
      <c r="Y116" s="149"/>
      <c r="Z116" s="149"/>
      <c r="AA116" s="149"/>
      <c r="AB116" s="124">
        <f>E116</f>
        <v>57482</v>
      </c>
      <c r="AC116" s="124">
        <f>G116</f>
        <v>690</v>
      </c>
      <c r="AD116" s="117">
        <v>-4</v>
      </c>
      <c r="AE116" s="13">
        <f t="shared" ref="AE116:AE132" si="67">10*(C$128-C$116)/(AB$116-AB$128)</f>
        <v>2.4579560155239356E-2</v>
      </c>
      <c r="AF116" s="124">
        <f t="shared" si="59"/>
        <v>57482</v>
      </c>
      <c r="AG116" s="117"/>
      <c r="AH116" s="117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>
        <v>143.69999999999999</v>
      </c>
      <c r="BA116" s="15">
        <f t="shared" si="51"/>
        <v>193.7</v>
      </c>
      <c r="BB116" s="15">
        <v>-34</v>
      </c>
      <c r="BC116" s="23">
        <v>78.901899999999998</v>
      </c>
      <c r="BD116" s="23">
        <v>-34.5</v>
      </c>
      <c r="BE116" s="17">
        <v>812.04</v>
      </c>
      <c r="BF116" s="15">
        <f t="shared" si="52"/>
        <v>862.04</v>
      </c>
      <c r="BG116" s="15">
        <v>-34.57</v>
      </c>
      <c r="BH116" s="15">
        <v>19.895</v>
      </c>
      <c r="BI116" s="15">
        <f t="shared" si="45"/>
        <v>19895</v>
      </c>
      <c r="BJ116" s="15">
        <v>2.91</v>
      </c>
      <c r="BK116" s="24">
        <v>25829</v>
      </c>
      <c r="BL116" s="24">
        <v>-6.17</v>
      </c>
      <c r="BM116" s="24">
        <v>52330</v>
      </c>
      <c r="BN116" s="24">
        <v>-8.74</v>
      </c>
      <c r="BO116" s="23">
        <v>78.901899999999998</v>
      </c>
      <c r="BP116" s="23">
        <v>-34.5</v>
      </c>
      <c r="BQ116" s="15">
        <v>4057</v>
      </c>
      <c r="BR116" s="15">
        <v>-442.5</v>
      </c>
      <c r="BS116" s="15">
        <v>19.818999999999999</v>
      </c>
      <c r="BT116" s="15">
        <f t="shared" si="46"/>
        <v>19819</v>
      </c>
      <c r="BU116" s="15">
        <v>4.96</v>
      </c>
      <c r="BV116" s="15">
        <v>61.5</v>
      </c>
      <c r="BW116" s="15">
        <f t="shared" si="47"/>
        <v>61500</v>
      </c>
      <c r="BX116" s="15">
        <v>0.82509999999999994</v>
      </c>
      <c r="BY116" s="15"/>
      <c r="BZ116" s="15"/>
      <c r="CA116" s="15"/>
      <c r="CB116" s="15">
        <v>5.1139999999999999</v>
      </c>
      <c r="CC116" s="15">
        <f t="shared" si="49"/>
        <v>5114</v>
      </c>
      <c r="CD116" s="15">
        <v>-5.84</v>
      </c>
      <c r="CE116" s="15">
        <v>-11.46</v>
      </c>
      <c r="CF116" s="15">
        <v>31456.52173913044</v>
      </c>
      <c r="CG116" s="15">
        <v>94.03</v>
      </c>
      <c r="CH116" s="15">
        <v>31176.2</v>
      </c>
      <c r="CI116" s="15">
        <v>94.47</v>
      </c>
      <c r="CJ116" s="15"/>
      <c r="CK116" s="15">
        <v>2240</v>
      </c>
      <c r="CL116" s="15">
        <v>11.225199999999999</v>
      </c>
      <c r="CM116" s="15">
        <v>2.2572000000000001</v>
      </c>
      <c r="CN116" s="15">
        <v>12588.2</v>
      </c>
      <c r="CO116" s="15">
        <v>178.97</v>
      </c>
      <c r="CP116" s="10">
        <f t="shared" si="53"/>
        <v>6.3592391304347817</v>
      </c>
      <c r="CQ116" s="15"/>
      <c r="CR116" s="12">
        <f>$CQ$4</f>
        <v>0.5</v>
      </c>
      <c r="CS116" s="148">
        <v>57488</v>
      </c>
      <c r="CT116" s="3">
        <v>495</v>
      </c>
      <c r="CU116" s="15">
        <v>4.5400000000000003E-2</v>
      </c>
      <c r="CV116" s="15">
        <v>8.0000000000000007E-5</v>
      </c>
    </row>
    <row r="117" spans="1:100" ht="14.25" thickTop="1" thickBot="1">
      <c r="A117" s="80">
        <v>35769</v>
      </c>
      <c r="B117" s="81" t="s">
        <v>215</v>
      </c>
      <c r="C117" s="82">
        <v>46.66</v>
      </c>
      <c r="D117" s="27">
        <v>0.05</v>
      </c>
      <c r="E117" s="95">
        <f>-406.84*C117+76359</f>
        <v>57375.845600000001</v>
      </c>
      <c r="F117" s="29">
        <f t="shared" si="50"/>
        <v>57325.845600000001</v>
      </c>
      <c r="G117" s="94"/>
      <c r="H117" s="146">
        <v>-4.0518952630238507</v>
      </c>
      <c r="I117" s="146">
        <v>-9.4534624321010678</v>
      </c>
      <c r="J117" s="30">
        <f t="shared" si="57"/>
        <v>9.9069248642021357</v>
      </c>
      <c r="K117" s="85">
        <v>20</v>
      </c>
      <c r="L117" s="86">
        <v>82</v>
      </c>
      <c r="M117" s="31">
        <f t="shared" si="55"/>
        <v>46.66</v>
      </c>
      <c r="N117" s="31"/>
      <c r="O117" s="87">
        <v>-4.1725673630490876</v>
      </c>
      <c r="P117" s="87">
        <v>-9.4806486628040663</v>
      </c>
      <c r="Q117" s="88">
        <v>0.12067210002523665</v>
      </c>
      <c r="R117" s="88">
        <v>2.7186230702998859E-2</v>
      </c>
      <c r="S117" s="85" t="s">
        <v>22</v>
      </c>
      <c r="T117" s="15"/>
      <c r="U117" s="15"/>
      <c r="V117" s="15"/>
      <c r="W117" s="15"/>
      <c r="X117" s="15"/>
      <c r="Y117" s="15"/>
      <c r="Z117" s="15"/>
      <c r="AA117" s="15"/>
      <c r="AB117" s="95"/>
      <c r="AC117" s="95"/>
      <c r="AD117" s="92"/>
      <c r="AE117" s="13">
        <f t="shared" si="67"/>
        <v>2.4579560155239356E-2</v>
      </c>
      <c r="AF117" s="14">
        <f t="shared" si="59"/>
        <v>57375.845600000001</v>
      </c>
      <c r="AG117" s="12">
        <f t="shared" ref="AG117:AG129" si="68">AVERAGE(AF$93:AF$132)</f>
        <v>58176.867319999983</v>
      </c>
      <c r="AH117" s="12">
        <f t="shared" ref="AH117:AH129" si="69">AVERAGE(I$93:I$132)</f>
        <v>-8.3053610421160684</v>
      </c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>
        <v>145.6</v>
      </c>
      <c r="BA117" s="15">
        <f t="shared" si="51"/>
        <v>195.6</v>
      </c>
      <c r="BB117" s="15">
        <v>-34.54</v>
      </c>
      <c r="BC117" s="23">
        <v>80.624300000000005</v>
      </c>
      <c r="BD117" s="23">
        <v>-34.5</v>
      </c>
      <c r="BE117" s="17">
        <v>819.96</v>
      </c>
      <c r="BF117" s="15">
        <f t="shared" si="52"/>
        <v>869.96</v>
      </c>
      <c r="BG117" s="15">
        <v>-34.270000000000003</v>
      </c>
      <c r="BH117" s="15">
        <v>19.971</v>
      </c>
      <c r="BI117" s="15">
        <f t="shared" si="45"/>
        <v>19971</v>
      </c>
      <c r="BJ117" s="15">
        <v>2.2000000000000002</v>
      </c>
      <c r="BK117" s="24">
        <v>25883</v>
      </c>
      <c r="BL117" s="24">
        <v>-6.2</v>
      </c>
      <c r="BM117" s="24">
        <v>52430</v>
      </c>
      <c r="BN117" s="24">
        <v>-8.4499999999999993</v>
      </c>
      <c r="BO117" s="23">
        <v>80.624300000000005</v>
      </c>
      <c r="BP117" s="23">
        <v>-34.5</v>
      </c>
      <c r="BQ117" s="15">
        <v>4104</v>
      </c>
      <c r="BR117" s="15">
        <v>-443.5</v>
      </c>
      <c r="BS117" s="15">
        <v>19.895</v>
      </c>
      <c r="BT117" s="15">
        <f t="shared" si="46"/>
        <v>19895</v>
      </c>
      <c r="BU117" s="15">
        <v>5.01</v>
      </c>
      <c r="BV117" s="15">
        <v>62</v>
      </c>
      <c r="BW117" s="15">
        <f t="shared" si="47"/>
        <v>62000</v>
      </c>
      <c r="BX117" s="15">
        <v>0.83438999999999997</v>
      </c>
      <c r="BY117" s="15"/>
      <c r="BZ117" s="15"/>
      <c r="CA117" s="15"/>
      <c r="CB117" s="15">
        <v>5.1319999999999997</v>
      </c>
      <c r="CC117" s="15">
        <f t="shared" si="49"/>
        <v>5132</v>
      </c>
      <c r="CD117" s="15"/>
      <c r="CE117" s="15"/>
      <c r="CF117" s="15">
        <v>31586.956521739135</v>
      </c>
      <c r="CG117" s="15">
        <v>90.49</v>
      </c>
      <c r="CH117" s="15">
        <v>31295.4</v>
      </c>
      <c r="CI117" s="15">
        <v>94.03</v>
      </c>
      <c r="CJ117" s="15"/>
      <c r="CK117" s="15">
        <v>2260</v>
      </c>
      <c r="CL117" s="15">
        <v>11.2204</v>
      </c>
      <c r="CM117" s="15">
        <v>2.2576000000000001</v>
      </c>
      <c r="CN117" s="15">
        <v>12731.5</v>
      </c>
      <c r="CO117" s="15">
        <v>183.43100000000001</v>
      </c>
      <c r="CP117" s="10">
        <f t="shared" si="53"/>
        <v>6.2784239130434774</v>
      </c>
      <c r="CQ117" s="15"/>
      <c r="CR117" s="92"/>
      <c r="CS117" s="95">
        <v>57382.2474</v>
      </c>
      <c r="CT117" s="94"/>
      <c r="CU117" s="15"/>
      <c r="CV117" s="15"/>
    </row>
    <row r="118" spans="1:100" ht="14.25" thickTop="1" thickBot="1">
      <c r="A118" s="26">
        <v>35703</v>
      </c>
      <c r="B118" s="27" t="s">
        <v>216</v>
      </c>
      <c r="C118" s="28">
        <v>47</v>
      </c>
      <c r="D118" s="27">
        <v>0.05</v>
      </c>
      <c r="E118" s="95">
        <f t="shared" ref="E118:E132" si="70">-406.84*C118+76359</f>
        <v>57237.520000000004</v>
      </c>
      <c r="F118" s="29">
        <f t="shared" si="50"/>
        <v>57187.520000000004</v>
      </c>
      <c r="G118" s="27"/>
      <c r="H118" s="30">
        <v>-4.0994797278568722</v>
      </c>
      <c r="I118" s="30">
        <v>-9.5348651339725947</v>
      </c>
      <c r="J118" s="30">
        <f t="shared" si="57"/>
        <v>10.069730267945189</v>
      </c>
      <c r="K118" s="27"/>
      <c r="L118" s="27"/>
      <c r="M118" s="31">
        <f t="shared" si="55"/>
        <v>47</v>
      </c>
      <c r="N118" s="31"/>
      <c r="O118" s="147"/>
      <c r="P118" s="147"/>
      <c r="Q118" s="27">
        <v>16</v>
      </c>
      <c r="R118" s="27">
        <v>103</v>
      </c>
      <c r="S118" s="27" t="s">
        <v>101</v>
      </c>
      <c r="T118" s="32">
        <v>3.4142479954368801E-9</v>
      </c>
      <c r="U118" s="33">
        <v>-4.285782548182298</v>
      </c>
      <c r="V118" s="33">
        <v>-9.7518947709931361</v>
      </c>
      <c r="W118" s="17">
        <v>0.18630282032542556</v>
      </c>
      <c r="X118" s="17">
        <v>0.21702963702054112</v>
      </c>
      <c r="Y118" s="34">
        <f>U118+W118</f>
        <v>-4.0994797278568722</v>
      </c>
      <c r="Z118" s="34">
        <f>V118+X118</f>
        <v>-9.5348651339725947</v>
      </c>
      <c r="AA118" s="10" t="s">
        <v>22</v>
      </c>
      <c r="AB118" s="95"/>
      <c r="AC118" s="35"/>
      <c r="AD118" s="36"/>
      <c r="AE118" s="13">
        <f t="shared" si="67"/>
        <v>2.4579560155239356E-2</v>
      </c>
      <c r="AF118" s="14">
        <f t="shared" si="59"/>
        <v>57237.520000000004</v>
      </c>
      <c r="AG118" s="12">
        <f t="shared" si="68"/>
        <v>58176.867319999983</v>
      </c>
      <c r="AH118" s="12">
        <f t="shared" si="69"/>
        <v>-8.3053610421160684</v>
      </c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>
        <v>147.57</v>
      </c>
      <c r="BA118" s="15">
        <f t="shared" si="51"/>
        <v>197.57</v>
      </c>
      <c r="BB118" s="15">
        <v>-34.65</v>
      </c>
      <c r="BC118" s="23">
        <v>80.624300000000005</v>
      </c>
      <c r="BD118" s="23">
        <v>-37.43</v>
      </c>
      <c r="BE118" s="17">
        <v>829</v>
      </c>
      <c r="BF118" s="15">
        <f t="shared" si="52"/>
        <v>879</v>
      </c>
      <c r="BG118" s="15">
        <v>-34.49</v>
      </c>
      <c r="BH118" s="15">
        <v>20.047000000000001</v>
      </c>
      <c r="BI118" s="15">
        <f t="shared" si="45"/>
        <v>20047</v>
      </c>
      <c r="BJ118" s="15">
        <v>2.29</v>
      </c>
      <c r="BK118" s="24">
        <v>25938</v>
      </c>
      <c r="BL118" s="24">
        <v>-6.27</v>
      </c>
      <c r="BM118" s="24">
        <v>52530</v>
      </c>
      <c r="BN118" s="24">
        <v>-8.56</v>
      </c>
      <c r="BO118" s="23">
        <v>80.624300000000005</v>
      </c>
      <c r="BP118" s="23">
        <v>-37.43</v>
      </c>
      <c r="BQ118" s="15">
        <v>4153</v>
      </c>
      <c r="BR118" s="15">
        <v>-444.6</v>
      </c>
      <c r="BS118" s="15">
        <v>19.971</v>
      </c>
      <c r="BT118" s="15">
        <f t="shared" si="46"/>
        <v>19971</v>
      </c>
      <c r="BU118" s="15">
        <v>5</v>
      </c>
      <c r="BV118" s="15">
        <v>62.5</v>
      </c>
      <c r="BW118" s="15">
        <f t="shared" si="47"/>
        <v>62500</v>
      </c>
      <c r="BX118" s="15">
        <v>0.82852999999999999</v>
      </c>
      <c r="BY118" s="15"/>
      <c r="BZ118" s="15"/>
      <c r="CA118" s="15"/>
      <c r="CB118" s="15">
        <v>5.15</v>
      </c>
      <c r="CC118" s="15">
        <f t="shared" si="49"/>
        <v>5150</v>
      </c>
      <c r="CD118" s="15">
        <v>-5.22</v>
      </c>
      <c r="CE118" s="15">
        <v>-11.29</v>
      </c>
      <c r="CF118" s="15">
        <v>31717.391304347831</v>
      </c>
      <c r="CG118" s="15">
        <v>90.08</v>
      </c>
      <c r="CH118" s="15">
        <v>31414.6</v>
      </c>
      <c r="CI118" s="15">
        <v>90.49</v>
      </c>
      <c r="CJ118" s="15"/>
      <c r="CK118" s="15">
        <v>2280</v>
      </c>
      <c r="CL118" s="15">
        <v>11.2012</v>
      </c>
      <c r="CM118" s="15">
        <v>2.2528000000000001</v>
      </c>
      <c r="CN118" s="15">
        <v>12828.7</v>
      </c>
      <c r="CO118" s="15">
        <v>186.43899999999999</v>
      </c>
      <c r="CP118" s="10">
        <f t="shared" si="53"/>
        <v>6.2239311594202906</v>
      </c>
      <c r="CQ118" s="15"/>
      <c r="CR118" s="36"/>
      <c r="CS118" s="95">
        <v>57243.83</v>
      </c>
      <c r="CT118" s="27"/>
      <c r="CU118" s="15"/>
      <c r="CV118" s="15"/>
    </row>
    <row r="119" spans="1:100" ht="14.25" thickTop="1" thickBot="1">
      <c r="A119" s="80">
        <v>35769</v>
      </c>
      <c r="B119" s="81" t="s">
        <v>217</v>
      </c>
      <c r="C119" s="82">
        <v>47.33</v>
      </c>
      <c r="D119" s="27">
        <v>0.05</v>
      </c>
      <c r="E119" s="95">
        <f t="shared" si="70"/>
        <v>57103.262799999997</v>
      </c>
      <c r="F119" s="29">
        <f t="shared" si="50"/>
        <v>57053.262799999997</v>
      </c>
      <c r="G119" s="94"/>
      <c r="H119" s="146">
        <v>-3.8481090723134797</v>
      </c>
      <c r="I119" s="146">
        <v>-9.5683127726301027</v>
      </c>
      <c r="J119" s="30">
        <f t="shared" si="57"/>
        <v>10.136625545260205</v>
      </c>
      <c r="K119" s="85">
        <v>21</v>
      </c>
      <c r="L119" s="86">
        <v>112</v>
      </c>
      <c r="M119" s="31">
        <f t="shared" si="55"/>
        <v>47.33</v>
      </c>
      <c r="N119" s="31"/>
      <c r="O119" s="87">
        <v>-3.9687811723387165</v>
      </c>
      <c r="P119" s="87">
        <v>-9.5954990033331011</v>
      </c>
      <c r="Q119" s="88">
        <v>0.12067210002523665</v>
      </c>
      <c r="R119" s="88">
        <v>2.7186230702998859E-2</v>
      </c>
      <c r="S119" s="85" t="s">
        <v>22</v>
      </c>
      <c r="T119" s="15"/>
      <c r="U119" s="15"/>
      <c r="V119" s="15"/>
      <c r="W119" s="15"/>
      <c r="X119" s="15"/>
      <c r="Y119" s="15"/>
      <c r="Z119" s="15"/>
      <c r="AA119" s="15"/>
      <c r="AB119" s="95"/>
      <c r="AC119" s="95"/>
      <c r="AD119" s="92"/>
      <c r="AE119" s="13">
        <f t="shared" si="67"/>
        <v>2.4579560155239356E-2</v>
      </c>
      <c r="AF119" s="14">
        <f t="shared" si="59"/>
        <v>57103.262799999997</v>
      </c>
      <c r="AG119" s="12">
        <f t="shared" si="68"/>
        <v>58176.867319999983</v>
      </c>
      <c r="AH119" s="12">
        <f t="shared" si="69"/>
        <v>-8.3053610421160684</v>
      </c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>
        <v>149.55000000000001</v>
      </c>
      <c r="BA119" s="15">
        <f t="shared" si="51"/>
        <v>199.55</v>
      </c>
      <c r="BB119" s="15">
        <v>-35.72</v>
      </c>
      <c r="BC119" s="23">
        <v>82.348299999999995</v>
      </c>
      <c r="BD119" s="23">
        <v>-37.43</v>
      </c>
      <c r="BE119" s="17">
        <v>837.53</v>
      </c>
      <c r="BF119" s="15">
        <f t="shared" si="52"/>
        <v>887.53</v>
      </c>
      <c r="BG119" s="15">
        <v>-35.229999999999997</v>
      </c>
      <c r="BH119" s="15">
        <v>20.123000000000001</v>
      </c>
      <c r="BI119" s="15">
        <f t="shared" si="45"/>
        <v>20123</v>
      </c>
      <c r="BJ119" s="15">
        <v>2.25</v>
      </c>
      <c r="BK119" s="24">
        <v>25992</v>
      </c>
      <c r="BL119" s="24">
        <v>-6.35</v>
      </c>
      <c r="BM119" s="24">
        <v>52630</v>
      </c>
      <c r="BN119" s="24">
        <v>-8.6</v>
      </c>
      <c r="BO119" s="23">
        <v>82.348299999999995</v>
      </c>
      <c r="BP119" s="23">
        <v>-37.43</v>
      </c>
      <c r="BQ119" s="15">
        <v>4202</v>
      </c>
      <c r="BR119" s="15">
        <v>-444</v>
      </c>
      <c r="BS119" s="15">
        <v>20.047000000000001</v>
      </c>
      <c r="BT119" s="15">
        <f t="shared" si="46"/>
        <v>20047</v>
      </c>
      <c r="BU119" s="15">
        <v>5.1100000000000003</v>
      </c>
      <c r="BV119" s="15">
        <v>63</v>
      </c>
      <c r="BW119" s="15">
        <f t="shared" si="47"/>
        <v>63000</v>
      </c>
      <c r="BX119" s="15">
        <v>0.80674999999999997</v>
      </c>
      <c r="BY119" s="15"/>
      <c r="BZ119" s="15"/>
      <c r="CA119" s="15"/>
      <c r="CB119" s="15">
        <v>5.1680000000000001</v>
      </c>
      <c r="CC119" s="15">
        <f t="shared" si="49"/>
        <v>5168</v>
      </c>
      <c r="CD119" s="15">
        <v>-5.22</v>
      </c>
      <c r="CE119" s="15">
        <v>-11.48</v>
      </c>
      <c r="CF119" s="15">
        <v>31847.826086956527</v>
      </c>
      <c r="CG119" s="15">
        <v>89.93</v>
      </c>
      <c r="CH119" s="15">
        <v>31533.8</v>
      </c>
      <c r="CI119" s="15">
        <v>90.08</v>
      </c>
      <c r="CJ119" s="15"/>
      <c r="CK119" s="15">
        <v>2300</v>
      </c>
      <c r="CL119" s="15">
        <v>11.182</v>
      </c>
      <c r="CM119" s="15">
        <v>2.2480000000000002</v>
      </c>
      <c r="CN119" s="15">
        <v>12961.5</v>
      </c>
      <c r="CO119" s="15">
        <v>190.54300000000001</v>
      </c>
      <c r="CP119" s="10">
        <f t="shared" si="53"/>
        <v>6.1495833333333332</v>
      </c>
      <c r="CQ119" s="15"/>
      <c r="CR119" s="92"/>
      <c r="CS119" s="95">
        <v>57109.483699999997</v>
      </c>
      <c r="CT119" s="94"/>
      <c r="CU119" s="15"/>
      <c r="CV119" s="15"/>
    </row>
    <row r="120" spans="1:100" ht="14.25" thickTop="1" thickBot="1">
      <c r="A120" s="80">
        <v>35769</v>
      </c>
      <c r="B120" s="81" t="s">
        <v>218</v>
      </c>
      <c r="C120" s="82">
        <v>47.66</v>
      </c>
      <c r="D120" s="27">
        <v>0.05</v>
      </c>
      <c r="E120" s="95">
        <f t="shared" si="70"/>
        <v>56969.005600000004</v>
      </c>
      <c r="F120" s="29">
        <f t="shared" si="50"/>
        <v>56919.005600000004</v>
      </c>
      <c r="G120" s="94"/>
      <c r="H120" s="146">
        <v>-3.9638043671765839</v>
      </c>
      <c r="I120" s="146">
        <v>-9.5799918698255162</v>
      </c>
      <c r="J120" s="30">
        <f t="shared" si="57"/>
        <v>10.159983739651032</v>
      </c>
      <c r="K120" s="85">
        <v>22</v>
      </c>
      <c r="L120" s="86">
        <v>83</v>
      </c>
      <c r="M120" s="31">
        <f t="shared" si="55"/>
        <v>47.66</v>
      </c>
      <c r="N120" s="31"/>
      <c r="O120" s="87">
        <v>-4.0844764672018208</v>
      </c>
      <c r="P120" s="87">
        <v>-9.6071781005285146</v>
      </c>
      <c r="Q120" s="88">
        <v>0.12067210002523665</v>
      </c>
      <c r="R120" s="88">
        <v>2.7186230702998859E-2</v>
      </c>
      <c r="S120" s="85" t="s">
        <v>22</v>
      </c>
      <c r="T120" s="15"/>
      <c r="U120" s="15"/>
      <c r="V120" s="15"/>
      <c r="W120" s="15"/>
      <c r="X120" s="15"/>
      <c r="Y120" s="15"/>
      <c r="Z120" s="15"/>
      <c r="AA120" s="15"/>
      <c r="AB120" s="95"/>
      <c r="AC120" s="95"/>
      <c r="AD120" s="92"/>
      <c r="AE120" s="13">
        <f t="shared" si="67"/>
        <v>2.4579560155239356E-2</v>
      </c>
      <c r="AF120" s="14">
        <f t="shared" si="59"/>
        <v>56969.005600000004</v>
      </c>
      <c r="AG120" s="12">
        <f t="shared" si="68"/>
        <v>58176.867319999983</v>
      </c>
      <c r="AH120" s="12">
        <f t="shared" si="69"/>
        <v>-8.3053610421160684</v>
      </c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>
        <v>151.72999999999999</v>
      </c>
      <c r="BA120" s="15">
        <f t="shared" si="51"/>
        <v>201.73</v>
      </c>
      <c r="BB120" s="15">
        <v>-35.659999999999997</v>
      </c>
      <c r="BC120" s="23">
        <v>82.348299999999995</v>
      </c>
      <c r="BD120" s="23">
        <v>-35.729999999999997</v>
      </c>
      <c r="BE120" s="17">
        <v>845.85</v>
      </c>
      <c r="BF120" s="15">
        <f t="shared" si="52"/>
        <v>895.85</v>
      </c>
      <c r="BG120" s="15">
        <v>-34.56</v>
      </c>
      <c r="BH120" s="15">
        <v>20.2</v>
      </c>
      <c r="BI120" s="15">
        <f t="shared" si="45"/>
        <v>20200</v>
      </c>
      <c r="BJ120" s="15">
        <v>2.09</v>
      </c>
      <c r="BK120" s="24">
        <v>26046</v>
      </c>
      <c r="BL120" s="24">
        <v>-6.48</v>
      </c>
      <c r="BM120" s="24">
        <v>52730</v>
      </c>
      <c r="BN120" s="24">
        <v>-8.68</v>
      </c>
      <c r="BO120" s="23">
        <v>82.348299999999995</v>
      </c>
      <c r="BP120" s="23">
        <v>-35.729999999999997</v>
      </c>
      <c r="BQ120" s="15">
        <v>4250</v>
      </c>
      <c r="BR120" s="15">
        <v>-441.2</v>
      </c>
      <c r="BS120" s="15">
        <v>20.123000000000001</v>
      </c>
      <c r="BT120" s="15">
        <f t="shared" si="46"/>
        <v>20123</v>
      </c>
      <c r="BU120" s="15">
        <v>4.95</v>
      </c>
      <c r="BV120" s="15">
        <v>63.5</v>
      </c>
      <c r="BW120" s="15">
        <f t="shared" si="47"/>
        <v>63500</v>
      </c>
      <c r="BX120" s="15">
        <v>0.80066999999999999</v>
      </c>
      <c r="BY120" s="15"/>
      <c r="BZ120" s="15"/>
      <c r="CA120" s="15"/>
      <c r="CB120" s="15">
        <v>5.1859999999999999</v>
      </c>
      <c r="CC120" s="15">
        <f t="shared" si="49"/>
        <v>5186</v>
      </c>
      <c r="CD120" s="15">
        <v>-4.53</v>
      </c>
      <c r="CE120" s="15">
        <v>-10.96</v>
      </c>
      <c r="CF120" s="15">
        <v>31978.260869565223</v>
      </c>
      <c r="CG120" s="15">
        <v>87.87</v>
      </c>
      <c r="CH120" s="15">
        <v>31653.1</v>
      </c>
      <c r="CI120" s="15">
        <v>89.93</v>
      </c>
      <c r="CJ120" s="15"/>
      <c r="CK120" s="15">
        <v>2320</v>
      </c>
      <c r="CL120" s="15">
        <v>11.162800000000001</v>
      </c>
      <c r="CM120" s="15">
        <v>2.2431999999999999</v>
      </c>
      <c r="CN120" s="15">
        <v>13086.2</v>
      </c>
      <c r="CO120" s="15">
        <v>194.40600000000001</v>
      </c>
      <c r="CP120" s="10">
        <f t="shared" si="53"/>
        <v>6.0796014492753621</v>
      </c>
      <c r="CQ120" s="15"/>
      <c r="CR120" s="92"/>
      <c r="CS120" s="95">
        <v>56975.1374</v>
      </c>
      <c r="CT120" s="94"/>
      <c r="CU120" s="15"/>
      <c r="CV120" s="15"/>
    </row>
    <row r="121" spans="1:100" ht="14.25" thickTop="1" thickBot="1">
      <c r="A121" s="26">
        <v>35703</v>
      </c>
      <c r="B121" s="27" t="s">
        <v>219</v>
      </c>
      <c r="C121" s="28">
        <v>48</v>
      </c>
      <c r="D121" s="27">
        <v>0.05</v>
      </c>
      <c r="E121" s="95">
        <f t="shared" si="70"/>
        <v>56830.68</v>
      </c>
      <c r="F121" s="29">
        <f t="shared" si="50"/>
        <v>56780.68</v>
      </c>
      <c r="G121" s="27"/>
      <c r="H121" s="30">
        <v>-3.8958148759044668</v>
      </c>
      <c r="I121" s="30">
        <v>-9.6839201269472159</v>
      </c>
      <c r="J121" s="30">
        <f t="shared" si="57"/>
        <v>10.367840253894432</v>
      </c>
      <c r="K121" s="27"/>
      <c r="L121" s="27"/>
      <c r="M121" s="31">
        <f t="shared" si="55"/>
        <v>48</v>
      </c>
      <c r="N121" s="31"/>
      <c r="O121" s="147"/>
      <c r="P121" s="147"/>
      <c r="Q121" s="27">
        <v>17</v>
      </c>
      <c r="R121" s="27">
        <v>103</v>
      </c>
      <c r="S121" s="27" t="s">
        <v>101</v>
      </c>
      <c r="T121" s="32">
        <v>3.4638603096937E-9</v>
      </c>
      <c r="U121" s="33">
        <v>-4.0821176962298926</v>
      </c>
      <c r="V121" s="33">
        <v>-9.9009497639677573</v>
      </c>
      <c r="W121" s="17">
        <v>0.18630282032542556</v>
      </c>
      <c r="X121" s="17">
        <v>0.21702963702054112</v>
      </c>
      <c r="Y121" s="34">
        <f>U121+W121</f>
        <v>-3.8958148759044668</v>
      </c>
      <c r="Z121" s="34">
        <f>V121+X121</f>
        <v>-9.6839201269472159</v>
      </c>
      <c r="AA121" s="10" t="s">
        <v>22</v>
      </c>
      <c r="AB121" s="95"/>
      <c r="AC121" s="35"/>
      <c r="AD121" s="36"/>
      <c r="AE121" s="13">
        <f t="shared" si="67"/>
        <v>2.4579560155239356E-2</v>
      </c>
      <c r="AF121" s="14">
        <f t="shared" si="59"/>
        <v>56830.68</v>
      </c>
      <c r="AG121" s="12">
        <f t="shared" si="68"/>
        <v>58176.867319999983</v>
      </c>
      <c r="AH121" s="12">
        <f t="shared" si="69"/>
        <v>-8.3053610421160684</v>
      </c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>
        <v>153.88999999999999</v>
      </c>
      <c r="BA121" s="15">
        <f t="shared" si="51"/>
        <v>203.89</v>
      </c>
      <c r="BB121" s="15">
        <v>-34.159999999999997</v>
      </c>
      <c r="BC121" s="23">
        <v>84.130399999999995</v>
      </c>
      <c r="BD121" s="23">
        <v>-35.729999999999997</v>
      </c>
      <c r="BE121" s="17">
        <v>854.5</v>
      </c>
      <c r="BF121" s="15">
        <f t="shared" si="52"/>
        <v>904.5</v>
      </c>
      <c r="BG121" s="15">
        <v>-35.119999999999997</v>
      </c>
      <c r="BH121" s="15">
        <v>20.276</v>
      </c>
      <c r="BI121" s="15">
        <f t="shared" si="45"/>
        <v>20276</v>
      </c>
      <c r="BJ121" s="15">
        <v>2.23</v>
      </c>
      <c r="BK121" s="24">
        <v>26101</v>
      </c>
      <c r="BL121" s="24">
        <v>-6.44</v>
      </c>
      <c r="BM121" s="24">
        <v>52830</v>
      </c>
      <c r="BN121" s="24">
        <v>-8.75</v>
      </c>
      <c r="BO121" s="23">
        <v>84.130399999999995</v>
      </c>
      <c r="BP121" s="23">
        <v>-35.729999999999997</v>
      </c>
      <c r="BQ121" s="15">
        <v>4295</v>
      </c>
      <c r="BR121" s="15">
        <v>-434.7</v>
      </c>
      <c r="BS121" s="15">
        <v>20.2</v>
      </c>
      <c r="BT121" s="15">
        <f t="shared" si="46"/>
        <v>20200</v>
      </c>
      <c r="BU121" s="15">
        <v>4.96</v>
      </c>
      <c r="BV121" s="15">
        <v>64</v>
      </c>
      <c r="BW121" s="15">
        <f t="shared" si="47"/>
        <v>64000</v>
      </c>
      <c r="BX121" s="15">
        <v>0.82576000000000005</v>
      </c>
      <c r="BY121" s="15"/>
      <c r="BZ121" s="15"/>
      <c r="CA121" s="15"/>
      <c r="CB121" s="15">
        <v>5.2060000000000004</v>
      </c>
      <c r="CC121" s="15">
        <f t="shared" si="49"/>
        <v>5206</v>
      </c>
      <c r="CD121" s="15">
        <v>-5.08</v>
      </c>
      <c r="CE121" s="15">
        <v>-11.19</v>
      </c>
      <c r="CF121" s="15">
        <v>32108.695652173919</v>
      </c>
      <c r="CG121" s="15">
        <v>79.989999999999995</v>
      </c>
      <c r="CH121" s="15">
        <v>31772.3</v>
      </c>
      <c r="CI121" s="15">
        <v>87.87</v>
      </c>
      <c r="CJ121" s="15"/>
      <c r="CK121" s="15">
        <v>2340</v>
      </c>
      <c r="CL121" s="15">
        <v>11.143599999999999</v>
      </c>
      <c r="CM121" s="15">
        <v>2.2383999999999999</v>
      </c>
      <c r="CN121" s="15">
        <v>13185.3</v>
      </c>
      <c r="CO121" s="15">
        <v>197.44</v>
      </c>
      <c r="CP121" s="10">
        <f t="shared" si="53"/>
        <v>6.0246376811594198</v>
      </c>
      <c r="CQ121" s="15"/>
      <c r="CR121" s="36"/>
      <c r="CS121" s="95">
        <v>56836.72</v>
      </c>
      <c r="CT121" s="27"/>
      <c r="CU121" s="15"/>
      <c r="CV121" s="15"/>
    </row>
    <row r="122" spans="1:100" ht="14.25" thickTop="1" thickBot="1">
      <c r="A122" s="80">
        <v>35769</v>
      </c>
      <c r="B122" s="81" t="s">
        <v>220</v>
      </c>
      <c r="C122" s="82">
        <v>48.33</v>
      </c>
      <c r="D122" s="27">
        <v>0.05</v>
      </c>
      <c r="E122" s="95">
        <f t="shared" si="70"/>
        <v>56696.4228</v>
      </c>
      <c r="F122" s="29">
        <f t="shared" si="50"/>
        <v>56646.4228</v>
      </c>
      <c r="G122" s="94"/>
      <c r="H122" s="146">
        <v>-3.7108993451070829</v>
      </c>
      <c r="I122" s="146">
        <v>-9.6516673245337952</v>
      </c>
      <c r="J122" s="30">
        <f t="shared" si="57"/>
        <v>10.30333464906759</v>
      </c>
      <c r="K122" s="85">
        <v>23</v>
      </c>
      <c r="L122" s="86">
        <v>90</v>
      </c>
      <c r="M122" s="31">
        <f t="shared" si="55"/>
        <v>48.33</v>
      </c>
      <c r="N122" s="31"/>
      <c r="O122" s="87">
        <v>-3.8315714451323193</v>
      </c>
      <c r="P122" s="87">
        <v>-9.6788535552367936</v>
      </c>
      <c r="Q122" s="88">
        <v>0.12067210002523665</v>
      </c>
      <c r="R122" s="88">
        <v>2.7186230702998859E-2</v>
      </c>
      <c r="S122" s="85" t="s">
        <v>22</v>
      </c>
      <c r="T122" s="15"/>
      <c r="U122" s="15"/>
      <c r="V122" s="15"/>
      <c r="W122" s="15"/>
      <c r="X122" s="15"/>
      <c r="Y122" s="15"/>
      <c r="Z122" s="15"/>
      <c r="AA122" s="15"/>
      <c r="AB122" s="95"/>
      <c r="AC122" s="95"/>
      <c r="AD122" s="92"/>
      <c r="AE122" s="13">
        <f t="shared" si="67"/>
        <v>2.4579560155239356E-2</v>
      </c>
      <c r="AF122" s="14">
        <f t="shared" si="59"/>
        <v>56696.4228</v>
      </c>
      <c r="AG122" s="12">
        <f t="shared" si="68"/>
        <v>58176.867319999983</v>
      </c>
      <c r="AH122" s="12">
        <f t="shared" si="69"/>
        <v>-8.3053610421160684</v>
      </c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>
        <v>155.84</v>
      </c>
      <c r="BA122" s="15">
        <f t="shared" si="51"/>
        <v>205.84</v>
      </c>
      <c r="BB122" s="15">
        <v>-34.64</v>
      </c>
      <c r="BC122" s="23">
        <v>84.130399999999995</v>
      </c>
      <c r="BD122" s="23">
        <v>-34.94</v>
      </c>
      <c r="BE122" s="17">
        <v>862.48</v>
      </c>
      <c r="BF122" s="15">
        <f t="shared" si="52"/>
        <v>912.48</v>
      </c>
      <c r="BG122" s="15">
        <v>-34.67</v>
      </c>
      <c r="BH122" s="15">
        <v>20.352</v>
      </c>
      <c r="BI122" s="15">
        <f t="shared" si="45"/>
        <v>20352</v>
      </c>
      <c r="BJ122" s="15">
        <v>2.0499999999999998</v>
      </c>
      <c r="BK122" s="24">
        <v>26155</v>
      </c>
      <c r="BL122" s="24">
        <v>-6.54</v>
      </c>
      <c r="BM122" s="24">
        <v>52930</v>
      </c>
      <c r="BN122" s="24">
        <v>-8.77</v>
      </c>
      <c r="BO122" s="23">
        <v>84.130399999999995</v>
      </c>
      <c r="BP122" s="23">
        <v>-34.94</v>
      </c>
      <c r="BQ122" s="15">
        <v>4339</v>
      </c>
      <c r="BR122" s="15">
        <v>-431.2</v>
      </c>
      <c r="BS122" s="15">
        <v>20.276</v>
      </c>
      <c r="BT122" s="15">
        <f t="shared" si="46"/>
        <v>20276</v>
      </c>
      <c r="BU122" s="15">
        <v>4.99</v>
      </c>
      <c r="BV122" s="15">
        <v>64.5</v>
      </c>
      <c r="BW122" s="15">
        <f t="shared" si="47"/>
        <v>64500</v>
      </c>
      <c r="BX122" s="15">
        <v>0.86684000000000005</v>
      </c>
      <c r="BY122" s="15"/>
      <c r="BZ122" s="15"/>
      <c r="CA122" s="15"/>
      <c r="CB122" s="15">
        <v>5.226</v>
      </c>
      <c r="CC122" s="15">
        <f t="shared" si="49"/>
        <v>5226</v>
      </c>
      <c r="CD122" s="15">
        <v>-6.1</v>
      </c>
      <c r="CE122" s="15">
        <v>-11.46</v>
      </c>
      <c r="CF122" s="15">
        <v>32239.130434782615</v>
      </c>
      <c r="CG122" s="15">
        <v>71.34</v>
      </c>
      <c r="CH122" s="15">
        <v>31891.5</v>
      </c>
      <c r="CI122" s="15">
        <v>79.989999999999995</v>
      </c>
      <c r="CJ122" s="15"/>
      <c r="CK122" s="15">
        <v>2360</v>
      </c>
      <c r="CL122" s="15">
        <v>11.1244</v>
      </c>
      <c r="CM122" s="15">
        <v>2.2336</v>
      </c>
      <c r="CN122" s="15">
        <v>13313.2</v>
      </c>
      <c r="CO122" s="15">
        <v>201.24700000000001</v>
      </c>
      <c r="CP122" s="10">
        <f t="shared" si="53"/>
        <v>5.955670289855072</v>
      </c>
      <c r="CQ122" s="15"/>
      <c r="CR122" s="92"/>
      <c r="CS122" s="95">
        <v>56702.373699999996</v>
      </c>
      <c r="CT122" s="94"/>
      <c r="CU122" s="15"/>
      <c r="CV122" s="15"/>
    </row>
    <row r="123" spans="1:100" ht="14.25" thickTop="1" thickBot="1">
      <c r="A123" s="80">
        <v>35769</v>
      </c>
      <c r="B123" s="81" t="s">
        <v>221</v>
      </c>
      <c r="C123" s="82">
        <v>48.66</v>
      </c>
      <c r="D123" s="27">
        <v>0.05</v>
      </c>
      <c r="E123" s="95">
        <f t="shared" si="70"/>
        <v>56562.165600000008</v>
      </c>
      <c r="F123" s="29">
        <f t="shared" si="50"/>
        <v>56512.165600000008</v>
      </c>
      <c r="G123" s="94"/>
      <c r="H123" s="146">
        <v>-3.726378747388579</v>
      </c>
      <c r="I123" s="146">
        <v>-9.6600206561923692</v>
      </c>
      <c r="J123" s="30">
        <f t="shared" si="57"/>
        <v>10.320041312384738</v>
      </c>
      <c r="K123" s="85">
        <v>24</v>
      </c>
      <c r="L123" s="86">
        <v>100</v>
      </c>
      <c r="M123" s="31">
        <f t="shared" si="55"/>
        <v>48.66</v>
      </c>
      <c r="N123" s="31"/>
      <c r="O123" s="87">
        <v>-3.8470508474138159</v>
      </c>
      <c r="P123" s="87">
        <v>-9.6872068868953676</v>
      </c>
      <c r="Q123" s="88">
        <v>0.12067210002523665</v>
      </c>
      <c r="R123" s="88">
        <v>2.7186230702998859E-2</v>
      </c>
      <c r="S123" s="85" t="s">
        <v>22</v>
      </c>
      <c r="T123" s="15"/>
      <c r="U123" s="15"/>
      <c r="V123" s="15"/>
      <c r="W123" s="15"/>
      <c r="X123" s="15"/>
      <c r="Y123" s="15"/>
      <c r="Z123" s="15"/>
      <c r="AA123" s="15"/>
      <c r="AB123" s="95"/>
      <c r="AC123" s="95"/>
      <c r="AD123" s="92"/>
      <c r="AE123" s="13">
        <f t="shared" si="67"/>
        <v>2.4579560155239356E-2</v>
      </c>
      <c r="AF123" s="14">
        <f t="shared" si="59"/>
        <v>56562.165600000008</v>
      </c>
      <c r="AG123" s="12">
        <f t="shared" si="68"/>
        <v>58176.867319999983</v>
      </c>
      <c r="AH123" s="12">
        <f t="shared" si="69"/>
        <v>-8.3053610421160684</v>
      </c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>
        <v>157.84</v>
      </c>
      <c r="BA123" s="15">
        <f t="shared" si="51"/>
        <v>207.84</v>
      </c>
      <c r="BB123" s="15">
        <v>-34.6</v>
      </c>
      <c r="BC123" s="23">
        <v>85.938400000000001</v>
      </c>
      <c r="BD123" s="23">
        <v>-34.94</v>
      </c>
      <c r="BE123" s="17">
        <v>872.1</v>
      </c>
      <c r="BF123" s="15">
        <f t="shared" si="52"/>
        <v>922.1</v>
      </c>
      <c r="BG123" s="15">
        <v>-35.01</v>
      </c>
      <c r="BH123" s="15">
        <v>20.428000000000001</v>
      </c>
      <c r="BI123" s="15">
        <f t="shared" si="45"/>
        <v>20428</v>
      </c>
      <c r="BJ123" s="15">
        <v>2.2799999999999998</v>
      </c>
      <c r="BK123" s="24">
        <v>26210</v>
      </c>
      <c r="BL123" s="24">
        <v>-6.52</v>
      </c>
      <c r="BM123" s="24">
        <v>53030</v>
      </c>
      <c r="BN123" s="24">
        <v>-8.74</v>
      </c>
      <c r="BO123" s="23">
        <v>85.938400000000001</v>
      </c>
      <c r="BP123" s="23">
        <v>-34.94</v>
      </c>
      <c r="BQ123" s="15">
        <v>4381</v>
      </c>
      <c r="BR123" s="15">
        <v>-431.2</v>
      </c>
      <c r="BS123" s="15">
        <v>20.352</v>
      </c>
      <c r="BT123" s="15">
        <f t="shared" si="46"/>
        <v>20352</v>
      </c>
      <c r="BU123" s="15">
        <v>4.8600000000000003</v>
      </c>
      <c r="BV123" s="15">
        <v>65</v>
      </c>
      <c r="BW123" s="15">
        <f t="shared" si="47"/>
        <v>65000</v>
      </c>
      <c r="BX123" s="15">
        <v>0.89668000000000003</v>
      </c>
      <c r="BY123" s="10"/>
      <c r="BZ123" s="10"/>
      <c r="CA123" s="10"/>
      <c r="CB123" s="15">
        <v>5.2460000000000004</v>
      </c>
      <c r="CC123" s="15">
        <f t="shared" si="49"/>
        <v>5246</v>
      </c>
      <c r="CD123" s="15">
        <v>-6.04</v>
      </c>
      <c r="CE123" s="15">
        <v>-11.49</v>
      </c>
      <c r="CF123" s="15">
        <v>32369.565217391311</v>
      </c>
      <c r="CG123" s="15">
        <v>66.569999999999993</v>
      </c>
      <c r="CH123" s="15">
        <v>32010.799999999999</v>
      </c>
      <c r="CI123" s="15">
        <v>71.34</v>
      </c>
      <c r="CJ123" s="15"/>
      <c r="CK123" s="15">
        <v>2380</v>
      </c>
      <c r="CL123" s="15">
        <v>11.1052</v>
      </c>
      <c r="CM123" s="15">
        <v>2.2288000000000001</v>
      </c>
      <c r="CN123" s="15">
        <v>13409.8</v>
      </c>
      <c r="CO123" s="15">
        <v>203.97300000000001</v>
      </c>
      <c r="CP123" s="10">
        <f t="shared" si="53"/>
        <v>5.9062862318840583</v>
      </c>
      <c r="CQ123" s="15"/>
      <c r="CR123" s="92"/>
      <c r="CS123" s="95">
        <v>56568.027399999999</v>
      </c>
      <c r="CT123" s="94"/>
      <c r="CU123" s="15"/>
      <c r="CV123" s="15"/>
    </row>
    <row r="124" spans="1:100" s="43" customFormat="1" ht="14.25" thickTop="1" thickBot="1">
      <c r="A124" s="26">
        <v>35692</v>
      </c>
      <c r="B124" s="27" t="s">
        <v>222</v>
      </c>
      <c r="C124" s="28">
        <v>49</v>
      </c>
      <c r="D124" s="27">
        <v>0.05</v>
      </c>
      <c r="E124" s="95">
        <f t="shared" si="70"/>
        <v>56423.839999999997</v>
      </c>
      <c r="F124" s="29">
        <f t="shared" si="50"/>
        <v>56373.84</v>
      </c>
      <c r="G124" s="27"/>
      <c r="H124" s="30">
        <v>-4.2475729827831508</v>
      </c>
      <c r="I124" s="30">
        <v>-9.2443625145812973</v>
      </c>
      <c r="J124" s="30">
        <f t="shared" si="57"/>
        <v>9.4887250291625946</v>
      </c>
      <c r="K124" s="27"/>
      <c r="L124" s="27"/>
      <c r="M124" s="31">
        <f t="shared" si="55"/>
        <v>49</v>
      </c>
      <c r="N124" s="31"/>
      <c r="O124" s="27"/>
      <c r="P124" s="27"/>
      <c r="Q124" s="27">
        <v>13</v>
      </c>
      <c r="R124" s="27">
        <v>103</v>
      </c>
      <c r="S124" s="27" t="s">
        <v>101</v>
      </c>
      <c r="T124" s="32">
        <v>1.9177499588352E-9</v>
      </c>
      <c r="U124" s="33">
        <v>-4.3589242847222263</v>
      </c>
      <c r="V124" s="33">
        <v>-9.369517560669971</v>
      </c>
      <c r="W124" s="17">
        <v>0.11135130193907594</v>
      </c>
      <c r="X124" s="17">
        <v>0.12515504608867456</v>
      </c>
      <c r="Y124" s="34">
        <f>U124+W124</f>
        <v>-4.2475729827831508</v>
      </c>
      <c r="Z124" s="34">
        <f>V124+X124</f>
        <v>-9.2443625145812973</v>
      </c>
      <c r="AA124" s="10" t="s">
        <v>22</v>
      </c>
      <c r="AB124" s="95"/>
      <c r="AC124" s="35"/>
      <c r="AD124" s="36"/>
      <c r="AE124" s="13">
        <f t="shared" si="67"/>
        <v>2.4579560155239356E-2</v>
      </c>
      <c r="AF124" s="14">
        <f t="shared" si="59"/>
        <v>56423.839999999997</v>
      </c>
      <c r="AG124" s="12">
        <f t="shared" si="68"/>
        <v>58176.867319999983</v>
      </c>
      <c r="AH124" s="12">
        <f t="shared" si="69"/>
        <v>-8.3053610421160684</v>
      </c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5">
        <v>159.85</v>
      </c>
      <c r="BA124" s="15">
        <f t="shared" si="51"/>
        <v>209.85</v>
      </c>
      <c r="BB124" s="15">
        <v>-34.26</v>
      </c>
      <c r="BC124" s="23">
        <v>85.938400000000001</v>
      </c>
      <c r="BD124" s="23">
        <v>-35.39</v>
      </c>
      <c r="BE124" s="17">
        <v>882.43</v>
      </c>
      <c r="BF124" s="15">
        <f t="shared" si="52"/>
        <v>932.43</v>
      </c>
      <c r="BG124" s="15">
        <v>-34.82</v>
      </c>
      <c r="BH124" s="15">
        <v>20.504000000000001</v>
      </c>
      <c r="BI124" s="15">
        <f t="shared" si="45"/>
        <v>20504</v>
      </c>
      <c r="BJ124" s="15">
        <v>2.3199999999999998</v>
      </c>
      <c r="BK124" s="24">
        <v>26264</v>
      </c>
      <c r="BL124" s="24">
        <v>-6.59</v>
      </c>
      <c r="BM124" s="24">
        <v>53130</v>
      </c>
      <c r="BN124" s="24">
        <v>-8.64</v>
      </c>
      <c r="BO124" s="23">
        <v>85.938400000000001</v>
      </c>
      <c r="BP124" s="23">
        <v>-35.39</v>
      </c>
      <c r="BQ124" s="15">
        <v>4423</v>
      </c>
      <c r="BR124" s="15">
        <v>-431.2</v>
      </c>
      <c r="BS124" s="15">
        <v>20.428000000000001</v>
      </c>
      <c r="BT124" s="15">
        <f t="shared" si="46"/>
        <v>20428</v>
      </c>
      <c r="BU124" s="15">
        <v>4.96</v>
      </c>
      <c r="BV124" s="15">
        <v>65.5</v>
      </c>
      <c r="BW124" s="15">
        <f t="shared" si="47"/>
        <v>65500</v>
      </c>
      <c r="BX124" s="15">
        <v>0.93552000000000002</v>
      </c>
      <c r="BY124" s="15"/>
      <c r="BZ124" s="15"/>
      <c r="CA124" s="15"/>
      <c r="CB124" s="15">
        <v>5.266</v>
      </c>
      <c r="CC124" s="15">
        <f t="shared" si="49"/>
        <v>5266</v>
      </c>
      <c r="CD124" s="15">
        <v>-5.52</v>
      </c>
      <c r="CE124" s="15">
        <v>-11.33</v>
      </c>
      <c r="CF124" s="25">
        <v>32500</v>
      </c>
      <c r="CG124" s="15">
        <v>46.8</v>
      </c>
      <c r="CH124" s="15">
        <v>32130</v>
      </c>
      <c r="CI124" s="15">
        <v>66.569999999999993</v>
      </c>
      <c r="CJ124" s="10"/>
      <c r="CK124" s="10">
        <v>2400</v>
      </c>
      <c r="CL124" s="10">
        <v>11.086</v>
      </c>
      <c r="CM124" s="10">
        <v>2.2240000000000002</v>
      </c>
      <c r="CN124" s="10">
        <v>13514.4</v>
      </c>
      <c r="CO124" s="10">
        <v>206.57</v>
      </c>
      <c r="CP124" s="10">
        <f t="shared" si="53"/>
        <v>5.8592391304347826</v>
      </c>
      <c r="CQ124" s="10"/>
      <c r="CR124" s="36"/>
      <c r="CS124" s="95">
        <v>56429.61</v>
      </c>
      <c r="CT124" s="27"/>
      <c r="CU124" s="10"/>
      <c r="CV124" s="10"/>
    </row>
    <row r="125" spans="1:100" ht="14.25" thickTop="1" thickBot="1">
      <c r="A125" s="80">
        <v>35768</v>
      </c>
      <c r="B125" s="81" t="s">
        <v>223</v>
      </c>
      <c r="C125" s="82">
        <v>49.33</v>
      </c>
      <c r="D125" s="27">
        <v>0.05</v>
      </c>
      <c r="E125" s="95">
        <f t="shared" si="70"/>
        <v>56289.582800000004</v>
      </c>
      <c r="F125" s="29">
        <f t="shared" si="50"/>
        <v>56239.582800000004</v>
      </c>
      <c r="G125" s="94"/>
      <c r="H125" s="84">
        <v>-4.0167568319284337</v>
      </c>
      <c r="I125" s="84">
        <v>-9.5703023112980272</v>
      </c>
      <c r="J125" s="30">
        <f t="shared" si="57"/>
        <v>10.140604622596054</v>
      </c>
      <c r="K125" s="85">
        <v>25</v>
      </c>
      <c r="L125" s="86">
        <v>118</v>
      </c>
      <c r="M125" s="31">
        <f t="shared" si="55"/>
        <v>49.33</v>
      </c>
      <c r="N125" s="31"/>
      <c r="O125" s="87">
        <v>-4.0819428944395622</v>
      </c>
      <c r="P125" s="87">
        <v>-9.7161129537858262</v>
      </c>
      <c r="Q125" s="88">
        <v>6.518606251112824E-2</v>
      </c>
      <c r="R125" s="88">
        <v>0.14581064248779829</v>
      </c>
      <c r="S125" s="96" t="s">
        <v>22</v>
      </c>
      <c r="T125" s="15"/>
      <c r="U125" s="15"/>
      <c r="V125" s="15"/>
      <c r="W125" s="15"/>
      <c r="X125" s="15"/>
      <c r="Y125" s="15"/>
      <c r="Z125" s="15"/>
      <c r="AA125" s="15"/>
      <c r="AB125" s="95"/>
      <c r="AC125" s="95"/>
      <c r="AD125" s="92"/>
      <c r="AE125" s="13">
        <f t="shared" si="67"/>
        <v>2.4579560155239356E-2</v>
      </c>
      <c r="AF125" s="14">
        <f t="shared" si="59"/>
        <v>56289.582800000004</v>
      </c>
      <c r="AG125" s="12">
        <f t="shared" si="68"/>
        <v>58176.867319999983</v>
      </c>
      <c r="AH125" s="12">
        <f t="shared" si="69"/>
        <v>-8.3053610421160684</v>
      </c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E125" s="17"/>
      <c r="BF125" s="15"/>
      <c r="BG125" s="15"/>
      <c r="BH125" s="15"/>
      <c r="BI125" s="15"/>
      <c r="BJ125" s="15"/>
      <c r="BK125" s="24"/>
      <c r="BL125" s="24"/>
      <c r="BM125" s="24"/>
      <c r="BN125" s="24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>
        <v>32625</v>
      </c>
      <c r="CG125" s="15">
        <v>61.8</v>
      </c>
      <c r="CH125" s="15">
        <v>32249.200000000001</v>
      </c>
      <c r="CI125" s="15">
        <v>46.8</v>
      </c>
      <c r="CJ125" s="15"/>
      <c r="CK125" s="15">
        <v>2420</v>
      </c>
      <c r="CL125" s="15">
        <v>11.066800000000001</v>
      </c>
      <c r="CM125" s="15">
        <v>2.2191999999999998</v>
      </c>
      <c r="CN125" s="15">
        <v>13642.4</v>
      </c>
      <c r="CO125" s="15">
        <v>209.28700000000001</v>
      </c>
      <c r="CP125" s="10">
        <f t="shared" si="53"/>
        <v>5.8100181159420288</v>
      </c>
      <c r="CQ125" s="15"/>
      <c r="CR125" s="92"/>
      <c r="CS125" s="95">
        <v>56295.263699999996</v>
      </c>
      <c r="CT125" s="94"/>
      <c r="CU125" s="15"/>
      <c r="CV125" s="15"/>
    </row>
    <row r="126" spans="1:100" ht="14.25" thickTop="1" thickBot="1">
      <c r="A126" s="80">
        <v>35768</v>
      </c>
      <c r="B126" s="81" t="s">
        <v>224</v>
      </c>
      <c r="C126" s="82">
        <v>49.66</v>
      </c>
      <c r="D126" s="27">
        <v>0.05</v>
      </c>
      <c r="E126" s="95">
        <f t="shared" si="70"/>
        <v>56155.325600000004</v>
      </c>
      <c r="F126" s="29">
        <f t="shared" si="50"/>
        <v>56105.325600000004</v>
      </c>
      <c r="G126" s="94"/>
      <c r="H126" s="84">
        <v>-3.7170346058019481</v>
      </c>
      <c r="I126" s="84">
        <v>-8.9764342739179295</v>
      </c>
      <c r="J126" s="30">
        <f t="shared" si="57"/>
        <v>8.9528685478358589</v>
      </c>
      <c r="K126" s="85">
        <v>26</v>
      </c>
      <c r="L126" s="86">
        <v>79</v>
      </c>
      <c r="M126" s="31">
        <f t="shared" si="55"/>
        <v>49.66</v>
      </c>
      <c r="N126" s="31"/>
      <c r="O126" s="87">
        <v>-3.7822206683130766</v>
      </c>
      <c r="P126" s="87">
        <v>-9.1222449164057284</v>
      </c>
      <c r="Q126" s="88">
        <v>6.518606251112824E-2</v>
      </c>
      <c r="R126" s="88">
        <v>0.14581064248779829</v>
      </c>
      <c r="S126" s="96" t="s">
        <v>22</v>
      </c>
      <c r="T126" s="15"/>
      <c r="U126" s="15"/>
      <c r="V126" s="15"/>
      <c r="W126" s="15"/>
      <c r="X126" s="15"/>
      <c r="Y126" s="15"/>
      <c r="Z126" s="15"/>
      <c r="AA126" s="15"/>
      <c r="AB126" s="95"/>
      <c r="AC126" s="95"/>
      <c r="AD126" s="92"/>
      <c r="AE126" s="13">
        <f t="shared" si="67"/>
        <v>2.4579560155239356E-2</v>
      </c>
      <c r="AF126" s="14">
        <f t="shared" si="59"/>
        <v>56155.325600000004</v>
      </c>
      <c r="AG126" s="12">
        <f t="shared" si="68"/>
        <v>58176.867319999983</v>
      </c>
      <c r="AH126" s="12">
        <f t="shared" si="69"/>
        <v>-8.3053610421160684</v>
      </c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>
        <v>161.82</v>
      </c>
      <c r="BA126" s="15">
        <f t="shared" ref="BA126:BA189" si="71">AZ126+50</f>
        <v>211.82</v>
      </c>
      <c r="BB126" s="15">
        <v>-33.26</v>
      </c>
      <c r="BC126" s="23">
        <v>87.693899999999999</v>
      </c>
      <c r="BD126" s="23">
        <v>-35.39</v>
      </c>
      <c r="BE126" s="17">
        <v>889.73</v>
      </c>
      <c r="BF126" s="15">
        <f t="shared" ref="BF126:BF189" si="72">BE126+50</f>
        <v>939.73</v>
      </c>
      <c r="BG126" s="15">
        <v>-35.200000000000003</v>
      </c>
      <c r="BH126" s="15">
        <v>20.581</v>
      </c>
      <c r="BI126" s="15">
        <f t="shared" ref="BI126:BI189" si="73">BH126*1000</f>
        <v>20581</v>
      </c>
      <c r="BJ126" s="15">
        <v>2.59</v>
      </c>
      <c r="BK126" s="24">
        <v>26318</v>
      </c>
      <c r="BL126" s="24">
        <v>-6.67</v>
      </c>
      <c r="BM126" s="24">
        <v>53230</v>
      </c>
      <c r="BN126" s="24">
        <v>-8.7799999999999994</v>
      </c>
      <c r="BO126" s="23">
        <v>87.693899999999999</v>
      </c>
      <c r="BP126" s="23">
        <v>-35.39</v>
      </c>
      <c r="BQ126" s="15">
        <v>4466</v>
      </c>
      <c r="BR126" s="15">
        <v>-431.2</v>
      </c>
      <c r="BS126" s="15">
        <v>20.504000000000001</v>
      </c>
      <c r="BT126" s="15">
        <f t="shared" ref="BT126:BT189" si="74">BS126*1000</f>
        <v>20504</v>
      </c>
      <c r="BU126" s="15">
        <v>4.99</v>
      </c>
      <c r="BV126" s="15">
        <v>66</v>
      </c>
      <c r="BW126" s="15">
        <f t="shared" ref="BW126:BW162" si="75">BV126*1000</f>
        <v>66000</v>
      </c>
      <c r="BX126" s="15">
        <v>0.92213999999999996</v>
      </c>
      <c r="BY126" s="15"/>
      <c r="BZ126" s="15"/>
      <c r="CA126" s="15"/>
      <c r="CB126" s="15">
        <v>5.2859999999999996</v>
      </c>
      <c r="CC126" s="15">
        <f t="shared" ref="CC126:CC189" si="76">CB126*1000</f>
        <v>5286</v>
      </c>
      <c r="CD126" s="15">
        <v>-5.68</v>
      </c>
      <c r="CE126" s="15">
        <v>-10.76</v>
      </c>
      <c r="CF126" s="15">
        <v>32750</v>
      </c>
      <c r="CG126" s="15">
        <v>67.47</v>
      </c>
      <c r="CH126" s="15">
        <v>32368.5</v>
      </c>
      <c r="CI126" s="15">
        <v>61.8</v>
      </c>
      <c r="CJ126" s="15"/>
      <c r="CK126" s="15">
        <v>2440</v>
      </c>
      <c r="CL126" s="15">
        <v>11.047599999999999</v>
      </c>
      <c r="CM126" s="15">
        <v>2.2143999999999999</v>
      </c>
      <c r="CN126" s="15">
        <v>13768.3</v>
      </c>
      <c r="CO126" s="15">
        <v>212.01300000000001</v>
      </c>
      <c r="CP126" s="10">
        <f t="shared" si="53"/>
        <v>5.7606340579710142</v>
      </c>
      <c r="CQ126" s="15"/>
      <c r="CR126" s="92"/>
      <c r="CS126" s="95">
        <v>56160.917400000006</v>
      </c>
      <c r="CT126" s="94"/>
      <c r="CU126" s="15"/>
      <c r="CV126" s="15"/>
    </row>
    <row r="127" spans="1:100" ht="14.25" thickTop="1" thickBot="1">
      <c r="A127" s="80">
        <v>35768</v>
      </c>
      <c r="B127" s="81" t="s">
        <v>225</v>
      </c>
      <c r="C127" s="82">
        <v>50</v>
      </c>
      <c r="D127" s="27">
        <v>0.05</v>
      </c>
      <c r="E127" s="95">
        <f t="shared" si="70"/>
        <v>56017</v>
      </c>
      <c r="F127" s="29">
        <f t="shared" si="50"/>
        <v>55967</v>
      </c>
      <c r="G127" s="94"/>
      <c r="H127" s="84">
        <v>-4.0297706387622583</v>
      </c>
      <c r="I127" s="84">
        <v>-9.233634736987069</v>
      </c>
      <c r="J127" s="30">
        <f t="shared" si="57"/>
        <v>9.4672694739741381</v>
      </c>
      <c r="K127" s="85">
        <v>27</v>
      </c>
      <c r="L127" s="86">
        <v>97</v>
      </c>
      <c r="M127" s="31">
        <f t="shared" si="55"/>
        <v>50</v>
      </c>
      <c r="N127" s="31"/>
      <c r="O127" s="87">
        <v>-4.0949567012733867</v>
      </c>
      <c r="P127" s="87">
        <v>-9.379445379474868</v>
      </c>
      <c r="Q127" s="88">
        <v>6.518606251112824E-2</v>
      </c>
      <c r="R127" s="88">
        <v>0.14581064248779829</v>
      </c>
      <c r="S127" s="96" t="s">
        <v>22</v>
      </c>
      <c r="T127" s="15"/>
      <c r="U127" s="15"/>
      <c r="V127" s="15"/>
      <c r="W127" s="15"/>
      <c r="X127" s="15"/>
      <c r="Y127" s="15"/>
      <c r="Z127" s="15"/>
      <c r="AA127" s="15"/>
      <c r="AB127" s="95"/>
      <c r="AC127" s="95"/>
      <c r="AD127" s="92"/>
      <c r="AE127" s="13">
        <f t="shared" si="67"/>
        <v>2.4579560155239356E-2</v>
      </c>
      <c r="AF127" s="14">
        <f t="shared" si="59"/>
        <v>56017</v>
      </c>
      <c r="AG127" s="12">
        <f t="shared" si="68"/>
        <v>58176.867319999983</v>
      </c>
      <c r="AH127" s="12">
        <f t="shared" si="69"/>
        <v>-8.3053610421160684</v>
      </c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>
        <v>163.69999999999999</v>
      </c>
      <c r="BA127" s="15">
        <f t="shared" si="71"/>
        <v>213.7</v>
      </c>
      <c r="BB127" s="15">
        <v>-34.46</v>
      </c>
      <c r="BC127" s="23">
        <v>87.693899999999999</v>
      </c>
      <c r="BD127" s="23">
        <v>-35.04</v>
      </c>
      <c r="BE127" s="17">
        <v>898.31</v>
      </c>
      <c r="BF127" s="15">
        <f t="shared" si="72"/>
        <v>948.31</v>
      </c>
      <c r="BG127" s="15">
        <v>-34.880000000000003</v>
      </c>
      <c r="BH127" s="15">
        <v>20.657</v>
      </c>
      <c r="BI127" s="15">
        <f t="shared" si="73"/>
        <v>20657</v>
      </c>
      <c r="BJ127" s="15">
        <v>2.12</v>
      </c>
      <c r="BK127" s="24">
        <v>26373</v>
      </c>
      <c r="BL127" s="24">
        <v>-6.74</v>
      </c>
      <c r="BM127" s="24">
        <v>53495</v>
      </c>
      <c r="BN127" s="24">
        <v>-8.23</v>
      </c>
      <c r="BO127" s="23">
        <v>87.693899999999999</v>
      </c>
      <c r="BP127" s="23">
        <v>-35.04</v>
      </c>
      <c r="BQ127" s="15">
        <v>4509</v>
      </c>
      <c r="BR127" s="15">
        <v>-431.2</v>
      </c>
      <c r="BS127" s="15">
        <v>20.581</v>
      </c>
      <c r="BT127" s="15">
        <f t="shared" si="74"/>
        <v>20581</v>
      </c>
      <c r="BU127" s="15">
        <v>4.97</v>
      </c>
      <c r="BV127" s="15">
        <v>66.5</v>
      </c>
      <c r="BW127" s="15">
        <f t="shared" si="75"/>
        <v>66500</v>
      </c>
      <c r="BX127" s="15">
        <v>0.88183999999999996</v>
      </c>
      <c r="BY127" s="49"/>
      <c r="BZ127" s="49"/>
      <c r="CA127" s="49"/>
      <c r="CB127" s="15">
        <v>5.306</v>
      </c>
      <c r="CC127" s="15">
        <f t="shared" si="76"/>
        <v>5306</v>
      </c>
      <c r="CD127" s="15">
        <v>-5.33</v>
      </c>
      <c r="CE127" s="15">
        <v>-10.74</v>
      </c>
      <c r="CF127" s="15">
        <v>32875</v>
      </c>
      <c r="CG127" s="15">
        <v>58.29</v>
      </c>
      <c r="CH127" s="15">
        <v>32487.7</v>
      </c>
      <c r="CI127" s="15">
        <v>67.47</v>
      </c>
      <c r="CJ127" s="15"/>
      <c r="CK127" s="15">
        <v>2460</v>
      </c>
      <c r="CL127" s="15">
        <v>11.0284</v>
      </c>
      <c r="CM127" s="15">
        <v>2.2096</v>
      </c>
      <c r="CN127" s="15">
        <v>13887.6</v>
      </c>
      <c r="CO127" s="15">
        <v>214.71299999999999</v>
      </c>
      <c r="CP127" s="10">
        <f t="shared" si="53"/>
        <v>5.7117210144927544</v>
      </c>
      <c r="CQ127" s="15"/>
      <c r="CR127" s="92"/>
      <c r="CS127" s="95">
        <v>56022.5</v>
      </c>
      <c r="CT127" s="94"/>
      <c r="CU127" s="15"/>
      <c r="CV127" s="15"/>
    </row>
    <row r="128" spans="1:100" s="54" customFormat="1" ht="14.25" thickTop="1" thickBot="1">
      <c r="A128" s="80">
        <v>37337</v>
      </c>
      <c r="B128" s="3" t="s">
        <v>226</v>
      </c>
      <c r="C128" s="2">
        <v>50.2</v>
      </c>
      <c r="D128" s="3">
        <v>0.4</v>
      </c>
      <c r="E128" s="14">
        <v>55936</v>
      </c>
      <c r="F128" s="38">
        <f t="shared" si="50"/>
        <v>55886</v>
      </c>
      <c r="G128" s="3">
        <v>960</v>
      </c>
      <c r="H128" s="150">
        <v>-4.0368166046131515</v>
      </c>
      <c r="I128" s="150">
        <v>-9.9459554699369335</v>
      </c>
      <c r="J128" s="30">
        <f t="shared" si="57"/>
        <v>10.891910939873867</v>
      </c>
      <c r="K128" s="3"/>
      <c r="L128" s="3"/>
      <c r="M128" s="31">
        <f t="shared" si="55"/>
        <v>50.2</v>
      </c>
      <c r="N128" s="31"/>
      <c r="O128" s="3"/>
      <c r="P128" s="3"/>
      <c r="Q128" s="3"/>
      <c r="R128" s="3"/>
      <c r="S128" s="3"/>
      <c r="T128" s="40"/>
      <c r="U128" s="41"/>
      <c r="V128" s="41"/>
      <c r="W128" s="42"/>
      <c r="X128" s="42"/>
      <c r="Y128" s="34"/>
      <c r="Z128" s="34"/>
      <c r="AA128" s="10"/>
      <c r="AB128" s="14">
        <f>E128</f>
        <v>55936</v>
      </c>
      <c r="AC128" s="14">
        <f>G128</f>
        <v>960</v>
      </c>
      <c r="AD128" s="12">
        <v>-4</v>
      </c>
      <c r="AE128" s="13">
        <f t="shared" si="67"/>
        <v>2.4579560155239356E-2</v>
      </c>
      <c r="AF128" s="14">
        <f t="shared" si="59"/>
        <v>55936</v>
      </c>
      <c r="AG128" s="12">
        <f t="shared" si="68"/>
        <v>58176.867319999983</v>
      </c>
      <c r="AH128" s="12">
        <f t="shared" si="69"/>
        <v>-8.3053610421160684</v>
      </c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15">
        <v>165.71</v>
      </c>
      <c r="BA128" s="15">
        <f t="shared" si="71"/>
        <v>215.71</v>
      </c>
      <c r="BB128" s="15">
        <v>-35.159999999999997</v>
      </c>
      <c r="BC128" s="23">
        <v>89.429699999999997</v>
      </c>
      <c r="BD128" s="23">
        <v>-35.04</v>
      </c>
      <c r="BE128" s="17">
        <v>906.79</v>
      </c>
      <c r="BF128" s="15">
        <f t="shared" si="72"/>
        <v>956.79</v>
      </c>
      <c r="BG128" s="15">
        <v>-35.03</v>
      </c>
      <c r="BH128" s="15">
        <v>20.733000000000001</v>
      </c>
      <c r="BI128" s="15">
        <f t="shared" si="73"/>
        <v>20733</v>
      </c>
      <c r="BJ128" s="15">
        <v>2.08</v>
      </c>
      <c r="BK128" s="24">
        <v>26427</v>
      </c>
      <c r="BL128" s="24">
        <v>-7.04</v>
      </c>
      <c r="BM128" s="24">
        <v>53759</v>
      </c>
      <c r="BN128" s="24">
        <v>-8.42</v>
      </c>
      <c r="BO128" s="23">
        <v>89.429699999999997</v>
      </c>
      <c r="BP128" s="23">
        <v>-35.04</v>
      </c>
      <c r="BQ128" s="15">
        <v>4552</v>
      </c>
      <c r="BR128" s="15">
        <v>-432.7</v>
      </c>
      <c r="BS128" s="15">
        <v>20.657</v>
      </c>
      <c r="BT128" s="15">
        <f t="shared" si="74"/>
        <v>20657</v>
      </c>
      <c r="BU128" s="15">
        <v>5</v>
      </c>
      <c r="BV128" s="15">
        <v>67</v>
      </c>
      <c r="BW128" s="15">
        <f t="shared" si="75"/>
        <v>67000</v>
      </c>
      <c r="BX128" s="15">
        <v>0.84733999999999998</v>
      </c>
      <c r="BY128" s="49"/>
      <c r="BZ128" s="49"/>
      <c r="CA128" s="49"/>
      <c r="CB128" s="15">
        <v>5.3259999999999996</v>
      </c>
      <c r="CC128" s="15">
        <f t="shared" si="76"/>
        <v>5326</v>
      </c>
      <c r="CD128" s="15">
        <v>-5.29</v>
      </c>
      <c r="CE128" s="15">
        <v>-10.49</v>
      </c>
      <c r="CF128" s="15">
        <v>33000</v>
      </c>
      <c r="CG128" s="15">
        <v>60.67</v>
      </c>
      <c r="CH128" s="15">
        <v>32606.9</v>
      </c>
      <c r="CI128" s="15">
        <v>58.29</v>
      </c>
      <c r="CJ128" s="49"/>
      <c r="CK128" s="49">
        <v>2480</v>
      </c>
      <c r="CL128" s="49">
        <v>11.0092</v>
      </c>
      <c r="CM128" s="49">
        <v>2.2048000000000001</v>
      </c>
      <c r="CN128" s="49">
        <v>13993.2</v>
      </c>
      <c r="CO128" s="49">
        <v>217.22200000000001</v>
      </c>
      <c r="CP128" s="10">
        <f t="shared" si="53"/>
        <v>5.6662681159420289</v>
      </c>
      <c r="CQ128" s="49"/>
      <c r="CR128" s="12">
        <f>$CQ$4</f>
        <v>0.5</v>
      </c>
      <c r="CS128" s="14">
        <v>55941</v>
      </c>
      <c r="CT128" s="3">
        <v>580</v>
      </c>
      <c r="CU128" s="49">
        <v>4.419E-2</v>
      </c>
      <c r="CV128" s="49">
        <v>1.2E-4</v>
      </c>
    </row>
    <row r="129" spans="1:100" s="54" customFormat="1" ht="14.25" thickTop="1" thickBot="1">
      <c r="A129" s="80">
        <v>35768</v>
      </c>
      <c r="B129" s="81" t="s">
        <v>227</v>
      </c>
      <c r="C129" s="82">
        <v>50.33</v>
      </c>
      <c r="D129" s="27">
        <v>0.05</v>
      </c>
      <c r="E129" s="95">
        <f t="shared" si="70"/>
        <v>55882.742800000007</v>
      </c>
      <c r="F129" s="29">
        <f t="shared" si="50"/>
        <v>55832.742800000007</v>
      </c>
      <c r="G129" s="94"/>
      <c r="H129" s="84">
        <v>-4.1092603588644527</v>
      </c>
      <c r="I129" s="84">
        <v>-9.8328916975133573</v>
      </c>
      <c r="J129" s="30">
        <f t="shared" si="57"/>
        <v>10.665783395026715</v>
      </c>
      <c r="K129" s="85">
        <v>28</v>
      </c>
      <c r="L129" s="86">
        <v>78</v>
      </c>
      <c r="M129" s="31">
        <f t="shared" si="55"/>
        <v>50.33</v>
      </c>
      <c r="N129" s="31"/>
      <c r="O129" s="87">
        <v>-4.1744464213755812</v>
      </c>
      <c r="P129" s="87">
        <v>-9.9787023400011563</v>
      </c>
      <c r="Q129" s="88">
        <v>6.518606251112824E-2</v>
      </c>
      <c r="R129" s="88">
        <v>0.14581064248779829</v>
      </c>
      <c r="S129" s="96" t="s">
        <v>22</v>
      </c>
      <c r="T129" s="15"/>
      <c r="U129" s="15"/>
      <c r="V129" s="15"/>
      <c r="W129" s="15"/>
      <c r="X129" s="15"/>
      <c r="Y129" s="15"/>
      <c r="Z129" s="15"/>
      <c r="AA129" s="15"/>
      <c r="AB129" s="95"/>
      <c r="AC129" s="95"/>
      <c r="AD129" s="92"/>
      <c r="AE129" s="13">
        <f t="shared" si="67"/>
        <v>2.4579560155239356E-2</v>
      </c>
      <c r="AF129" s="14">
        <f t="shared" si="59"/>
        <v>55882.742800000007</v>
      </c>
      <c r="AG129" s="12">
        <f t="shared" si="68"/>
        <v>58176.867319999983</v>
      </c>
      <c r="AH129" s="12">
        <f t="shared" si="69"/>
        <v>-8.3053610421160684</v>
      </c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15">
        <v>167.82</v>
      </c>
      <c r="BA129" s="15">
        <f t="shared" si="71"/>
        <v>217.82</v>
      </c>
      <c r="BB129" s="15">
        <v>-35.82</v>
      </c>
      <c r="BC129" s="23">
        <v>89.429699999999997</v>
      </c>
      <c r="BD129" s="23">
        <v>-35.46</v>
      </c>
      <c r="BE129" s="17">
        <v>915.04</v>
      </c>
      <c r="BF129" s="15">
        <f t="shared" si="72"/>
        <v>965.04</v>
      </c>
      <c r="BG129" s="15">
        <v>-35.54</v>
      </c>
      <c r="BH129" s="15">
        <v>20.809000000000001</v>
      </c>
      <c r="BI129" s="15">
        <f t="shared" si="73"/>
        <v>20809</v>
      </c>
      <c r="BJ129" s="15">
        <v>2.5299999999999998</v>
      </c>
      <c r="BK129" s="24">
        <v>26482</v>
      </c>
      <c r="BL129" s="24">
        <v>-6.9</v>
      </c>
      <c r="BM129" s="24">
        <v>54024</v>
      </c>
      <c r="BN129" s="24">
        <v>-8.15</v>
      </c>
      <c r="BO129" s="23">
        <v>89.429699999999997</v>
      </c>
      <c r="BP129" s="23">
        <v>-35.46</v>
      </c>
      <c r="BQ129" s="15">
        <v>4596</v>
      </c>
      <c r="BR129" s="15">
        <v>-436.8</v>
      </c>
      <c r="BS129" s="15">
        <v>20.733000000000001</v>
      </c>
      <c r="BT129" s="15">
        <f t="shared" si="74"/>
        <v>20733</v>
      </c>
      <c r="BU129" s="15">
        <v>4.68</v>
      </c>
      <c r="BV129" s="15">
        <v>67.5</v>
      </c>
      <c r="BW129" s="15">
        <f t="shared" si="75"/>
        <v>67500</v>
      </c>
      <c r="BX129" s="15">
        <v>0.87548999999999999</v>
      </c>
      <c r="BY129" s="49"/>
      <c r="BZ129" s="49"/>
      <c r="CA129" s="49"/>
      <c r="CB129" s="15">
        <v>5.3460000000000001</v>
      </c>
      <c r="CC129" s="15">
        <f t="shared" si="76"/>
        <v>5346</v>
      </c>
      <c r="CD129" s="15">
        <v>-5.36</v>
      </c>
      <c r="CE129" s="15">
        <v>-10.92</v>
      </c>
      <c r="CF129" s="15">
        <v>33125</v>
      </c>
      <c r="CG129" s="15">
        <v>73.73</v>
      </c>
      <c r="CH129" s="15">
        <v>32726.2</v>
      </c>
      <c r="CI129" s="15">
        <v>60.67</v>
      </c>
      <c r="CJ129" s="49"/>
      <c r="CK129" s="49">
        <v>2500</v>
      </c>
      <c r="CL129" s="49">
        <v>10.99</v>
      </c>
      <c r="CM129" s="49">
        <v>2.2000000000000002</v>
      </c>
      <c r="CN129" s="49">
        <v>14177.6</v>
      </c>
      <c r="CO129" s="49">
        <v>221.988</v>
      </c>
      <c r="CP129" s="10">
        <f t="shared" si="53"/>
        <v>5.5799275362318834</v>
      </c>
      <c r="CQ129" s="49"/>
      <c r="CR129" s="92"/>
      <c r="CS129" s="95">
        <v>55888.153699999995</v>
      </c>
      <c r="CT129" s="94"/>
      <c r="CU129" s="49"/>
      <c r="CV129" s="49"/>
    </row>
    <row r="130" spans="1:100" s="54" customFormat="1" ht="14.25" thickTop="1" thickBot="1">
      <c r="A130" s="80">
        <v>37337</v>
      </c>
      <c r="B130" s="81" t="s">
        <v>228</v>
      </c>
      <c r="C130" s="82">
        <v>50.45</v>
      </c>
      <c r="D130" s="27">
        <v>0.05</v>
      </c>
      <c r="E130" s="95">
        <f t="shared" si="70"/>
        <v>55833.921999999999</v>
      </c>
      <c r="F130" s="29">
        <f t="shared" si="50"/>
        <v>55783.921999999999</v>
      </c>
      <c r="G130" s="94"/>
      <c r="H130" s="150">
        <v>-3.8190935997319149</v>
      </c>
      <c r="I130" s="150">
        <v>-9.6460235594028827</v>
      </c>
      <c r="J130" s="30">
        <f t="shared" si="57"/>
        <v>10.292047118805765</v>
      </c>
      <c r="K130" s="85"/>
      <c r="L130" s="86"/>
      <c r="M130" s="31">
        <f t="shared" si="55"/>
        <v>50.45</v>
      </c>
      <c r="N130" s="31"/>
      <c r="O130" s="87"/>
      <c r="P130" s="87"/>
      <c r="Q130" s="88"/>
      <c r="R130" s="88"/>
      <c r="S130" s="96"/>
      <c r="T130" s="15"/>
      <c r="U130" s="15"/>
      <c r="V130" s="15"/>
      <c r="W130" s="15"/>
      <c r="X130" s="15"/>
      <c r="Y130" s="15"/>
      <c r="Z130" s="15"/>
      <c r="AA130" s="15"/>
      <c r="AB130" s="95"/>
      <c r="AC130" s="95"/>
      <c r="AD130" s="92"/>
      <c r="AE130" s="13">
        <f t="shared" si="67"/>
        <v>2.4579560155239356E-2</v>
      </c>
      <c r="AF130" s="14">
        <f t="shared" si="59"/>
        <v>55833.921999999999</v>
      </c>
      <c r="AG130" s="12"/>
      <c r="AH130" s="12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15">
        <v>170.07</v>
      </c>
      <c r="BA130" s="15">
        <f t="shared" si="71"/>
        <v>220.07</v>
      </c>
      <c r="BB130" s="15">
        <v>-36.130000000000003</v>
      </c>
      <c r="BC130" s="23">
        <v>91.180099999999996</v>
      </c>
      <c r="BD130" s="23">
        <v>-35.46</v>
      </c>
      <c r="BE130" s="17">
        <v>924.95</v>
      </c>
      <c r="BF130" s="15">
        <f t="shared" si="72"/>
        <v>974.95</v>
      </c>
      <c r="BG130" s="15">
        <v>-34.57</v>
      </c>
      <c r="BH130" s="15">
        <v>20.885000000000002</v>
      </c>
      <c r="BI130" s="15">
        <f t="shared" si="73"/>
        <v>20885</v>
      </c>
      <c r="BJ130" s="15">
        <v>2.21</v>
      </c>
      <c r="BK130" s="24">
        <v>26536</v>
      </c>
      <c r="BL130" s="24">
        <v>-6.84</v>
      </c>
      <c r="BM130" s="24">
        <v>54156</v>
      </c>
      <c r="BN130" s="24">
        <v>-7.9</v>
      </c>
      <c r="BO130" s="23">
        <v>91.180099999999996</v>
      </c>
      <c r="BP130" s="23">
        <v>-35.46</v>
      </c>
      <c r="BQ130" s="15">
        <v>4642</v>
      </c>
      <c r="BR130" s="15">
        <v>-440</v>
      </c>
      <c r="BS130" s="15">
        <v>20.809000000000001</v>
      </c>
      <c r="BT130" s="15">
        <f t="shared" si="74"/>
        <v>20809</v>
      </c>
      <c r="BU130" s="15">
        <v>4.9800000000000004</v>
      </c>
      <c r="BV130" s="15">
        <v>68</v>
      </c>
      <c r="BW130" s="15">
        <f t="shared" si="75"/>
        <v>68000</v>
      </c>
      <c r="BX130" s="15">
        <v>0.83943000000000001</v>
      </c>
      <c r="BY130" s="15"/>
      <c r="BZ130" s="15"/>
      <c r="CA130" s="15"/>
      <c r="CB130" s="15">
        <v>5.3659999999999997</v>
      </c>
      <c r="CC130" s="15">
        <f t="shared" si="76"/>
        <v>5366</v>
      </c>
      <c r="CD130" s="15">
        <v>-5.57</v>
      </c>
      <c r="CE130" s="15">
        <v>-10.82</v>
      </c>
      <c r="CF130" s="15">
        <v>33250</v>
      </c>
      <c r="CG130" s="15">
        <v>51.04</v>
      </c>
      <c r="CH130" s="15">
        <v>32845.4</v>
      </c>
      <c r="CI130" s="15">
        <v>73.73</v>
      </c>
      <c r="CJ130" s="49"/>
      <c r="CK130" s="49">
        <v>2520</v>
      </c>
      <c r="CL130" s="49">
        <v>10.97</v>
      </c>
      <c r="CM130" s="49">
        <v>2.1943999999999999</v>
      </c>
      <c r="CN130" s="49">
        <v>14306.9</v>
      </c>
      <c r="CO130" s="49">
        <v>225.81399999999999</v>
      </c>
      <c r="CP130" s="10">
        <f t="shared" si="53"/>
        <v>5.5106159420289869</v>
      </c>
      <c r="CQ130" s="49"/>
      <c r="CR130" s="92"/>
      <c r="CS130" s="95">
        <v>55839.300499999998</v>
      </c>
      <c r="CT130" s="94"/>
      <c r="CU130" s="49"/>
      <c r="CV130" s="49"/>
    </row>
    <row r="131" spans="1:100" ht="14.25" thickTop="1" thickBot="1">
      <c r="A131" s="80">
        <v>37337</v>
      </c>
      <c r="B131" s="81" t="s">
        <v>229</v>
      </c>
      <c r="C131" s="82">
        <v>50.66</v>
      </c>
      <c r="D131" s="27">
        <v>0.05</v>
      </c>
      <c r="E131" s="95">
        <f t="shared" si="70"/>
        <v>55748.4856</v>
      </c>
      <c r="F131" s="29">
        <f t="shared" si="50"/>
        <v>55698.4856</v>
      </c>
      <c r="G131" s="94"/>
      <c r="H131" s="150">
        <v>-3.9102105122724131</v>
      </c>
      <c r="I131" s="150">
        <v>-9.6269071234963359</v>
      </c>
      <c r="J131" s="30">
        <f t="shared" si="57"/>
        <v>10.253814246992672</v>
      </c>
      <c r="K131" s="85">
        <v>29</v>
      </c>
      <c r="L131" s="86">
        <v>77</v>
      </c>
      <c r="M131" s="31">
        <f t="shared" si="55"/>
        <v>50.66</v>
      </c>
      <c r="N131" s="31"/>
      <c r="O131" s="87">
        <v>-3.4671110421000657</v>
      </c>
      <c r="P131" s="87">
        <v>-7.2242691752127532</v>
      </c>
      <c r="Q131" s="88">
        <v>6.518606251112824E-2</v>
      </c>
      <c r="R131" s="88">
        <v>0.14581064248779829</v>
      </c>
      <c r="S131" s="96" t="s">
        <v>22</v>
      </c>
      <c r="T131" s="15"/>
      <c r="U131" s="15"/>
      <c r="V131" s="15"/>
      <c r="W131" s="15"/>
      <c r="X131" s="15"/>
      <c r="Y131" s="15"/>
      <c r="Z131" s="15"/>
      <c r="AA131" s="15"/>
      <c r="AB131" s="95"/>
      <c r="AC131" s="95"/>
      <c r="AD131" s="92"/>
      <c r="AE131" s="13">
        <f t="shared" si="67"/>
        <v>2.4579560155239356E-2</v>
      </c>
      <c r="AF131" s="14">
        <f t="shared" si="59"/>
        <v>55748.4856</v>
      </c>
      <c r="AG131" s="12">
        <f>AVERAGE(AF$93:AF$132)</f>
        <v>58176.867319999983</v>
      </c>
      <c r="AH131" s="12">
        <f>AVERAGE(I$93:I$132)</f>
        <v>-8.3053610421160684</v>
      </c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>
        <v>172.39</v>
      </c>
      <c r="BA131" s="15">
        <f t="shared" si="71"/>
        <v>222.39</v>
      </c>
      <c r="BB131" s="15">
        <v>-34.549999999999997</v>
      </c>
      <c r="BC131" s="23">
        <v>91.180099999999996</v>
      </c>
      <c r="BD131" s="23">
        <v>-34.74</v>
      </c>
      <c r="BE131" s="17">
        <v>932.38</v>
      </c>
      <c r="BF131" s="15">
        <f t="shared" si="72"/>
        <v>982.38</v>
      </c>
      <c r="BG131" s="15">
        <v>-34.549999999999997</v>
      </c>
      <c r="BH131" s="15">
        <v>20.960999999999999</v>
      </c>
      <c r="BI131" s="15">
        <f t="shared" si="73"/>
        <v>20961</v>
      </c>
      <c r="BJ131" s="15">
        <v>2.06</v>
      </c>
      <c r="BK131" s="24">
        <v>26590</v>
      </c>
      <c r="BL131" s="24">
        <v>-6.78</v>
      </c>
      <c r="BM131" s="24">
        <v>54288</v>
      </c>
      <c r="BN131" s="24">
        <v>-8.08</v>
      </c>
      <c r="BO131" s="23">
        <v>91.180099999999996</v>
      </c>
      <c r="BP131" s="23">
        <v>-34.74</v>
      </c>
      <c r="BQ131" s="15">
        <v>4690</v>
      </c>
      <c r="BR131" s="15">
        <v>-443.3</v>
      </c>
      <c r="BS131" s="15">
        <v>20.885000000000002</v>
      </c>
      <c r="BT131" s="15">
        <f t="shared" si="74"/>
        <v>20885</v>
      </c>
      <c r="BU131" s="15">
        <v>4.59</v>
      </c>
      <c r="BV131" s="15">
        <v>68.5</v>
      </c>
      <c r="BW131" s="15">
        <f t="shared" si="75"/>
        <v>68500</v>
      </c>
      <c r="BX131" s="15">
        <v>0.73951999999999996</v>
      </c>
      <c r="BY131" s="10"/>
      <c r="BZ131" s="10"/>
      <c r="CA131" s="10"/>
      <c r="CB131" s="15">
        <v>5.39</v>
      </c>
      <c r="CC131" s="15">
        <f t="shared" si="76"/>
        <v>5390</v>
      </c>
      <c r="CD131" s="15">
        <v>-5.7</v>
      </c>
      <c r="CE131" s="15">
        <v>-11.37</v>
      </c>
      <c r="CF131" s="15">
        <v>33375</v>
      </c>
      <c r="CG131" s="15">
        <v>47.32</v>
      </c>
      <c r="CH131" s="15">
        <v>32964.6</v>
      </c>
      <c r="CI131" s="15">
        <v>51.04</v>
      </c>
      <c r="CJ131" s="15"/>
      <c r="CK131" s="15">
        <v>2540</v>
      </c>
      <c r="CL131" s="15">
        <v>10.95</v>
      </c>
      <c r="CM131" s="15">
        <v>2.1888000000000001</v>
      </c>
      <c r="CN131" s="15">
        <v>14427.4</v>
      </c>
      <c r="CO131" s="15">
        <v>230.19399999999999</v>
      </c>
      <c r="CP131" s="10">
        <f t="shared" si="53"/>
        <v>5.4312681159420295</v>
      </c>
      <c r="CQ131" s="15"/>
      <c r="CR131" s="92"/>
      <c r="CS131" s="95">
        <v>55753.807400000005</v>
      </c>
      <c r="CT131" s="94"/>
      <c r="CU131" s="15"/>
      <c r="CV131" s="15"/>
    </row>
    <row r="132" spans="1:100" s="43" customFormat="1" ht="14.25" thickTop="1" thickBot="1">
      <c r="A132" s="44"/>
      <c r="B132" s="45" t="s">
        <v>230</v>
      </c>
      <c r="C132" s="2">
        <v>50.8</v>
      </c>
      <c r="D132" s="45">
        <v>0.1</v>
      </c>
      <c r="E132" s="95">
        <f t="shared" si="70"/>
        <v>55691.528000000006</v>
      </c>
      <c r="F132" s="29">
        <f t="shared" ref="F132:F195" si="77">E132-50</f>
        <v>55641.528000000006</v>
      </c>
      <c r="G132" s="45"/>
      <c r="H132" s="150">
        <v>-3.9102105122724131</v>
      </c>
      <c r="I132" s="150">
        <v>-9.6269071234963359</v>
      </c>
      <c r="J132" s="30">
        <f t="shared" si="57"/>
        <v>10.253814246992672</v>
      </c>
      <c r="K132" s="45"/>
      <c r="L132" s="45"/>
      <c r="M132" s="31">
        <f t="shared" si="55"/>
        <v>50.8</v>
      </c>
      <c r="N132" s="31"/>
      <c r="O132" s="45"/>
      <c r="P132" s="45"/>
      <c r="Q132" s="45"/>
      <c r="R132" s="45"/>
      <c r="S132" s="45"/>
      <c r="T132" s="46"/>
      <c r="U132" s="47"/>
      <c r="V132" s="47"/>
      <c r="W132" s="48"/>
      <c r="X132" s="48"/>
      <c r="Y132" s="48"/>
      <c r="Z132" s="48"/>
      <c r="AA132" s="49"/>
      <c r="AB132" s="95"/>
      <c r="AC132" s="51"/>
      <c r="AD132" s="52"/>
      <c r="AE132" s="13">
        <f t="shared" si="67"/>
        <v>2.4579560155239356E-2</v>
      </c>
      <c r="AF132" s="14">
        <f t="shared" si="59"/>
        <v>55691.528000000006</v>
      </c>
      <c r="AG132" s="12">
        <f>AVERAGE(AF$93:AF$132)</f>
        <v>58176.867319999983</v>
      </c>
      <c r="AH132" s="12">
        <f>AVERAGE(I$93:I$132)</f>
        <v>-8.3053610421160684</v>
      </c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5">
        <v>174.42</v>
      </c>
      <c r="BA132" s="15">
        <f t="shared" si="71"/>
        <v>224.42</v>
      </c>
      <c r="BB132" s="15">
        <v>-35.270000000000003</v>
      </c>
      <c r="BC132" s="23">
        <v>92.929100000000005</v>
      </c>
      <c r="BD132" s="23">
        <v>-34.74</v>
      </c>
      <c r="BE132" s="17">
        <v>941.04</v>
      </c>
      <c r="BF132" s="15">
        <f t="shared" si="72"/>
        <v>991.04</v>
      </c>
      <c r="BG132" s="15">
        <v>-34.85</v>
      </c>
      <c r="BH132" s="15">
        <v>21.038</v>
      </c>
      <c r="BI132" s="15">
        <f t="shared" si="73"/>
        <v>21038</v>
      </c>
      <c r="BJ132" s="15">
        <v>2.13</v>
      </c>
      <c r="BK132" s="24">
        <v>26645</v>
      </c>
      <c r="BL132" s="24">
        <v>-6.68</v>
      </c>
      <c r="BM132" s="24">
        <v>54420</v>
      </c>
      <c r="BN132" s="24">
        <v>-8.02</v>
      </c>
      <c r="BO132" s="23">
        <v>92.929100000000005</v>
      </c>
      <c r="BP132" s="23">
        <v>-34.74</v>
      </c>
      <c r="BQ132" s="15">
        <v>4739</v>
      </c>
      <c r="BR132" s="15">
        <v>-441.5</v>
      </c>
      <c r="BS132" s="15">
        <v>20.960999999999999</v>
      </c>
      <c r="BT132" s="15">
        <f t="shared" si="74"/>
        <v>20961</v>
      </c>
      <c r="BU132" s="15">
        <v>4.95</v>
      </c>
      <c r="BV132" s="15">
        <v>69</v>
      </c>
      <c r="BW132" s="15">
        <f t="shared" si="75"/>
        <v>69000</v>
      </c>
      <c r="BX132" s="15">
        <v>0.69116999999999995</v>
      </c>
      <c r="BY132" s="15"/>
      <c r="BZ132" s="15"/>
      <c r="CA132" s="15"/>
      <c r="CB132" s="15">
        <v>5.4359999999999999</v>
      </c>
      <c r="CC132" s="15">
        <f t="shared" si="76"/>
        <v>5436</v>
      </c>
      <c r="CD132" s="15">
        <v>-5.88</v>
      </c>
      <c r="CE132" s="15">
        <v>-10.94</v>
      </c>
      <c r="CF132" s="15">
        <v>33500</v>
      </c>
      <c r="CG132" s="15">
        <v>41.26</v>
      </c>
      <c r="CH132" s="15">
        <v>33083.800000000003</v>
      </c>
      <c r="CI132" s="15">
        <v>47.32</v>
      </c>
      <c r="CJ132" s="10"/>
      <c r="CK132" s="10">
        <v>2560</v>
      </c>
      <c r="CL132" s="10">
        <v>10.93</v>
      </c>
      <c r="CM132" s="10">
        <v>2.1831999999999998</v>
      </c>
      <c r="CN132" s="10">
        <v>14533</v>
      </c>
      <c r="CO132" s="10">
        <v>235.64099999999999</v>
      </c>
      <c r="CP132" s="10">
        <f t="shared" ref="CP132:CP195" si="78" xml:space="preserve"> (530-CO132)*10/552</f>
        <v>5.3325905797101454</v>
      </c>
      <c r="CQ132" s="10"/>
      <c r="CR132" s="52"/>
      <c r="CS132" s="145">
        <v>55696.812000000005</v>
      </c>
      <c r="CT132" s="45"/>
      <c r="CU132" s="10"/>
      <c r="CV132" s="10"/>
    </row>
    <row r="133" spans="1:100" s="144" customFormat="1" ht="14.25" thickTop="1" thickBot="1">
      <c r="A133" s="55"/>
      <c r="B133" s="56"/>
      <c r="C133" s="57"/>
      <c r="D133" s="56"/>
      <c r="E133" s="58"/>
      <c r="F133" s="58"/>
      <c r="G133" s="56"/>
      <c r="H133" s="59"/>
      <c r="I133" s="59"/>
      <c r="J133" s="59"/>
      <c r="K133" s="56"/>
      <c r="L133" s="56"/>
      <c r="M133" s="60"/>
      <c r="N133" s="60"/>
      <c r="O133" s="56"/>
      <c r="P133" s="56"/>
      <c r="Q133" s="56"/>
      <c r="R133" s="56"/>
      <c r="S133" s="56"/>
      <c r="T133" s="61"/>
      <c r="U133" s="62"/>
      <c r="V133" s="62"/>
      <c r="W133" s="63"/>
      <c r="X133" s="63"/>
      <c r="Y133" s="63"/>
      <c r="Z133" s="63"/>
      <c r="AA133" s="64"/>
      <c r="AB133" s="58"/>
      <c r="AC133" s="58"/>
      <c r="AD133" s="62"/>
      <c r="AE133" s="65"/>
      <c r="AF133" s="66"/>
      <c r="AG133" s="67"/>
      <c r="AH133" s="67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5">
        <v>176.58</v>
      </c>
      <c r="BA133" s="15">
        <f t="shared" si="71"/>
        <v>226.58</v>
      </c>
      <c r="BB133" s="15">
        <v>-34.799999999999997</v>
      </c>
      <c r="BC133" s="23">
        <v>92.929100000000005</v>
      </c>
      <c r="BD133" s="23">
        <v>-35.18</v>
      </c>
      <c r="BE133" s="17">
        <v>949.67</v>
      </c>
      <c r="BF133" s="15">
        <f t="shared" si="72"/>
        <v>999.67</v>
      </c>
      <c r="BG133" s="15">
        <v>-34.78</v>
      </c>
      <c r="BH133" s="15">
        <v>21.114000000000001</v>
      </c>
      <c r="BI133" s="15">
        <f t="shared" si="73"/>
        <v>21114</v>
      </c>
      <c r="BJ133" s="15">
        <v>2.14</v>
      </c>
      <c r="BK133" s="24">
        <v>26699</v>
      </c>
      <c r="BL133" s="24">
        <v>-6.75</v>
      </c>
      <c r="BM133" s="24">
        <v>54553</v>
      </c>
      <c r="BN133" s="24">
        <v>-7.9</v>
      </c>
      <c r="BO133" s="23">
        <v>92.929100000000005</v>
      </c>
      <c r="BP133" s="23">
        <v>-35.18</v>
      </c>
      <c r="BQ133" s="15">
        <v>4786</v>
      </c>
      <c r="BR133" s="15">
        <v>-436.5</v>
      </c>
      <c r="BS133" s="15">
        <v>21.038</v>
      </c>
      <c r="BT133" s="15">
        <f t="shared" si="74"/>
        <v>21038</v>
      </c>
      <c r="BU133" s="15">
        <v>4.8899999999999997</v>
      </c>
      <c r="BV133" s="15">
        <v>69.5</v>
      </c>
      <c r="BW133" s="15">
        <f t="shared" si="75"/>
        <v>69500</v>
      </c>
      <c r="BX133" s="15">
        <v>0.75690999999999997</v>
      </c>
      <c r="BY133" s="15"/>
      <c r="BZ133" s="15"/>
      <c r="CA133" s="15"/>
      <c r="CB133" s="15">
        <v>5.4960000000000004</v>
      </c>
      <c r="CC133" s="15">
        <f t="shared" si="76"/>
        <v>5496</v>
      </c>
      <c r="CD133" s="15">
        <v>-5.82</v>
      </c>
      <c r="CE133" s="15">
        <v>-11.43</v>
      </c>
      <c r="CF133" s="15">
        <v>33625</v>
      </c>
      <c r="CG133" s="15">
        <v>36.58</v>
      </c>
      <c r="CH133" s="15">
        <v>33203.1</v>
      </c>
      <c r="CI133" s="15">
        <v>41.26</v>
      </c>
      <c r="CJ133" s="143"/>
      <c r="CK133" s="143">
        <v>2580</v>
      </c>
      <c r="CL133" s="143">
        <v>10.91</v>
      </c>
      <c r="CM133" s="143">
        <v>2.1776</v>
      </c>
      <c r="CN133" s="143">
        <v>14659.4</v>
      </c>
      <c r="CO133" s="143">
        <v>243.631</v>
      </c>
      <c r="CP133" s="10">
        <f t="shared" si="78"/>
        <v>5.1878442028985514</v>
      </c>
      <c r="CQ133" s="143"/>
      <c r="CR133" s="62"/>
      <c r="CS133" s="58"/>
      <c r="CT133" s="56"/>
      <c r="CU133" s="143"/>
      <c r="CV133" s="143"/>
    </row>
    <row r="134" spans="1:100" ht="14.25" thickTop="1" thickBot="1">
      <c r="A134" s="44"/>
      <c r="B134" s="45" t="s">
        <v>230</v>
      </c>
      <c r="C134" s="2">
        <v>50.8</v>
      </c>
      <c r="D134" s="45">
        <v>0.1</v>
      </c>
      <c r="E134" s="29">
        <f>-88.827*C134+56315</f>
        <v>51802.588400000001</v>
      </c>
      <c r="F134" s="29">
        <f t="shared" si="77"/>
        <v>51752.588400000001</v>
      </c>
      <c r="G134" s="45"/>
      <c r="H134" s="39">
        <v>-4.2908926300768018</v>
      </c>
      <c r="I134" s="39">
        <v>-9.3328337319907053</v>
      </c>
      <c r="J134" s="30">
        <f t="shared" ref="J134:J197" si="79">$K$3-(($K$4+I134)/$K$5)</f>
        <v>9.6656674639814106</v>
      </c>
      <c r="K134" s="45"/>
      <c r="L134" s="45"/>
      <c r="M134" s="31">
        <f t="shared" ref="M134:M197" si="80">C134</f>
        <v>50.8</v>
      </c>
      <c r="N134" s="31"/>
      <c r="O134" s="45"/>
      <c r="P134" s="45"/>
      <c r="Q134" s="45"/>
      <c r="R134" s="45"/>
      <c r="S134" s="45"/>
      <c r="T134" s="46"/>
      <c r="U134" s="47"/>
      <c r="V134" s="47"/>
      <c r="W134" s="48"/>
      <c r="X134" s="48"/>
      <c r="Y134" s="48"/>
      <c r="Z134" s="48"/>
      <c r="AA134" s="49"/>
      <c r="AB134" s="50"/>
      <c r="AC134" s="51"/>
      <c r="AD134" s="52"/>
      <c r="AE134" s="13">
        <f t="shared" ref="AE134:AE151" si="81">10*(C$152-C$136)/(AB$136-AB$152)</f>
        <v>0.11257817929117439</v>
      </c>
      <c r="AF134" s="14">
        <f t="shared" ref="AF134:AF197" si="82">E134</f>
        <v>51802.588400000001</v>
      </c>
      <c r="AG134" s="12">
        <f t="shared" ref="AG134:AG151" si="83">AVERAGE(AF$134:AF$151)</f>
        <v>51186.704966666672</v>
      </c>
      <c r="AH134" s="12">
        <f t="shared" ref="AH134:AH151" si="84">AVERAGE(I$134:I$151)</f>
        <v>-9.6033618309700515</v>
      </c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>
        <v>178.66</v>
      </c>
      <c r="BA134" s="15">
        <f t="shared" si="71"/>
        <v>228.66</v>
      </c>
      <c r="BB134" s="15">
        <v>-34.9</v>
      </c>
      <c r="BC134" s="23">
        <v>94.729100000000003</v>
      </c>
      <c r="BD134" s="23">
        <v>-35.18</v>
      </c>
      <c r="BE134" s="17">
        <v>957.78</v>
      </c>
      <c r="BF134" s="15">
        <f t="shared" si="72"/>
        <v>1007.78</v>
      </c>
      <c r="BG134" s="15">
        <v>-34.26</v>
      </c>
      <c r="BH134" s="15">
        <v>21.19</v>
      </c>
      <c r="BI134" s="15">
        <f t="shared" si="73"/>
        <v>21190</v>
      </c>
      <c r="BJ134" s="15">
        <v>2.13</v>
      </c>
      <c r="BK134" s="24">
        <v>26754</v>
      </c>
      <c r="BL134" s="24">
        <v>-6.85</v>
      </c>
      <c r="BM134" s="24">
        <v>54685</v>
      </c>
      <c r="BN134" s="24">
        <v>-7.54</v>
      </c>
      <c r="BO134" s="23">
        <v>94.729100000000003</v>
      </c>
      <c r="BP134" s="23">
        <v>-35.18</v>
      </c>
      <c r="BQ134" s="15">
        <v>4831</v>
      </c>
      <c r="BR134" s="15">
        <v>-438</v>
      </c>
      <c r="BS134" s="15">
        <v>21.19</v>
      </c>
      <c r="BT134" s="15">
        <f t="shared" si="74"/>
        <v>21190</v>
      </c>
      <c r="BU134" s="15">
        <v>4.96</v>
      </c>
      <c r="BV134" s="15">
        <v>70</v>
      </c>
      <c r="BW134" s="15">
        <f t="shared" si="75"/>
        <v>70000</v>
      </c>
      <c r="BX134" s="15">
        <v>0.80232000000000003</v>
      </c>
      <c r="BY134" s="15"/>
      <c r="BZ134" s="15"/>
      <c r="CA134" s="15"/>
      <c r="CB134" s="15">
        <v>5.5759999999999996</v>
      </c>
      <c r="CC134" s="15">
        <f t="shared" si="76"/>
        <v>5576</v>
      </c>
      <c r="CD134" s="15">
        <v>-5.73</v>
      </c>
      <c r="CE134" s="15">
        <v>-11.49</v>
      </c>
      <c r="CF134" s="15">
        <v>33750</v>
      </c>
      <c r="CG134" s="15">
        <v>47.84</v>
      </c>
      <c r="CH134" s="15">
        <v>33322.300000000003</v>
      </c>
      <c r="CI134" s="15">
        <v>36.58</v>
      </c>
      <c r="CJ134" s="15"/>
      <c r="CK134" s="15">
        <v>2600</v>
      </c>
      <c r="CL134" s="15">
        <v>10.89</v>
      </c>
      <c r="CM134" s="15">
        <v>2.1720000000000002</v>
      </c>
      <c r="CN134" s="15">
        <v>14772.8</v>
      </c>
      <c r="CO134" s="15">
        <v>251.04</v>
      </c>
      <c r="CP134" s="10">
        <f t="shared" si="78"/>
        <v>5.0536231884057976</v>
      </c>
      <c r="CQ134" s="15"/>
      <c r="CR134" s="52"/>
      <c r="CS134" s="38">
        <v>51836.751600000003</v>
      </c>
      <c r="CT134" s="45"/>
      <c r="CU134" s="15"/>
      <c r="CV134" s="15"/>
    </row>
    <row r="135" spans="1:100" ht="14.25" thickTop="1" thickBot="1">
      <c r="A135" s="26">
        <v>35703</v>
      </c>
      <c r="B135" s="27" t="s">
        <v>231</v>
      </c>
      <c r="C135" s="28">
        <v>51</v>
      </c>
      <c r="D135" s="27">
        <v>0.05</v>
      </c>
      <c r="E135" s="29">
        <f>-88.827*C135+56315</f>
        <v>51784.823000000004</v>
      </c>
      <c r="F135" s="29">
        <f t="shared" si="77"/>
        <v>51734.823000000004</v>
      </c>
      <c r="G135" s="27"/>
      <c r="H135" s="30">
        <v>-4.2908926300768018</v>
      </c>
      <c r="I135" s="30">
        <v>-9.3328337319907053</v>
      </c>
      <c r="J135" s="30">
        <f t="shared" si="79"/>
        <v>9.6656674639814106</v>
      </c>
      <c r="K135" s="27"/>
      <c r="L135" s="27"/>
      <c r="M135" s="31">
        <f t="shared" si="80"/>
        <v>51</v>
      </c>
      <c r="N135" s="31"/>
      <c r="O135" s="147"/>
      <c r="P135" s="147"/>
      <c r="Q135" s="27">
        <v>19</v>
      </c>
      <c r="R135" s="27">
        <v>116</v>
      </c>
      <c r="S135" s="27" t="s">
        <v>101</v>
      </c>
      <c r="T135" s="32">
        <v>5.426889160276E-9</v>
      </c>
      <c r="U135" s="33">
        <v>-4.4771954504022276</v>
      </c>
      <c r="V135" s="33">
        <v>-9.5498633690112467</v>
      </c>
      <c r="W135" s="17">
        <v>0.18630282032542556</v>
      </c>
      <c r="X135" s="17">
        <v>0.21702963702054112</v>
      </c>
      <c r="Y135" s="34">
        <f>U135+W135</f>
        <v>-4.2908926300768018</v>
      </c>
      <c r="Z135" s="34">
        <f>V135+X135</f>
        <v>-9.3328337319907053</v>
      </c>
      <c r="AA135" s="10" t="s">
        <v>22</v>
      </c>
      <c r="AB135" s="35"/>
      <c r="AC135" s="35"/>
      <c r="AD135" s="36"/>
      <c r="AE135" s="13">
        <f t="shared" si="81"/>
        <v>0.11257817929117439</v>
      </c>
      <c r="AF135" s="14">
        <f t="shared" si="82"/>
        <v>51784.823000000004</v>
      </c>
      <c r="AG135" s="12">
        <f t="shared" si="83"/>
        <v>51186.704966666672</v>
      </c>
      <c r="AH135" s="12">
        <f t="shared" si="84"/>
        <v>-9.6033618309700515</v>
      </c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>
        <v>180.77</v>
      </c>
      <c r="BA135" s="15">
        <f t="shared" si="71"/>
        <v>230.77</v>
      </c>
      <c r="BB135" s="15">
        <v>-35.42</v>
      </c>
      <c r="BC135" s="23">
        <v>94.729100000000003</v>
      </c>
      <c r="BD135" s="23">
        <v>-35.049999999999997</v>
      </c>
      <c r="BE135" s="17">
        <v>967.74</v>
      </c>
      <c r="BF135" s="15">
        <f t="shared" si="72"/>
        <v>1017.74</v>
      </c>
      <c r="BG135" s="15">
        <v>-34.479999999999997</v>
      </c>
      <c r="BH135" s="15">
        <v>21.265999999999998</v>
      </c>
      <c r="BI135" s="15">
        <f t="shared" si="73"/>
        <v>21266</v>
      </c>
      <c r="BJ135" s="15">
        <v>2.12</v>
      </c>
      <c r="BK135" s="24">
        <v>26808</v>
      </c>
      <c r="BL135" s="24">
        <v>-7.2</v>
      </c>
      <c r="BM135" s="24">
        <v>54817</v>
      </c>
      <c r="BN135" s="24">
        <v>-7.7</v>
      </c>
      <c r="BO135" s="23">
        <v>94.729100000000003</v>
      </c>
      <c r="BP135" s="23">
        <v>-35.049999999999997</v>
      </c>
      <c r="BQ135" s="15">
        <v>4880</v>
      </c>
      <c r="BR135" s="15">
        <v>-444.9</v>
      </c>
      <c r="BS135" s="15">
        <v>21.265999999999998</v>
      </c>
      <c r="BT135" s="15">
        <f t="shared" si="74"/>
        <v>21266</v>
      </c>
      <c r="BU135" s="15">
        <v>4.95</v>
      </c>
      <c r="BV135" s="15">
        <v>70.5</v>
      </c>
      <c r="BW135" s="15">
        <f t="shared" si="75"/>
        <v>70500</v>
      </c>
      <c r="BX135" s="15">
        <v>0.74702999999999997</v>
      </c>
      <c r="BY135" s="15"/>
      <c r="BZ135" s="15"/>
      <c r="CA135" s="15"/>
      <c r="CB135" s="15">
        <v>5.6760000000000002</v>
      </c>
      <c r="CC135" s="15">
        <f t="shared" si="76"/>
        <v>5676</v>
      </c>
      <c r="CD135" s="15">
        <v>-6</v>
      </c>
      <c r="CE135" s="15">
        <v>-11.05</v>
      </c>
      <c r="CF135" s="15">
        <v>33875</v>
      </c>
      <c r="CG135" s="15">
        <v>46.5</v>
      </c>
      <c r="CH135" s="15">
        <v>33441.5</v>
      </c>
      <c r="CI135" s="15">
        <v>47.84</v>
      </c>
      <c r="CJ135" s="15"/>
      <c r="CK135" s="15">
        <v>2620</v>
      </c>
      <c r="CL135" s="15">
        <v>10.87</v>
      </c>
      <c r="CM135" s="15">
        <v>2.1663999999999999</v>
      </c>
      <c r="CN135" s="15">
        <v>14887.4</v>
      </c>
      <c r="CO135" s="15">
        <v>258.65199999999999</v>
      </c>
      <c r="CP135" s="10">
        <f t="shared" si="78"/>
        <v>4.9157246376811594</v>
      </c>
      <c r="CQ135" s="15"/>
      <c r="CR135" s="36"/>
      <c r="CS135" s="29">
        <v>51818.726999999999</v>
      </c>
      <c r="CT135" s="27"/>
      <c r="CU135" s="15"/>
      <c r="CV135" s="15"/>
    </row>
    <row r="136" spans="1:100" ht="14.25" thickTop="1" thickBot="1">
      <c r="A136" s="37"/>
      <c r="B136" s="3" t="s">
        <v>232</v>
      </c>
      <c r="C136" s="2">
        <v>51.4</v>
      </c>
      <c r="D136" s="3">
        <v>0.4</v>
      </c>
      <c r="E136" s="38">
        <v>51749</v>
      </c>
      <c r="F136" s="38">
        <f t="shared" si="77"/>
        <v>51699</v>
      </c>
      <c r="G136" s="3">
        <v>1127</v>
      </c>
      <c r="H136" s="39">
        <f>(H135+H137)/2</f>
        <v>-4.2333295473336108</v>
      </c>
      <c r="I136" s="39">
        <f>(I135+I137)/2</f>
        <v>-9.1720370982647772</v>
      </c>
      <c r="J136" s="30">
        <f t="shared" si="79"/>
        <v>9.3440741965295544</v>
      </c>
      <c r="K136" s="3"/>
      <c r="L136" s="3"/>
      <c r="M136" s="31">
        <f t="shared" si="80"/>
        <v>51.4</v>
      </c>
      <c r="N136" s="31"/>
      <c r="O136" s="147"/>
      <c r="P136" s="147"/>
      <c r="Q136" s="3"/>
      <c r="R136" s="3"/>
      <c r="S136" s="3"/>
      <c r="T136" s="40"/>
      <c r="U136" s="41"/>
      <c r="V136" s="41"/>
      <c r="W136" s="42"/>
      <c r="X136" s="42"/>
      <c r="Y136" s="34"/>
      <c r="Z136" s="34"/>
      <c r="AA136" s="10"/>
      <c r="AB136" s="14">
        <f>E136</f>
        <v>51749</v>
      </c>
      <c r="AC136" s="14">
        <f>G136</f>
        <v>1127</v>
      </c>
      <c r="AD136" s="12">
        <v>-4</v>
      </c>
      <c r="AE136" s="13">
        <f t="shared" si="81"/>
        <v>0.11257817929117439</v>
      </c>
      <c r="AF136" s="14">
        <f t="shared" si="82"/>
        <v>51749</v>
      </c>
      <c r="AG136" s="12">
        <f t="shared" si="83"/>
        <v>51186.704966666672</v>
      </c>
      <c r="AH136" s="12">
        <f t="shared" si="84"/>
        <v>-9.6033618309700515</v>
      </c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>
        <v>182.96</v>
      </c>
      <c r="BA136" s="15">
        <f t="shared" si="71"/>
        <v>232.96</v>
      </c>
      <c r="BB136" s="15">
        <v>-34.17</v>
      </c>
      <c r="BC136" s="23">
        <v>96.52</v>
      </c>
      <c r="BD136" s="23">
        <v>-35.049999999999997</v>
      </c>
      <c r="BE136" s="17">
        <v>975.89</v>
      </c>
      <c r="BF136" s="15">
        <f t="shared" si="72"/>
        <v>1025.8899999999999</v>
      </c>
      <c r="BG136" s="15">
        <v>-34.020000000000003</v>
      </c>
      <c r="BH136" s="15">
        <v>21.303999999999998</v>
      </c>
      <c r="BI136" s="15">
        <f t="shared" si="73"/>
        <v>21304</v>
      </c>
      <c r="BJ136" s="15">
        <v>1.81</v>
      </c>
      <c r="BK136" s="24">
        <v>26862</v>
      </c>
      <c r="BL136" s="24">
        <v>-7.38</v>
      </c>
      <c r="BM136" s="24">
        <v>54950</v>
      </c>
      <c r="BN136" s="24">
        <v>-7.69</v>
      </c>
      <c r="BO136" s="23">
        <v>96.52</v>
      </c>
      <c r="BP136" s="23">
        <v>-35.049999999999997</v>
      </c>
      <c r="BQ136" s="15">
        <v>4929</v>
      </c>
      <c r="BR136" s="15">
        <v>-442</v>
      </c>
      <c r="BS136" s="15">
        <v>21.303999999999998</v>
      </c>
      <c r="BT136" s="15">
        <f t="shared" si="74"/>
        <v>21304</v>
      </c>
      <c r="BU136" s="15">
        <v>4.7</v>
      </c>
      <c r="BV136" s="15">
        <v>71</v>
      </c>
      <c r="BW136" s="15">
        <f t="shared" si="75"/>
        <v>71000</v>
      </c>
      <c r="BX136" s="15">
        <v>0.65408999999999995</v>
      </c>
      <c r="BY136" s="15"/>
      <c r="BZ136" s="15"/>
      <c r="CA136" s="15"/>
      <c r="CB136" s="15">
        <v>5.7759999999999998</v>
      </c>
      <c r="CC136" s="15">
        <f t="shared" si="76"/>
        <v>5776</v>
      </c>
      <c r="CD136" s="15">
        <v>-5.89</v>
      </c>
      <c r="CE136" s="15">
        <v>-11.41</v>
      </c>
      <c r="CF136" s="15">
        <v>34000</v>
      </c>
      <c r="CG136" s="15">
        <v>51.46</v>
      </c>
      <c r="CH136" s="15">
        <v>33560.800000000003</v>
      </c>
      <c r="CI136" s="15">
        <v>46.5</v>
      </c>
      <c r="CJ136" s="15"/>
      <c r="CK136" s="15">
        <v>2640</v>
      </c>
      <c r="CL136" s="15">
        <v>10.85</v>
      </c>
      <c r="CM136" s="15">
        <v>2.1608000000000001</v>
      </c>
      <c r="CN136" s="15">
        <v>14998</v>
      </c>
      <c r="CO136" s="15">
        <v>266.07799999999997</v>
      </c>
      <c r="CP136" s="10">
        <f t="shared" si="78"/>
        <v>4.7811956521739134</v>
      </c>
      <c r="CQ136" s="15"/>
      <c r="CR136" s="12">
        <f>$CQ$4</f>
        <v>0.5</v>
      </c>
      <c r="CS136" s="38">
        <v>51781</v>
      </c>
      <c r="CT136" s="3">
        <v>883</v>
      </c>
      <c r="CU136" s="15">
        <v>4.7730000000000002E-2</v>
      </c>
      <c r="CV136" s="15">
        <v>1.6000000000000001E-4</v>
      </c>
    </row>
    <row r="137" spans="1:100" ht="14.25" thickTop="1" thickBot="1">
      <c r="A137" s="26">
        <v>35703</v>
      </c>
      <c r="B137" s="27" t="s">
        <v>233</v>
      </c>
      <c r="C137" s="28">
        <v>52</v>
      </c>
      <c r="D137" s="27">
        <v>0.05</v>
      </c>
      <c r="E137" s="29">
        <f>-88.827*C137+56315</f>
        <v>51695.995999999999</v>
      </c>
      <c r="F137" s="29">
        <f t="shared" si="77"/>
        <v>51645.995999999999</v>
      </c>
      <c r="G137" s="27"/>
      <c r="H137" s="30">
        <v>-4.1757664645904198</v>
      </c>
      <c r="I137" s="30">
        <v>-9.0112404645388473</v>
      </c>
      <c r="J137" s="30">
        <f t="shared" si="79"/>
        <v>9.0224809290776946</v>
      </c>
      <c r="K137" s="27"/>
      <c r="L137" s="27"/>
      <c r="M137" s="31">
        <f t="shared" si="80"/>
        <v>52</v>
      </c>
      <c r="N137" s="31"/>
      <c r="O137" s="147"/>
      <c r="P137" s="147"/>
      <c r="Q137" s="27">
        <v>20</v>
      </c>
      <c r="R137" s="27">
        <v>105</v>
      </c>
      <c r="S137" s="27" t="s">
        <v>101</v>
      </c>
      <c r="T137" s="32">
        <v>4.4521542008624196E-9</v>
      </c>
      <c r="U137" s="33">
        <v>-4.3620692849158456</v>
      </c>
      <c r="V137" s="33">
        <v>-9.2282701015593886</v>
      </c>
      <c r="W137" s="17">
        <v>0.18630282032542556</v>
      </c>
      <c r="X137" s="17">
        <v>0.21702963702054112</v>
      </c>
      <c r="Y137" s="34">
        <f t="shared" ref="Y137:Z151" si="85">U137+W137</f>
        <v>-4.1757664645904198</v>
      </c>
      <c r="Z137" s="34">
        <f t="shared" si="85"/>
        <v>-9.0112404645388473</v>
      </c>
      <c r="AA137" s="10" t="s">
        <v>22</v>
      </c>
      <c r="AB137" s="35"/>
      <c r="AC137" s="35"/>
      <c r="AD137" s="36"/>
      <c r="AE137" s="13">
        <f t="shared" si="81"/>
        <v>0.11257817929117439</v>
      </c>
      <c r="AF137" s="14">
        <f t="shared" si="82"/>
        <v>51695.995999999999</v>
      </c>
      <c r="AG137" s="12">
        <f t="shared" si="83"/>
        <v>51186.704966666672</v>
      </c>
      <c r="AH137" s="12">
        <f t="shared" si="84"/>
        <v>-9.6033618309700515</v>
      </c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>
        <v>184.98</v>
      </c>
      <c r="BA137" s="15">
        <f t="shared" si="71"/>
        <v>234.98</v>
      </c>
      <c r="BB137" s="15">
        <v>-35.11</v>
      </c>
      <c r="BC137" s="23">
        <v>96.52</v>
      </c>
      <c r="BD137" s="23">
        <v>-36.53</v>
      </c>
      <c r="BE137" s="17">
        <v>984.33</v>
      </c>
      <c r="BF137" s="15">
        <f t="shared" si="72"/>
        <v>1034.33</v>
      </c>
      <c r="BG137" s="15">
        <v>-35.53</v>
      </c>
      <c r="BH137" s="15">
        <v>21.341999999999999</v>
      </c>
      <c r="BI137" s="15">
        <f t="shared" si="73"/>
        <v>21342</v>
      </c>
      <c r="BJ137" s="15">
        <v>2.19</v>
      </c>
      <c r="BK137" s="24">
        <v>26917</v>
      </c>
      <c r="BL137" s="24">
        <v>-7.33</v>
      </c>
      <c r="BM137" s="24">
        <v>55082</v>
      </c>
      <c r="BN137" s="24">
        <v>-7.5</v>
      </c>
      <c r="BO137" s="23">
        <v>96.52</v>
      </c>
      <c r="BP137" s="23">
        <v>-36.53</v>
      </c>
      <c r="BQ137" s="15">
        <v>4977</v>
      </c>
      <c r="BR137" s="15">
        <v>-440.2</v>
      </c>
      <c r="BS137" s="15">
        <v>21.341999999999999</v>
      </c>
      <c r="BT137" s="15">
        <f t="shared" si="74"/>
        <v>21342</v>
      </c>
      <c r="BU137" s="15">
        <v>4.8600000000000003</v>
      </c>
      <c r="BV137" s="15">
        <v>71.5</v>
      </c>
      <c r="BW137" s="15">
        <f t="shared" si="75"/>
        <v>71500</v>
      </c>
      <c r="BX137" s="15">
        <v>0.58616999999999997</v>
      </c>
      <c r="BY137" s="15"/>
      <c r="BZ137" s="15"/>
      <c r="CA137" s="15"/>
      <c r="CB137" s="15">
        <v>5.8760000000000003</v>
      </c>
      <c r="CC137" s="15">
        <f t="shared" si="76"/>
        <v>5876</v>
      </c>
      <c r="CD137" s="15"/>
      <c r="CE137" s="15"/>
      <c r="CF137" s="15">
        <v>34125</v>
      </c>
      <c r="CG137" s="15">
        <v>82</v>
      </c>
      <c r="CH137" s="15">
        <v>33680</v>
      </c>
      <c r="CI137" s="15">
        <v>51.46</v>
      </c>
      <c r="CJ137" s="15"/>
      <c r="CK137" s="15">
        <v>2660</v>
      </c>
      <c r="CL137" s="15">
        <v>10.83</v>
      </c>
      <c r="CM137" s="15">
        <v>2.1551999999999998</v>
      </c>
      <c r="CN137" s="15">
        <v>15101.1</v>
      </c>
      <c r="CO137" s="15">
        <v>322.98200000000003</v>
      </c>
      <c r="CP137" s="10">
        <f t="shared" si="78"/>
        <v>3.7503260869565214</v>
      </c>
      <c r="CQ137" s="15"/>
      <c r="CR137" s="36"/>
      <c r="CS137" s="29">
        <v>51728.603999999999</v>
      </c>
      <c r="CT137" s="27"/>
      <c r="CU137" s="15"/>
      <c r="CV137" s="15"/>
    </row>
    <row r="138" spans="1:100" ht="14.25" thickTop="1" thickBot="1">
      <c r="A138" s="26">
        <v>35703</v>
      </c>
      <c r="B138" s="27" t="s">
        <v>234</v>
      </c>
      <c r="C138" s="28">
        <v>53</v>
      </c>
      <c r="D138" s="27">
        <v>0.05</v>
      </c>
      <c r="E138" s="29">
        <f t="shared" ref="E138:E151" si="86">-88.827*C138+56315</f>
        <v>51607.169000000002</v>
      </c>
      <c r="F138" s="29">
        <f t="shared" si="77"/>
        <v>51557.169000000002</v>
      </c>
      <c r="G138" s="27"/>
      <c r="H138" s="30">
        <v>-4.3223414101012967</v>
      </c>
      <c r="I138" s="30">
        <v>-8.8561751050226842</v>
      </c>
      <c r="J138" s="30">
        <f t="shared" si="79"/>
        <v>8.7123502100453685</v>
      </c>
      <c r="K138" s="27"/>
      <c r="L138" s="27"/>
      <c r="M138" s="31">
        <f t="shared" si="80"/>
        <v>53</v>
      </c>
      <c r="N138" s="31"/>
      <c r="O138" s="147"/>
      <c r="P138" s="147"/>
      <c r="Q138" s="27">
        <v>21</v>
      </c>
      <c r="R138" s="27">
        <v>92</v>
      </c>
      <c r="S138" s="27" t="s">
        <v>101</v>
      </c>
      <c r="T138" s="32">
        <v>3.2998104249060101E-9</v>
      </c>
      <c r="U138" s="33">
        <v>-4.5086442304267225</v>
      </c>
      <c r="V138" s="33">
        <v>-9.0732047420432256</v>
      </c>
      <c r="W138" s="17">
        <v>0.18630282032542556</v>
      </c>
      <c r="X138" s="17">
        <v>0.21702963702054112</v>
      </c>
      <c r="Y138" s="34">
        <f t="shared" si="85"/>
        <v>-4.3223414101012967</v>
      </c>
      <c r="Z138" s="34">
        <f t="shared" si="85"/>
        <v>-8.8561751050226842</v>
      </c>
      <c r="AA138" s="10" t="s">
        <v>22</v>
      </c>
      <c r="AB138" s="35"/>
      <c r="AC138" s="35"/>
      <c r="AD138" s="36"/>
      <c r="AE138" s="13">
        <f t="shared" si="81"/>
        <v>0.11257817929117439</v>
      </c>
      <c r="AF138" s="14">
        <f t="shared" si="82"/>
        <v>51607.169000000002</v>
      </c>
      <c r="AG138" s="12">
        <f t="shared" si="83"/>
        <v>51186.704966666672</v>
      </c>
      <c r="AH138" s="12">
        <f t="shared" si="84"/>
        <v>-9.6033618309700515</v>
      </c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>
        <v>187.13</v>
      </c>
      <c r="BA138" s="15">
        <f t="shared" si="71"/>
        <v>237.13</v>
      </c>
      <c r="BB138" s="15">
        <v>-35.1</v>
      </c>
      <c r="BC138" s="23">
        <v>98.3172</v>
      </c>
      <c r="BD138" s="23">
        <v>-36.53</v>
      </c>
      <c r="BE138" s="17">
        <v>993.33</v>
      </c>
      <c r="BF138" s="15">
        <f t="shared" si="72"/>
        <v>1043.33</v>
      </c>
      <c r="BG138" s="15">
        <v>-34.049999999999997</v>
      </c>
      <c r="BH138" s="15">
        <v>21.417999999999999</v>
      </c>
      <c r="BI138" s="15">
        <f t="shared" si="73"/>
        <v>21418</v>
      </c>
      <c r="BJ138" s="15">
        <v>2.0099999999999998</v>
      </c>
      <c r="BK138" s="24">
        <v>26971</v>
      </c>
      <c r="BL138" s="24">
        <v>-7.19</v>
      </c>
      <c r="BM138" s="24">
        <v>55214</v>
      </c>
      <c r="BN138" s="24">
        <v>-7.59</v>
      </c>
      <c r="BO138" s="23">
        <v>98.3172</v>
      </c>
      <c r="BP138" s="23">
        <v>-36.53</v>
      </c>
      <c r="BQ138" s="15">
        <v>5025</v>
      </c>
      <c r="BR138" s="15">
        <v>-442</v>
      </c>
      <c r="BS138" s="15">
        <v>21.417999999999999</v>
      </c>
      <c r="BT138" s="15">
        <f t="shared" si="74"/>
        <v>21418</v>
      </c>
      <c r="BU138" s="15">
        <v>4.91</v>
      </c>
      <c r="BV138" s="15">
        <v>72</v>
      </c>
      <c r="BW138" s="15">
        <f t="shared" si="75"/>
        <v>72000</v>
      </c>
      <c r="BX138" s="15">
        <v>0.52922999999999998</v>
      </c>
      <c r="BY138" s="15"/>
      <c r="BZ138" s="15"/>
      <c r="CA138" s="15"/>
      <c r="CB138" s="15">
        <v>5.976</v>
      </c>
      <c r="CC138" s="15">
        <f t="shared" si="76"/>
        <v>5976</v>
      </c>
      <c r="CD138" s="15">
        <v>-5.64</v>
      </c>
      <c r="CE138" s="15">
        <v>-10.65</v>
      </c>
      <c r="CF138" s="15">
        <v>34250</v>
      </c>
      <c r="CG138" s="15">
        <v>43.07</v>
      </c>
      <c r="CH138" s="15">
        <v>33799.199999999997</v>
      </c>
      <c r="CI138" s="15">
        <v>82</v>
      </c>
      <c r="CJ138" s="15"/>
      <c r="CK138" s="15">
        <v>2680</v>
      </c>
      <c r="CL138" s="15">
        <v>10.81</v>
      </c>
      <c r="CM138" s="15">
        <v>2.1496</v>
      </c>
      <c r="CN138" s="15">
        <v>15200.7</v>
      </c>
      <c r="CO138" s="15">
        <v>329.51400000000001</v>
      </c>
      <c r="CP138" s="10">
        <f t="shared" si="78"/>
        <v>3.6319927536231882</v>
      </c>
      <c r="CQ138" s="15"/>
      <c r="CR138" s="36"/>
      <c r="CS138" s="29">
        <v>51638.481</v>
      </c>
      <c r="CT138" s="27"/>
      <c r="CU138" s="15"/>
      <c r="CV138" s="15"/>
    </row>
    <row r="139" spans="1:100" ht="14.25" thickTop="1" thickBot="1">
      <c r="A139" s="26">
        <v>35703</v>
      </c>
      <c r="B139" s="27" t="s">
        <v>235</v>
      </c>
      <c r="C139" s="28">
        <v>54</v>
      </c>
      <c r="D139" s="27">
        <v>0.05</v>
      </c>
      <c r="E139" s="29">
        <f t="shared" si="86"/>
        <v>51518.342000000004</v>
      </c>
      <c r="F139" s="29">
        <f t="shared" si="77"/>
        <v>51468.342000000004</v>
      </c>
      <c r="G139" s="27"/>
      <c r="H139" s="30">
        <v>-3.9111235816267653</v>
      </c>
      <c r="I139" s="30">
        <v>-8.8971493539747524</v>
      </c>
      <c r="J139" s="30">
        <f t="shared" si="79"/>
        <v>8.7942987079495047</v>
      </c>
      <c r="K139" s="27"/>
      <c r="L139" s="27"/>
      <c r="M139" s="31">
        <f t="shared" si="80"/>
        <v>54</v>
      </c>
      <c r="N139" s="31"/>
      <c r="O139" s="147"/>
      <c r="P139" s="147"/>
      <c r="Q139" s="27">
        <v>22</v>
      </c>
      <c r="R139" s="27">
        <v>97</v>
      </c>
      <c r="S139" s="27" t="s">
        <v>101</v>
      </c>
      <c r="T139" s="32">
        <v>2.6532116503830102E-9</v>
      </c>
      <c r="U139" s="33">
        <v>-4.0974264019521911</v>
      </c>
      <c r="V139" s="33">
        <v>-9.1141789909952937</v>
      </c>
      <c r="W139" s="17">
        <v>0.18630282032542556</v>
      </c>
      <c r="X139" s="17">
        <v>0.21702963702054112</v>
      </c>
      <c r="Y139" s="34">
        <f t="shared" si="85"/>
        <v>-3.9111235816267653</v>
      </c>
      <c r="Z139" s="34">
        <f t="shared" si="85"/>
        <v>-8.8971493539747524</v>
      </c>
      <c r="AA139" s="10" t="s">
        <v>22</v>
      </c>
      <c r="AB139" s="35"/>
      <c r="AC139" s="35"/>
      <c r="AD139" s="36"/>
      <c r="AE139" s="13">
        <f t="shared" si="81"/>
        <v>0.11257817929117439</v>
      </c>
      <c r="AF139" s="14">
        <f t="shared" si="82"/>
        <v>51518.342000000004</v>
      </c>
      <c r="AG139" s="12">
        <f t="shared" si="83"/>
        <v>51186.704966666672</v>
      </c>
      <c r="AH139" s="12">
        <f t="shared" si="84"/>
        <v>-9.6033618309700515</v>
      </c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>
        <v>189.29</v>
      </c>
      <c r="BA139" s="15">
        <f t="shared" si="71"/>
        <v>239.29</v>
      </c>
      <c r="BB139" s="15">
        <v>-34.65</v>
      </c>
      <c r="BC139" s="23">
        <v>98.3172</v>
      </c>
      <c r="BD139" s="23">
        <v>-34.89</v>
      </c>
      <c r="BE139" s="17">
        <v>1001.88</v>
      </c>
      <c r="BF139" s="15">
        <f t="shared" si="72"/>
        <v>1051.8800000000001</v>
      </c>
      <c r="BG139" s="15">
        <v>-34.6</v>
      </c>
      <c r="BH139" s="15">
        <v>21.495000000000001</v>
      </c>
      <c r="BI139" s="15">
        <f t="shared" si="73"/>
        <v>21495</v>
      </c>
      <c r="BJ139" s="15">
        <v>1.93</v>
      </c>
      <c r="BK139" s="24">
        <v>27026</v>
      </c>
      <c r="BL139" s="24">
        <v>-7.09</v>
      </c>
      <c r="BM139" s="24">
        <v>55346</v>
      </c>
      <c r="BN139" s="24">
        <v>-8.35</v>
      </c>
      <c r="BO139" s="23">
        <v>98.3172</v>
      </c>
      <c r="BP139" s="23">
        <v>-34.89</v>
      </c>
      <c r="BQ139" s="15">
        <v>5072</v>
      </c>
      <c r="BR139" s="15">
        <v>-437.2</v>
      </c>
      <c r="BS139" s="15">
        <v>21.571000000000002</v>
      </c>
      <c r="BT139" s="15">
        <f t="shared" si="74"/>
        <v>21571</v>
      </c>
      <c r="BU139" s="15">
        <v>4.5999999999999996</v>
      </c>
      <c r="BV139" s="15">
        <v>72.5</v>
      </c>
      <c r="BW139" s="15">
        <f t="shared" si="75"/>
        <v>72500</v>
      </c>
      <c r="BX139" s="15">
        <v>0.49945000000000001</v>
      </c>
      <c r="BY139" s="15"/>
      <c r="BZ139" s="15"/>
      <c r="CA139" s="15"/>
      <c r="CB139" s="15">
        <v>6.1</v>
      </c>
      <c r="CC139" s="15">
        <f t="shared" si="76"/>
        <v>6100</v>
      </c>
      <c r="CD139" s="15">
        <v>-5.7</v>
      </c>
      <c r="CE139" s="15">
        <v>-10.44</v>
      </c>
      <c r="CF139" s="15">
        <v>34375</v>
      </c>
      <c r="CG139" s="15">
        <v>49.09</v>
      </c>
      <c r="CH139" s="15">
        <v>33918.5</v>
      </c>
      <c r="CI139" s="15">
        <v>43.07</v>
      </c>
      <c r="CJ139" s="15"/>
      <c r="CK139" s="15">
        <v>2700</v>
      </c>
      <c r="CL139" s="15">
        <v>10.79</v>
      </c>
      <c r="CM139" s="15">
        <v>2.1440000000000001</v>
      </c>
      <c r="CN139" s="15">
        <v>15307.1</v>
      </c>
      <c r="CO139" s="15">
        <v>336.084</v>
      </c>
      <c r="CP139" s="10">
        <f t="shared" si="78"/>
        <v>3.5129710144927535</v>
      </c>
      <c r="CQ139" s="15"/>
      <c r="CR139" s="36"/>
      <c r="CS139" s="29">
        <v>51548.358</v>
      </c>
      <c r="CT139" s="27"/>
      <c r="CU139" s="15"/>
      <c r="CV139" s="15"/>
    </row>
    <row r="140" spans="1:100" ht="14.25" thickTop="1" thickBot="1">
      <c r="A140" s="26">
        <v>35703</v>
      </c>
      <c r="B140" s="27" t="s">
        <v>236</v>
      </c>
      <c r="C140" s="28">
        <v>55</v>
      </c>
      <c r="D140" s="27">
        <v>0.05</v>
      </c>
      <c r="E140" s="29">
        <f t="shared" si="86"/>
        <v>51429.514999999999</v>
      </c>
      <c r="F140" s="29">
        <f t="shared" si="77"/>
        <v>51379.514999999999</v>
      </c>
      <c r="G140" s="27"/>
      <c r="H140" s="30">
        <v>-3.776600820514318</v>
      </c>
      <c r="I140" s="30">
        <v>-9.1834157742606255</v>
      </c>
      <c r="J140" s="30">
        <f t="shared" si="79"/>
        <v>9.366831548521251</v>
      </c>
      <c r="K140" s="27"/>
      <c r="L140" s="27"/>
      <c r="M140" s="31">
        <f t="shared" si="80"/>
        <v>55</v>
      </c>
      <c r="N140" s="31"/>
      <c r="O140" s="147"/>
      <c r="P140" s="147"/>
      <c r="Q140" s="27">
        <v>23</v>
      </c>
      <c r="R140" s="27">
        <v>101</v>
      </c>
      <c r="S140" s="27" t="s">
        <v>101</v>
      </c>
      <c r="T140" s="32">
        <v>1.8878998364613099E-9</v>
      </c>
      <c r="U140" s="33">
        <v>-3.9629036408397433</v>
      </c>
      <c r="V140" s="33">
        <v>-9.4004454112811668</v>
      </c>
      <c r="W140" s="17">
        <v>0.18630282032542556</v>
      </c>
      <c r="X140" s="17">
        <v>0.21702963702054112</v>
      </c>
      <c r="Y140" s="34">
        <f t="shared" si="85"/>
        <v>-3.776600820514318</v>
      </c>
      <c r="Z140" s="34">
        <f t="shared" si="85"/>
        <v>-9.1834157742606255</v>
      </c>
      <c r="AA140" s="10" t="s">
        <v>22</v>
      </c>
      <c r="AB140" s="35"/>
      <c r="AC140" s="35"/>
      <c r="AD140" s="36"/>
      <c r="AE140" s="13">
        <f t="shared" si="81"/>
        <v>0.11257817929117439</v>
      </c>
      <c r="AF140" s="14">
        <f t="shared" si="82"/>
        <v>51429.514999999999</v>
      </c>
      <c r="AG140" s="12">
        <f t="shared" si="83"/>
        <v>51186.704966666672</v>
      </c>
      <c r="AH140" s="12">
        <f t="shared" si="84"/>
        <v>-9.6033618309700515</v>
      </c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>
        <v>191.38</v>
      </c>
      <c r="BA140" s="15">
        <f t="shared" si="71"/>
        <v>241.38</v>
      </c>
      <c r="BB140" s="15">
        <v>-35.840000000000003</v>
      </c>
      <c r="BC140" s="23">
        <v>100.11499999999999</v>
      </c>
      <c r="BD140" s="23">
        <v>-34.89</v>
      </c>
      <c r="BE140" s="17">
        <v>1010.55</v>
      </c>
      <c r="BF140" s="15">
        <f t="shared" si="72"/>
        <v>1060.55</v>
      </c>
      <c r="BG140" s="15">
        <v>-34.08</v>
      </c>
      <c r="BH140" s="15">
        <v>21.571000000000002</v>
      </c>
      <c r="BI140" s="15">
        <f t="shared" si="73"/>
        <v>21571</v>
      </c>
      <c r="BJ140" s="15">
        <v>2.38</v>
      </c>
      <c r="BK140" s="24">
        <v>27080</v>
      </c>
      <c r="BL140" s="24">
        <v>-7.01</v>
      </c>
      <c r="BM140" s="24">
        <v>55479</v>
      </c>
      <c r="BN140" s="24">
        <v>-8.4499999999999993</v>
      </c>
      <c r="BO140" s="23">
        <v>100.11499999999999</v>
      </c>
      <c r="BP140" s="23">
        <v>-34.89</v>
      </c>
      <c r="BQ140" s="15">
        <v>5118</v>
      </c>
      <c r="BR140" s="15">
        <v>-436.9</v>
      </c>
      <c r="BS140" s="15">
        <v>21.646999999999998</v>
      </c>
      <c r="BT140" s="15">
        <f t="shared" si="74"/>
        <v>21647</v>
      </c>
      <c r="BU140" s="15">
        <v>4.84</v>
      </c>
      <c r="BV140" s="15">
        <v>73</v>
      </c>
      <c r="BW140" s="15">
        <f t="shared" si="75"/>
        <v>73000</v>
      </c>
      <c r="BX140" s="15">
        <v>0.50253999999999999</v>
      </c>
      <c r="BY140" s="15"/>
      <c r="BZ140" s="15"/>
      <c r="CA140" s="15"/>
      <c r="CB140" s="15">
        <v>6.2</v>
      </c>
      <c r="CC140" s="15">
        <f t="shared" si="76"/>
        <v>6200</v>
      </c>
      <c r="CD140" s="15">
        <v>-5.9</v>
      </c>
      <c r="CE140" s="15">
        <v>-10.55</v>
      </c>
      <c r="CF140" s="15">
        <v>34500</v>
      </c>
      <c r="CG140" s="15">
        <v>71.760000000000005</v>
      </c>
      <c r="CH140" s="15">
        <v>34037.699999999997</v>
      </c>
      <c r="CI140" s="15">
        <v>49.09</v>
      </c>
      <c r="CJ140" s="15"/>
      <c r="CK140" s="15">
        <v>2720</v>
      </c>
      <c r="CL140" s="15">
        <v>10.77</v>
      </c>
      <c r="CM140" s="15">
        <v>2.1383999999999999</v>
      </c>
      <c r="CN140" s="15">
        <v>15418.5</v>
      </c>
      <c r="CO140" s="15">
        <v>341.69299999999998</v>
      </c>
      <c r="CP140" s="10">
        <f t="shared" si="78"/>
        <v>3.4113586956521744</v>
      </c>
      <c r="CQ140" s="15"/>
      <c r="CR140" s="36"/>
      <c r="CS140" s="29">
        <v>51458.235000000001</v>
      </c>
      <c r="CT140" s="27"/>
      <c r="CU140" s="15"/>
      <c r="CV140" s="15"/>
    </row>
    <row r="141" spans="1:100" ht="14.25" thickTop="1" thickBot="1">
      <c r="A141" s="26">
        <v>35703</v>
      </c>
      <c r="B141" s="27" t="s">
        <v>237</v>
      </c>
      <c r="C141" s="28">
        <v>56</v>
      </c>
      <c r="D141" s="27">
        <v>0.05</v>
      </c>
      <c r="E141" s="29">
        <f t="shared" si="86"/>
        <v>51340.688000000002</v>
      </c>
      <c r="F141" s="29">
        <f t="shared" si="77"/>
        <v>51290.688000000002</v>
      </c>
      <c r="G141" s="27"/>
      <c r="H141" s="30">
        <v>-4.0423851969358102</v>
      </c>
      <c r="I141" s="30">
        <v>-9.5458781527409933</v>
      </c>
      <c r="J141" s="30">
        <f t="shared" si="79"/>
        <v>10.091756305481987</v>
      </c>
      <c r="K141" s="27"/>
      <c r="L141" s="27"/>
      <c r="M141" s="31">
        <f t="shared" si="80"/>
        <v>56</v>
      </c>
      <c r="N141" s="31"/>
      <c r="O141" s="147"/>
      <c r="P141" s="147"/>
      <c r="Q141" s="27">
        <v>24</v>
      </c>
      <c r="R141" s="27">
        <v>109</v>
      </c>
      <c r="S141" s="27" t="s">
        <v>101</v>
      </c>
      <c r="T141" s="32">
        <v>4.5505035295434399E-9</v>
      </c>
      <c r="U141" s="33">
        <v>-4.228688017261236</v>
      </c>
      <c r="V141" s="33">
        <v>-9.7629077897615346</v>
      </c>
      <c r="W141" s="17">
        <v>0.18630282032542556</v>
      </c>
      <c r="X141" s="17">
        <v>0.21702963702054112</v>
      </c>
      <c r="Y141" s="34">
        <f t="shared" si="85"/>
        <v>-4.0423851969358102</v>
      </c>
      <c r="Z141" s="34">
        <f t="shared" si="85"/>
        <v>-9.5458781527409933</v>
      </c>
      <c r="AA141" s="10" t="s">
        <v>22</v>
      </c>
      <c r="AB141" s="35"/>
      <c r="AC141" s="35"/>
      <c r="AD141" s="36"/>
      <c r="AE141" s="13">
        <f t="shared" si="81"/>
        <v>0.11257817929117439</v>
      </c>
      <c r="AF141" s="14">
        <f t="shared" si="82"/>
        <v>51340.688000000002</v>
      </c>
      <c r="AG141" s="12">
        <f t="shared" si="83"/>
        <v>51186.704966666672</v>
      </c>
      <c r="AH141" s="12">
        <f t="shared" si="84"/>
        <v>-9.6033618309700515</v>
      </c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>
        <v>193.68</v>
      </c>
      <c r="BA141" s="15">
        <f t="shared" si="71"/>
        <v>243.68</v>
      </c>
      <c r="BB141" s="15">
        <v>-35.89</v>
      </c>
      <c r="BC141" s="23">
        <v>100.11499999999999</v>
      </c>
      <c r="BD141" s="23">
        <v>-34.68</v>
      </c>
      <c r="BE141" s="17">
        <v>1019.07</v>
      </c>
      <c r="BF141" s="15">
        <f t="shared" si="72"/>
        <v>1069.0700000000002</v>
      </c>
      <c r="BG141" s="15">
        <v>-34.630000000000003</v>
      </c>
      <c r="BH141" s="15">
        <v>21.646999999999998</v>
      </c>
      <c r="BI141" s="15">
        <f t="shared" si="73"/>
        <v>21647</v>
      </c>
      <c r="BJ141" s="15">
        <v>2.23</v>
      </c>
      <c r="BK141" s="24">
        <v>27152</v>
      </c>
      <c r="BL141" s="24">
        <v>-6.99</v>
      </c>
      <c r="BM141" s="24">
        <v>55611</v>
      </c>
      <c r="BN141" s="24">
        <v>-7.88</v>
      </c>
      <c r="BO141" s="23">
        <v>100.11499999999999</v>
      </c>
      <c r="BP141" s="23">
        <v>-34.68</v>
      </c>
      <c r="BQ141" s="15">
        <v>5165</v>
      </c>
      <c r="BR141" s="15">
        <v>-440.3</v>
      </c>
      <c r="BS141" s="15">
        <v>21.684999999999999</v>
      </c>
      <c r="BT141" s="15">
        <f t="shared" si="74"/>
        <v>21685</v>
      </c>
      <c r="BU141" s="15">
        <v>5.0999999999999996</v>
      </c>
      <c r="BV141" s="15">
        <v>73.5</v>
      </c>
      <c r="BW141" s="15">
        <f t="shared" si="75"/>
        <v>73500</v>
      </c>
      <c r="BX141" s="15">
        <v>0.53003</v>
      </c>
      <c r="BY141" s="15"/>
      <c r="BZ141" s="15"/>
      <c r="CA141" s="15"/>
      <c r="CB141" s="15">
        <v>6.3</v>
      </c>
      <c r="CC141" s="15">
        <f t="shared" si="76"/>
        <v>6300</v>
      </c>
      <c r="CD141" s="15">
        <v>-6.09</v>
      </c>
      <c r="CE141" s="15">
        <v>-10.62</v>
      </c>
      <c r="CF141" s="15">
        <v>34625</v>
      </c>
      <c r="CG141" s="15">
        <v>67.03</v>
      </c>
      <c r="CH141" s="15">
        <v>34156.9</v>
      </c>
      <c r="CI141" s="15">
        <v>71.760000000000005</v>
      </c>
      <c r="CJ141" s="15"/>
      <c r="CK141" s="15">
        <v>2740</v>
      </c>
      <c r="CL141" s="15">
        <v>10.75</v>
      </c>
      <c r="CM141" s="15">
        <v>2.1328</v>
      </c>
      <c r="CN141" s="15">
        <v>15522.8</v>
      </c>
      <c r="CO141" s="15">
        <v>343.73</v>
      </c>
      <c r="CP141" s="10">
        <f t="shared" si="78"/>
        <v>3.37445652173913</v>
      </c>
      <c r="CQ141" s="15"/>
      <c r="CR141" s="36"/>
      <c r="CS141" s="29">
        <v>51368.112000000001</v>
      </c>
      <c r="CT141" s="27"/>
      <c r="CU141" s="15"/>
      <c r="CV141" s="15"/>
    </row>
    <row r="142" spans="1:100" ht="14.25" thickTop="1" thickBot="1">
      <c r="A142" s="26">
        <v>35703</v>
      </c>
      <c r="B142" s="27" t="s">
        <v>238</v>
      </c>
      <c r="C142" s="28">
        <v>57</v>
      </c>
      <c r="D142" s="27">
        <v>0.05</v>
      </c>
      <c r="E142" s="29">
        <f t="shared" si="86"/>
        <v>51251.860999999997</v>
      </c>
      <c r="F142" s="29">
        <f t="shared" si="77"/>
        <v>51201.860999999997</v>
      </c>
      <c r="G142" s="27"/>
      <c r="H142" s="30">
        <v>-4.0954200881060405</v>
      </c>
      <c r="I142" s="30">
        <v>-9.4550807183844103</v>
      </c>
      <c r="J142" s="30">
        <f t="shared" si="79"/>
        <v>9.9101614367688207</v>
      </c>
      <c r="K142" s="27"/>
      <c r="L142" s="27"/>
      <c r="M142" s="31">
        <f t="shared" si="80"/>
        <v>57</v>
      </c>
      <c r="N142" s="31"/>
      <c r="O142" s="147"/>
      <c r="P142" s="147"/>
      <c r="Q142" s="27">
        <v>25</v>
      </c>
      <c r="R142" s="27">
        <v>99</v>
      </c>
      <c r="S142" s="27" t="s">
        <v>101</v>
      </c>
      <c r="T142" s="32">
        <v>2.9841764614957302E-9</v>
      </c>
      <c r="U142" s="33">
        <v>-4.2817229084314663</v>
      </c>
      <c r="V142" s="33">
        <v>-9.6721103554049517</v>
      </c>
      <c r="W142" s="17">
        <v>0.18630282032542556</v>
      </c>
      <c r="X142" s="17">
        <v>0.21702963702054112</v>
      </c>
      <c r="Y142" s="34">
        <f t="shared" si="85"/>
        <v>-4.0954200881060405</v>
      </c>
      <c r="Z142" s="34">
        <f t="shared" si="85"/>
        <v>-9.4550807183844103</v>
      </c>
      <c r="AA142" s="10" t="s">
        <v>22</v>
      </c>
      <c r="AB142" s="35"/>
      <c r="AC142" s="35"/>
      <c r="AD142" s="36"/>
      <c r="AE142" s="13">
        <f t="shared" si="81"/>
        <v>0.11257817929117439</v>
      </c>
      <c r="AF142" s="14">
        <f t="shared" si="82"/>
        <v>51251.860999999997</v>
      </c>
      <c r="AG142" s="12">
        <f t="shared" si="83"/>
        <v>51186.704966666672</v>
      </c>
      <c r="AH142" s="12">
        <f t="shared" si="84"/>
        <v>-9.6033618309700515</v>
      </c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>
        <v>196.01</v>
      </c>
      <c r="BA142" s="15">
        <f t="shared" si="71"/>
        <v>246.01</v>
      </c>
      <c r="BB142" s="15">
        <v>-35.770000000000003</v>
      </c>
      <c r="BC142" s="23">
        <v>101.925</v>
      </c>
      <c r="BD142" s="23">
        <v>-34.68</v>
      </c>
      <c r="BE142" s="17">
        <v>1027.6099999999999</v>
      </c>
      <c r="BF142" s="15">
        <f t="shared" si="72"/>
        <v>1077.6099999999999</v>
      </c>
      <c r="BG142" s="15">
        <v>-35.35</v>
      </c>
      <c r="BH142" s="15">
        <v>21.684999999999999</v>
      </c>
      <c r="BI142" s="15">
        <f t="shared" si="73"/>
        <v>21685</v>
      </c>
      <c r="BJ142" s="15">
        <v>1.79</v>
      </c>
      <c r="BK142" s="24">
        <v>27296</v>
      </c>
      <c r="BL142" s="24">
        <v>-7.04</v>
      </c>
      <c r="BM142" s="24">
        <v>55743</v>
      </c>
      <c r="BN142" s="24">
        <v>-7.45</v>
      </c>
      <c r="BO142" s="23">
        <v>101.925</v>
      </c>
      <c r="BP142" s="23">
        <v>-34.68</v>
      </c>
      <c r="BQ142" s="15">
        <v>5212</v>
      </c>
      <c r="BR142" s="15">
        <v>-439.3</v>
      </c>
      <c r="BS142" s="15">
        <v>21.722999999999999</v>
      </c>
      <c r="BT142" s="15">
        <f t="shared" si="74"/>
        <v>21723</v>
      </c>
      <c r="BU142" s="15">
        <v>4.7699999999999996</v>
      </c>
      <c r="BV142" s="15">
        <v>74</v>
      </c>
      <c r="BW142" s="15">
        <f t="shared" si="75"/>
        <v>74000</v>
      </c>
      <c r="BX142" s="15">
        <v>0.54839000000000004</v>
      </c>
      <c r="BY142" s="15"/>
      <c r="BZ142" s="15"/>
      <c r="CA142" s="15"/>
      <c r="CB142" s="15">
        <v>6.4</v>
      </c>
      <c r="CC142" s="15">
        <f t="shared" si="76"/>
        <v>6400</v>
      </c>
      <c r="CD142" s="15">
        <v>-5.72</v>
      </c>
      <c r="CE142" s="15">
        <v>-10.75</v>
      </c>
      <c r="CF142" s="15">
        <v>34750</v>
      </c>
      <c r="CG142" s="15">
        <v>62.75</v>
      </c>
      <c r="CH142" s="15">
        <v>34276.199999999997</v>
      </c>
      <c r="CI142" s="15">
        <v>67.03</v>
      </c>
      <c r="CJ142" s="15"/>
      <c r="CK142" s="15">
        <v>2760</v>
      </c>
      <c r="CL142" s="15">
        <v>10.744</v>
      </c>
      <c r="CM142" s="15">
        <v>2.1284000000000001</v>
      </c>
      <c r="CN142" s="15">
        <v>15636.7</v>
      </c>
      <c r="CO142" s="15">
        <v>342.79300000000001</v>
      </c>
      <c r="CP142" s="10">
        <f t="shared" si="78"/>
        <v>3.3914311594202897</v>
      </c>
      <c r="CQ142" s="15"/>
      <c r="CR142" s="36"/>
      <c r="CS142" s="29">
        <v>51277.989000000001</v>
      </c>
      <c r="CT142" s="27"/>
      <c r="CU142" s="15"/>
      <c r="CV142" s="15"/>
    </row>
    <row r="143" spans="1:100" ht="14.25" thickTop="1" thickBot="1">
      <c r="A143" s="26">
        <v>35703</v>
      </c>
      <c r="B143" s="27" t="s">
        <v>239</v>
      </c>
      <c r="C143" s="28">
        <v>58</v>
      </c>
      <c r="D143" s="27">
        <v>0.05</v>
      </c>
      <c r="E143" s="29">
        <f t="shared" si="86"/>
        <v>51163.034</v>
      </c>
      <c r="F143" s="29">
        <f t="shared" si="77"/>
        <v>51113.034</v>
      </c>
      <c r="G143" s="27"/>
      <c r="H143" s="30">
        <v>-4.1673400899627691</v>
      </c>
      <c r="I143" s="30">
        <v>-10.120058990687369</v>
      </c>
      <c r="J143" s="30">
        <f t="shared" si="79"/>
        <v>11.240117981374738</v>
      </c>
      <c r="K143" s="27"/>
      <c r="L143" s="27"/>
      <c r="M143" s="31">
        <f t="shared" si="80"/>
        <v>58</v>
      </c>
      <c r="N143" s="31"/>
      <c r="O143" s="147"/>
      <c r="P143" s="147"/>
      <c r="Q143" s="27">
        <v>26</v>
      </c>
      <c r="R143" s="27">
        <v>102</v>
      </c>
      <c r="S143" s="27" t="s">
        <v>101</v>
      </c>
      <c r="T143" s="32">
        <v>3.8178153971557499E-9</v>
      </c>
      <c r="U143" s="33">
        <v>-4.3536429102881948</v>
      </c>
      <c r="V143" s="33">
        <v>-10.33708862770791</v>
      </c>
      <c r="W143" s="17">
        <v>0.18630282032542556</v>
      </c>
      <c r="X143" s="17">
        <v>0.21702963702054112</v>
      </c>
      <c r="Y143" s="34">
        <f t="shared" si="85"/>
        <v>-4.1673400899627691</v>
      </c>
      <c r="Z143" s="34">
        <f t="shared" si="85"/>
        <v>-10.120058990687369</v>
      </c>
      <c r="AA143" s="10" t="s">
        <v>22</v>
      </c>
      <c r="AB143" s="35"/>
      <c r="AC143" s="35"/>
      <c r="AD143" s="36"/>
      <c r="AE143" s="13">
        <f t="shared" si="81"/>
        <v>0.11257817929117439</v>
      </c>
      <c r="AF143" s="14">
        <f t="shared" si="82"/>
        <v>51163.034</v>
      </c>
      <c r="AG143" s="12">
        <f t="shared" si="83"/>
        <v>51186.704966666672</v>
      </c>
      <c r="AH143" s="12">
        <f t="shared" si="84"/>
        <v>-9.6033618309700515</v>
      </c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>
        <v>198.31</v>
      </c>
      <c r="BA143" s="15">
        <f t="shared" si="71"/>
        <v>248.31</v>
      </c>
      <c r="BB143" s="15">
        <v>-36.07</v>
      </c>
      <c r="BC143" s="23">
        <v>101.925</v>
      </c>
      <c r="BD143" s="23">
        <v>-34.93</v>
      </c>
      <c r="BE143" s="17">
        <v>1036.8399999999999</v>
      </c>
      <c r="BF143" s="15">
        <f t="shared" si="72"/>
        <v>1086.8399999999999</v>
      </c>
      <c r="BG143" s="15">
        <v>-34.57</v>
      </c>
      <c r="BH143" s="15">
        <v>21.722999999999999</v>
      </c>
      <c r="BI143" s="15">
        <f t="shared" si="73"/>
        <v>21723</v>
      </c>
      <c r="BJ143" s="15">
        <v>2.35</v>
      </c>
      <c r="BK143" s="24">
        <v>27439</v>
      </c>
      <c r="BL143" s="24">
        <v>-7.14</v>
      </c>
      <c r="BM143" s="24">
        <v>55875</v>
      </c>
      <c r="BN143" s="24">
        <v>-7.88</v>
      </c>
      <c r="BO143" s="23">
        <v>101.925</v>
      </c>
      <c r="BP143" s="23">
        <v>-34.93</v>
      </c>
      <c r="BQ143" s="15">
        <v>5259</v>
      </c>
      <c r="BR143" s="15">
        <v>-436.3</v>
      </c>
      <c r="BS143" s="15">
        <v>21.798999999999999</v>
      </c>
      <c r="BT143" s="15">
        <f t="shared" si="74"/>
        <v>21799</v>
      </c>
      <c r="BU143" s="15">
        <v>4.79</v>
      </c>
      <c r="BV143" s="15">
        <v>74.5</v>
      </c>
      <c r="BW143" s="15">
        <f t="shared" si="75"/>
        <v>74500</v>
      </c>
      <c r="BX143" s="15">
        <v>0.55144000000000004</v>
      </c>
      <c r="BY143" s="15"/>
      <c r="BZ143" s="15"/>
      <c r="CA143" s="15"/>
      <c r="CB143" s="15">
        <v>6.5</v>
      </c>
      <c r="CC143" s="15">
        <f t="shared" si="76"/>
        <v>6500</v>
      </c>
      <c r="CD143" s="15">
        <v>-5.58</v>
      </c>
      <c r="CE143" s="15">
        <v>-11.12</v>
      </c>
      <c r="CF143" s="15">
        <v>34875</v>
      </c>
      <c r="CG143" s="15">
        <v>56.37</v>
      </c>
      <c r="CH143" s="15">
        <v>34395.4</v>
      </c>
      <c r="CI143" s="15">
        <v>62.75</v>
      </c>
      <c r="CJ143" s="15"/>
      <c r="CK143" s="15">
        <v>2780</v>
      </c>
      <c r="CL143" s="15">
        <v>10.752000000000001</v>
      </c>
      <c r="CM143" s="15">
        <v>2.1252</v>
      </c>
      <c r="CN143" s="15">
        <v>15742.1</v>
      </c>
      <c r="CO143" s="15">
        <v>341.72800000000001</v>
      </c>
      <c r="CP143" s="10">
        <f t="shared" si="78"/>
        <v>3.4107246376811591</v>
      </c>
      <c r="CQ143" s="15"/>
      <c r="CR143" s="36"/>
      <c r="CS143" s="29">
        <v>51187.866000000002</v>
      </c>
      <c r="CT143" s="27"/>
      <c r="CU143" s="15"/>
      <c r="CV143" s="15"/>
    </row>
    <row r="144" spans="1:100" ht="14.25" thickTop="1" thickBot="1">
      <c r="A144" s="26">
        <v>35692</v>
      </c>
      <c r="B144" s="27" t="s">
        <v>240</v>
      </c>
      <c r="C144" s="28">
        <v>59</v>
      </c>
      <c r="D144" s="27">
        <v>0.05</v>
      </c>
      <c r="E144" s="29">
        <f t="shared" si="86"/>
        <v>51074.207000000002</v>
      </c>
      <c r="F144" s="29">
        <f t="shared" si="77"/>
        <v>51024.207000000002</v>
      </c>
      <c r="G144" s="27"/>
      <c r="H144" s="30">
        <v>-3.9078029227201232</v>
      </c>
      <c r="I144" s="30">
        <v>-9.3753865281815969</v>
      </c>
      <c r="J144" s="30">
        <f t="shared" si="79"/>
        <v>9.7507730563631938</v>
      </c>
      <c r="K144" s="27"/>
      <c r="L144" s="27"/>
      <c r="M144" s="31">
        <f t="shared" si="80"/>
        <v>59</v>
      </c>
      <c r="N144" s="31"/>
      <c r="O144" s="27"/>
      <c r="P144" s="27"/>
      <c r="Q144" s="27">
        <v>26</v>
      </c>
      <c r="R144" s="27">
        <v>93</v>
      </c>
      <c r="S144" s="27" t="s">
        <v>101</v>
      </c>
      <c r="T144" s="32">
        <v>1.57160928715427E-9</v>
      </c>
      <c r="U144" s="33">
        <v>-4.0191542246591991</v>
      </c>
      <c r="V144" s="33">
        <v>-9.5005415742702706</v>
      </c>
      <c r="W144" s="17">
        <v>0.11135130193907594</v>
      </c>
      <c r="X144" s="17">
        <v>0.12515504608867456</v>
      </c>
      <c r="Y144" s="34">
        <f t="shared" si="85"/>
        <v>-3.9078029227201232</v>
      </c>
      <c r="Z144" s="34">
        <f t="shared" si="85"/>
        <v>-9.3753865281815969</v>
      </c>
      <c r="AA144" s="10" t="s">
        <v>22</v>
      </c>
      <c r="AB144" s="35"/>
      <c r="AC144" s="35"/>
      <c r="AD144" s="36"/>
      <c r="AE144" s="13">
        <f t="shared" si="81"/>
        <v>0.11257817929117439</v>
      </c>
      <c r="AF144" s="14">
        <f t="shared" si="82"/>
        <v>51074.207000000002</v>
      </c>
      <c r="AG144" s="12">
        <f t="shared" si="83"/>
        <v>51186.704966666672</v>
      </c>
      <c r="AH144" s="12">
        <f t="shared" si="84"/>
        <v>-9.6033618309700515</v>
      </c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>
        <v>200.68</v>
      </c>
      <c r="BA144" s="15">
        <f t="shared" si="71"/>
        <v>250.68</v>
      </c>
      <c r="BB144" s="15">
        <v>-35.46</v>
      </c>
      <c r="BC144" s="23">
        <v>103.726</v>
      </c>
      <c r="BD144" s="23">
        <v>-34.93</v>
      </c>
      <c r="BE144" s="17">
        <v>1046.32</v>
      </c>
      <c r="BF144" s="15">
        <f t="shared" si="72"/>
        <v>1096.32</v>
      </c>
      <c r="BG144" s="15">
        <v>-35.4</v>
      </c>
      <c r="BH144" s="15">
        <v>21.798999999999999</v>
      </c>
      <c r="BI144" s="15">
        <f t="shared" si="73"/>
        <v>21799</v>
      </c>
      <c r="BJ144" s="15">
        <v>2.2799999999999998</v>
      </c>
      <c r="BK144" s="24">
        <v>27583</v>
      </c>
      <c r="BL144" s="24">
        <v>-7.16</v>
      </c>
      <c r="BM144" s="24">
        <v>56008</v>
      </c>
      <c r="BN144" s="24">
        <v>-7.95</v>
      </c>
      <c r="BO144" s="23">
        <v>103.726</v>
      </c>
      <c r="BP144" s="23">
        <v>-34.93</v>
      </c>
      <c r="BQ144" s="15">
        <v>5305</v>
      </c>
      <c r="BR144" s="15">
        <v>-437.4</v>
      </c>
      <c r="BS144" s="15">
        <v>21.875</v>
      </c>
      <c r="BT144" s="15">
        <f t="shared" si="74"/>
        <v>21875</v>
      </c>
      <c r="BU144" s="15">
        <v>4.7300000000000004</v>
      </c>
      <c r="BV144" s="15">
        <v>75</v>
      </c>
      <c r="BW144" s="15">
        <f t="shared" si="75"/>
        <v>75000</v>
      </c>
      <c r="BX144" s="15">
        <v>0.54932999999999998</v>
      </c>
      <c r="BY144" s="15"/>
      <c r="BZ144" s="15"/>
      <c r="CA144" s="15"/>
      <c r="CB144" s="15">
        <v>6.6</v>
      </c>
      <c r="CC144" s="15">
        <f t="shared" si="76"/>
        <v>6600</v>
      </c>
      <c r="CD144" s="15">
        <v>-5.57</v>
      </c>
      <c r="CE144" s="15">
        <v>-10.85</v>
      </c>
      <c r="CF144" s="15">
        <v>35000</v>
      </c>
      <c r="CG144" s="15">
        <v>53.03</v>
      </c>
      <c r="CH144" s="15">
        <v>34514.6</v>
      </c>
      <c r="CI144" s="15">
        <v>56.37</v>
      </c>
      <c r="CJ144" s="15"/>
      <c r="CK144" s="15">
        <v>2800</v>
      </c>
      <c r="CL144" s="15">
        <v>10.76</v>
      </c>
      <c r="CM144" s="15">
        <v>2.1219999999999999</v>
      </c>
      <c r="CN144" s="15">
        <v>15841.3</v>
      </c>
      <c r="CO144" s="15">
        <v>340.88799999999998</v>
      </c>
      <c r="CP144" s="10">
        <f t="shared" si="78"/>
        <v>3.4259420289855078</v>
      </c>
      <c r="CQ144" s="15"/>
      <c r="CR144" s="36"/>
      <c r="CS144" s="29">
        <v>51097.743000000002</v>
      </c>
      <c r="CT144" s="27"/>
      <c r="CU144" s="15"/>
      <c r="CV144" s="15"/>
    </row>
    <row r="145" spans="1:100" ht="14.25" thickTop="1" thickBot="1">
      <c r="A145" s="26">
        <v>35703</v>
      </c>
      <c r="B145" s="27" t="s">
        <v>241</v>
      </c>
      <c r="C145" s="28">
        <v>60</v>
      </c>
      <c r="D145" s="27">
        <v>0.05</v>
      </c>
      <c r="E145" s="29">
        <f t="shared" si="86"/>
        <v>50985.38</v>
      </c>
      <c r="F145" s="29">
        <f t="shared" si="77"/>
        <v>50935.38</v>
      </c>
      <c r="G145" s="27"/>
      <c r="H145" s="30">
        <v>-4.0077108195038447</v>
      </c>
      <c r="I145" s="30">
        <v>-9.7163056478341954</v>
      </c>
      <c r="J145" s="30">
        <f t="shared" si="79"/>
        <v>10.432611295668391</v>
      </c>
      <c r="K145" s="27"/>
      <c r="L145" s="27"/>
      <c r="M145" s="31">
        <f t="shared" si="80"/>
        <v>60</v>
      </c>
      <c r="N145" s="31"/>
      <c r="O145" s="147"/>
      <c r="P145" s="147"/>
      <c r="Q145" s="27">
        <v>27</v>
      </c>
      <c r="R145" s="27">
        <v>116</v>
      </c>
      <c r="S145" s="27" t="s">
        <v>101</v>
      </c>
      <c r="T145" s="32">
        <v>4.8807091701519303E-9</v>
      </c>
      <c r="U145" s="33">
        <v>-4.1940136398292704</v>
      </c>
      <c r="V145" s="33">
        <v>-9.9333352848547367</v>
      </c>
      <c r="W145" s="17">
        <v>0.18630282032542556</v>
      </c>
      <c r="X145" s="17">
        <v>0.21702963702054112</v>
      </c>
      <c r="Y145" s="34">
        <f t="shared" si="85"/>
        <v>-4.0077108195038447</v>
      </c>
      <c r="Z145" s="34">
        <f t="shared" si="85"/>
        <v>-9.7163056478341954</v>
      </c>
      <c r="AA145" s="10" t="s">
        <v>22</v>
      </c>
      <c r="AB145" s="35"/>
      <c r="AC145" s="35"/>
      <c r="AD145" s="36"/>
      <c r="AE145" s="13">
        <f t="shared" si="81"/>
        <v>0.11257817929117439</v>
      </c>
      <c r="AF145" s="14">
        <f t="shared" si="82"/>
        <v>50985.38</v>
      </c>
      <c r="AG145" s="12">
        <f t="shared" si="83"/>
        <v>51186.704966666672</v>
      </c>
      <c r="AH145" s="12">
        <f t="shared" si="84"/>
        <v>-9.6033618309700515</v>
      </c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>
        <v>202.93</v>
      </c>
      <c r="BA145" s="15">
        <f t="shared" si="71"/>
        <v>252.93</v>
      </c>
      <c r="BB145" s="15">
        <v>-34.78</v>
      </c>
      <c r="BC145" s="23">
        <v>103.726</v>
      </c>
      <c r="BD145" s="23">
        <v>-35.22</v>
      </c>
      <c r="BE145" s="17">
        <v>1054.83</v>
      </c>
      <c r="BF145" s="15">
        <f t="shared" si="72"/>
        <v>1104.83</v>
      </c>
      <c r="BG145" s="15">
        <v>-34.729999999999997</v>
      </c>
      <c r="BH145" s="15">
        <v>21.875</v>
      </c>
      <c r="BI145" s="15">
        <f t="shared" si="73"/>
        <v>21875</v>
      </c>
      <c r="BJ145" s="15">
        <v>2.54</v>
      </c>
      <c r="BK145" s="24">
        <v>27726</v>
      </c>
      <c r="BL145" s="24">
        <v>-7.56</v>
      </c>
      <c r="BM145" s="24">
        <v>56140</v>
      </c>
      <c r="BN145" s="24">
        <v>-8.42</v>
      </c>
      <c r="BO145" s="23">
        <v>103.726</v>
      </c>
      <c r="BP145" s="23">
        <v>-35.22</v>
      </c>
      <c r="BQ145" s="15">
        <v>5351</v>
      </c>
      <c r="BR145" s="15">
        <v>-437.5</v>
      </c>
      <c r="BS145" s="15">
        <v>21.952000000000002</v>
      </c>
      <c r="BT145" s="15">
        <f t="shared" si="74"/>
        <v>21952</v>
      </c>
      <c r="BU145" s="15">
        <v>4.7699999999999996</v>
      </c>
      <c r="BV145" s="15">
        <v>75.5</v>
      </c>
      <c r="BW145" s="15">
        <f t="shared" si="75"/>
        <v>75500</v>
      </c>
      <c r="BX145" s="15">
        <v>0.55130000000000001</v>
      </c>
      <c r="BY145" s="15"/>
      <c r="BZ145" s="15"/>
      <c r="CA145" s="15"/>
      <c r="CB145" s="15">
        <v>6.7</v>
      </c>
      <c r="CC145" s="15">
        <f t="shared" si="76"/>
        <v>6700</v>
      </c>
      <c r="CD145" s="15">
        <v>-5.55</v>
      </c>
      <c r="CE145" s="15">
        <v>-10.83</v>
      </c>
      <c r="CF145" s="15">
        <v>35125</v>
      </c>
      <c r="CG145" s="15">
        <v>48.13</v>
      </c>
      <c r="CH145" s="15">
        <v>34633.800000000003</v>
      </c>
      <c r="CI145" s="15">
        <v>53.03</v>
      </c>
      <c r="CJ145" s="15"/>
      <c r="CK145" s="15">
        <v>2820</v>
      </c>
      <c r="CL145" s="15">
        <v>10.768000000000001</v>
      </c>
      <c r="CM145" s="15">
        <v>2.1187999999999998</v>
      </c>
      <c r="CN145" s="15">
        <v>15936.6</v>
      </c>
      <c r="CO145" s="15">
        <v>340.23200000000003</v>
      </c>
      <c r="CP145" s="10">
        <f t="shared" si="78"/>
        <v>3.4378260869565214</v>
      </c>
      <c r="CQ145" s="15"/>
      <c r="CR145" s="36"/>
      <c r="CS145" s="29">
        <v>51007.62</v>
      </c>
      <c r="CT145" s="27"/>
      <c r="CU145" s="15"/>
      <c r="CV145" s="15"/>
    </row>
    <row r="146" spans="1:100" ht="14.25" thickTop="1" thickBot="1">
      <c r="A146" s="26">
        <v>35703</v>
      </c>
      <c r="B146" s="27" t="s">
        <v>242</v>
      </c>
      <c r="C146" s="28">
        <v>61</v>
      </c>
      <c r="D146" s="27">
        <v>0.05</v>
      </c>
      <c r="E146" s="29">
        <f t="shared" si="86"/>
        <v>50896.553</v>
      </c>
      <c r="F146" s="29">
        <f t="shared" si="77"/>
        <v>50846.553</v>
      </c>
      <c r="G146" s="27"/>
      <c r="H146" s="30">
        <v>-4.107358473133174</v>
      </c>
      <c r="I146" s="30">
        <v>-10.596232095150441</v>
      </c>
      <c r="J146" s="30">
        <f t="shared" si="79"/>
        <v>12.192464190300882</v>
      </c>
      <c r="K146" s="27"/>
      <c r="L146" s="27"/>
      <c r="M146" s="31">
        <f t="shared" si="80"/>
        <v>61</v>
      </c>
      <c r="N146" s="31"/>
      <c r="O146" s="147"/>
      <c r="P146" s="147"/>
      <c r="Q146" s="27">
        <v>28</v>
      </c>
      <c r="R146" s="27">
        <v>115</v>
      </c>
      <c r="S146" s="27" t="s">
        <v>101</v>
      </c>
      <c r="T146" s="32">
        <v>3.66323216205444E-9</v>
      </c>
      <c r="U146" s="33">
        <v>-4.2936612934585998</v>
      </c>
      <c r="V146" s="33">
        <v>-10.813261732170982</v>
      </c>
      <c r="W146" s="17">
        <v>0.18630282032542556</v>
      </c>
      <c r="X146" s="17">
        <v>0.21702963702054112</v>
      </c>
      <c r="Y146" s="34">
        <f t="shared" si="85"/>
        <v>-4.107358473133174</v>
      </c>
      <c r="Z146" s="34">
        <f t="shared" si="85"/>
        <v>-10.596232095150441</v>
      </c>
      <c r="AA146" s="10" t="s">
        <v>22</v>
      </c>
      <c r="AB146" s="35"/>
      <c r="AC146" s="35"/>
      <c r="AD146" s="36"/>
      <c r="AE146" s="13">
        <f t="shared" si="81"/>
        <v>0.11257817929117439</v>
      </c>
      <c r="AF146" s="14">
        <f t="shared" si="82"/>
        <v>50896.553</v>
      </c>
      <c r="AG146" s="12">
        <f t="shared" si="83"/>
        <v>51186.704966666672</v>
      </c>
      <c r="AH146" s="12">
        <f t="shared" si="84"/>
        <v>-9.6033618309700515</v>
      </c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>
        <v>205.07</v>
      </c>
      <c r="BA146" s="15">
        <f t="shared" si="71"/>
        <v>255.07</v>
      </c>
      <c r="BB146" s="15">
        <v>-34.68</v>
      </c>
      <c r="BC146" s="23">
        <v>105.53400000000001</v>
      </c>
      <c r="BD146" s="23">
        <v>-35.22</v>
      </c>
      <c r="BE146" s="17">
        <v>1063.67</v>
      </c>
      <c r="BF146" s="15">
        <f t="shared" si="72"/>
        <v>1113.67</v>
      </c>
      <c r="BG146" s="15">
        <v>-35.24</v>
      </c>
      <c r="BH146" s="15">
        <v>21.952000000000002</v>
      </c>
      <c r="BI146" s="15">
        <f t="shared" si="73"/>
        <v>21952</v>
      </c>
      <c r="BJ146" s="15">
        <v>2.13</v>
      </c>
      <c r="BK146" s="24">
        <v>27870</v>
      </c>
      <c r="BL146" s="24">
        <v>-7.74</v>
      </c>
      <c r="BM146" s="24">
        <v>56238</v>
      </c>
      <c r="BN146" s="24">
        <v>-8.52</v>
      </c>
      <c r="BO146" s="23">
        <v>105.53400000000001</v>
      </c>
      <c r="BP146" s="23">
        <v>-35.22</v>
      </c>
      <c r="BQ146" s="15">
        <v>5397</v>
      </c>
      <c r="BR146" s="15">
        <v>-435</v>
      </c>
      <c r="BS146" s="15">
        <v>22.027999999999999</v>
      </c>
      <c r="BT146" s="15">
        <f t="shared" si="74"/>
        <v>22028</v>
      </c>
      <c r="BU146" s="15">
        <v>4.8899999999999997</v>
      </c>
      <c r="BV146" s="15">
        <v>76</v>
      </c>
      <c r="BW146" s="15">
        <f t="shared" si="75"/>
        <v>76000</v>
      </c>
      <c r="BX146" s="15">
        <v>0.55722000000000005</v>
      </c>
      <c r="BY146" s="15"/>
      <c r="BZ146" s="15"/>
      <c r="CA146" s="15"/>
      <c r="CB146" s="15">
        <v>6.8</v>
      </c>
      <c r="CC146" s="15">
        <f t="shared" si="76"/>
        <v>6800</v>
      </c>
      <c r="CD146" s="15">
        <v>-5.74</v>
      </c>
      <c r="CE146" s="15">
        <v>-10.58</v>
      </c>
      <c r="CF146" s="15">
        <v>35250</v>
      </c>
      <c r="CG146" s="15">
        <v>49.09</v>
      </c>
      <c r="CH146" s="15">
        <v>34753.1</v>
      </c>
      <c r="CI146" s="15">
        <v>48.13</v>
      </c>
      <c r="CJ146" s="15"/>
      <c r="CK146" s="15">
        <v>2840</v>
      </c>
      <c r="CL146" s="15">
        <v>10.776</v>
      </c>
      <c r="CM146" s="15">
        <v>2.1156000000000001</v>
      </c>
      <c r="CN146" s="15">
        <v>16048.3</v>
      </c>
      <c r="CO146" s="15">
        <v>339.65899999999999</v>
      </c>
      <c r="CP146" s="10">
        <f t="shared" si="78"/>
        <v>3.4482065217391304</v>
      </c>
      <c r="CQ146" s="15"/>
      <c r="CR146" s="36"/>
      <c r="CS146" s="29">
        <v>50917.497000000003</v>
      </c>
      <c r="CT146" s="27"/>
      <c r="CU146" s="15"/>
      <c r="CV146" s="15"/>
    </row>
    <row r="147" spans="1:100" ht="14.25" thickTop="1" thickBot="1">
      <c r="A147" s="26">
        <v>35693</v>
      </c>
      <c r="B147" s="27" t="s">
        <v>243</v>
      </c>
      <c r="C147" s="28">
        <v>62</v>
      </c>
      <c r="D147" s="27">
        <v>0.05</v>
      </c>
      <c r="E147" s="29">
        <f t="shared" si="86"/>
        <v>50807.726000000002</v>
      </c>
      <c r="F147" s="29">
        <f t="shared" si="77"/>
        <v>50757.726000000002</v>
      </c>
      <c r="G147" s="27"/>
      <c r="H147" s="30">
        <v>-3.7498950799319264</v>
      </c>
      <c r="I147" s="30">
        <v>-10.493597177202973</v>
      </c>
      <c r="J147" s="30">
        <f t="shared" si="79"/>
        <v>11.987194354405947</v>
      </c>
      <c r="K147" s="27"/>
      <c r="L147" s="27"/>
      <c r="M147" s="31">
        <f t="shared" si="80"/>
        <v>62</v>
      </c>
      <c r="N147" s="31"/>
      <c r="O147" s="27"/>
      <c r="P147" s="27"/>
      <c r="Q147" s="27">
        <v>5</v>
      </c>
      <c r="R147" s="27">
        <v>109</v>
      </c>
      <c r="S147" s="27" t="s">
        <v>101</v>
      </c>
      <c r="T147" s="32">
        <v>2.8549544950351401E-9</v>
      </c>
      <c r="U147" s="33">
        <v>-3.9176310053061774</v>
      </c>
      <c r="V147" s="33">
        <v>-10.566413424026486</v>
      </c>
      <c r="W147" s="17">
        <v>0.16773592537425097</v>
      </c>
      <c r="X147" s="17">
        <v>7.2816246823512509E-2</v>
      </c>
      <c r="Y147" s="34">
        <f t="shared" si="85"/>
        <v>-3.7498950799319264</v>
      </c>
      <c r="Z147" s="34">
        <f t="shared" si="85"/>
        <v>-10.493597177202973</v>
      </c>
      <c r="AA147" s="10" t="s">
        <v>22</v>
      </c>
      <c r="AB147" s="35"/>
      <c r="AC147" s="35"/>
      <c r="AD147" s="36"/>
      <c r="AE147" s="13">
        <f t="shared" si="81"/>
        <v>0.11257817929117439</v>
      </c>
      <c r="AF147" s="14">
        <f t="shared" si="82"/>
        <v>50807.726000000002</v>
      </c>
      <c r="AG147" s="12">
        <f t="shared" si="83"/>
        <v>51186.704966666672</v>
      </c>
      <c r="AH147" s="12">
        <f t="shared" si="84"/>
        <v>-9.6033618309700515</v>
      </c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>
        <v>207.19</v>
      </c>
      <c r="BA147" s="15">
        <f t="shared" si="71"/>
        <v>257.19</v>
      </c>
      <c r="BB147" s="15">
        <v>-33.799999999999997</v>
      </c>
      <c r="BC147" s="23">
        <v>105.53400000000001</v>
      </c>
      <c r="BD147" s="23">
        <v>-35.92</v>
      </c>
      <c r="BE147" s="17">
        <v>1071.8499999999999</v>
      </c>
      <c r="BF147" s="15">
        <f t="shared" si="72"/>
        <v>1121.8499999999999</v>
      </c>
      <c r="BG147" s="15">
        <v>-35.130000000000003</v>
      </c>
      <c r="BH147" s="15">
        <v>22.027999999999999</v>
      </c>
      <c r="BI147" s="15">
        <f t="shared" si="73"/>
        <v>22028</v>
      </c>
      <c r="BJ147" s="15">
        <v>2.34</v>
      </c>
      <c r="BK147" s="24">
        <v>28014</v>
      </c>
      <c r="BL147" s="24">
        <v>-7.13</v>
      </c>
      <c r="BM147" s="24">
        <v>56336</v>
      </c>
      <c r="BN147" s="24">
        <v>-8.7100000000000009</v>
      </c>
      <c r="BO147" s="23">
        <v>105.53400000000001</v>
      </c>
      <c r="BP147" s="23">
        <v>-35.92</v>
      </c>
      <c r="BQ147" s="15">
        <v>5442</v>
      </c>
      <c r="BR147" s="15">
        <v>-435</v>
      </c>
      <c r="BS147" s="15">
        <v>22.103999999999999</v>
      </c>
      <c r="BT147" s="15">
        <f t="shared" si="74"/>
        <v>22104</v>
      </c>
      <c r="BU147" s="15">
        <v>4.68</v>
      </c>
      <c r="BV147" s="15">
        <v>76.5</v>
      </c>
      <c r="BW147" s="15">
        <f t="shared" si="75"/>
        <v>76500</v>
      </c>
      <c r="BX147" s="15">
        <v>0.56691999999999998</v>
      </c>
      <c r="BY147" s="10"/>
      <c r="BZ147" s="10"/>
      <c r="CA147" s="10"/>
      <c r="CB147" s="15">
        <v>6.9</v>
      </c>
      <c r="CC147" s="15">
        <f t="shared" si="76"/>
        <v>6900</v>
      </c>
      <c r="CD147" s="15">
        <v>-5.31</v>
      </c>
      <c r="CE147" s="15">
        <v>-10.84</v>
      </c>
      <c r="CF147" s="15">
        <v>35375</v>
      </c>
      <c r="CG147" s="15">
        <v>50.91</v>
      </c>
      <c r="CH147" s="15">
        <v>34872.300000000003</v>
      </c>
      <c r="CI147" s="15">
        <v>49.09</v>
      </c>
      <c r="CJ147" s="15"/>
      <c r="CK147" s="15">
        <v>2860</v>
      </c>
      <c r="CL147" s="15">
        <v>10.784000000000001</v>
      </c>
      <c r="CM147" s="15">
        <v>2.1124000000000001</v>
      </c>
      <c r="CN147" s="15">
        <v>16177.8</v>
      </c>
      <c r="CO147" s="15">
        <v>339.28300000000002</v>
      </c>
      <c r="CP147" s="10">
        <f t="shared" si="78"/>
        <v>3.4550181159420288</v>
      </c>
      <c r="CQ147" s="15"/>
      <c r="CR147" s="36"/>
      <c r="CS147" s="29">
        <v>50827.373999999996</v>
      </c>
      <c r="CT147" s="27"/>
      <c r="CU147" s="15"/>
      <c r="CV147" s="15"/>
    </row>
    <row r="148" spans="1:100" s="43" customFormat="1" ht="14.25" thickTop="1" thickBot="1">
      <c r="A148" s="26">
        <v>35693</v>
      </c>
      <c r="B148" s="27" t="s">
        <v>244</v>
      </c>
      <c r="C148" s="28">
        <v>63</v>
      </c>
      <c r="D148" s="27">
        <v>0.05</v>
      </c>
      <c r="E148" s="29">
        <f t="shared" si="86"/>
        <v>50718.898999999998</v>
      </c>
      <c r="F148" s="29">
        <f t="shared" si="77"/>
        <v>50668.898999999998</v>
      </c>
      <c r="G148" s="27"/>
      <c r="H148" s="30">
        <v>-3.5152885565733567</v>
      </c>
      <c r="I148" s="30">
        <v>-10.492773669793333</v>
      </c>
      <c r="J148" s="30">
        <f t="shared" si="79"/>
        <v>11.985547339586667</v>
      </c>
      <c r="K148" s="27"/>
      <c r="L148" s="27"/>
      <c r="M148" s="31">
        <f t="shared" si="80"/>
        <v>63</v>
      </c>
      <c r="N148" s="31"/>
      <c r="O148" s="27"/>
      <c r="P148" s="27"/>
      <c r="Q148" s="27">
        <v>8</v>
      </c>
      <c r="R148" s="27">
        <v>122</v>
      </c>
      <c r="S148" s="27" t="s">
        <v>101</v>
      </c>
      <c r="T148" s="32">
        <v>3.59005403183232E-9</v>
      </c>
      <c r="U148" s="33">
        <v>-3.6830244819476077</v>
      </c>
      <c r="V148" s="33">
        <v>-10.565589916616846</v>
      </c>
      <c r="W148" s="17">
        <v>0.16773592537425097</v>
      </c>
      <c r="X148" s="17">
        <v>7.2816246823512509E-2</v>
      </c>
      <c r="Y148" s="34">
        <f t="shared" si="85"/>
        <v>-3.5152885565733567</v>
      </c>
      <c r="Z148" s="34">
        <f t="shared" si="85"/>
        <v>-10.492773669793333</v>
      </c>
      <c r="AA148" s="10" t="s">
        <v>22</v>
      </c>
      <c r="AB148" s="35"/>
      <c r="AC148" s="35"/>
      <c r="AD148" s="36"/>
      <c r="AE148" s="13">
        <f t="shared" si="81"/>
        <v>0.11257817929117439</v>
      </c>
      <c r="AF148" s="14">
        <f t="shared" si="82"/>
        <v>50718.898999999998</v>
      </c>
      <c r="AG148" s="12">
        <f t="shared" si="83"/>
        <v>51186.704966666672</v>
      </c>
      <c r="AH148" s="12">
        <f t="shared" si="84"/>
        <v>-9.6033618309700515</v>
      </c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5">
        <v>209.21</v>
      </c>
      <c r="BA148" s="15">
        <f t="shared" si="71"/>
        <v>259.21000000000004</v>
      </c>
      <c r="BB148" s="15">
        <v>-35.380000000000003</v>
      </c>
      <c r="BC148" s="23">
        <v>107.355</v>
      </c>
      <c r="BD148" s="23">
        <v>-35.92</v>
      </c>
      <c r="BE148" s="17">
        <v>1080.8499999999999</v>
      </c>
      <c r="BF148" s="15">
        <f t="shared" si="72"/>
        <v>1130.8499999999999</v>
      </c>
      <c r="BG148" s="15">
        <v>-35.08</v>
      </c>
      <c r="BH148" s="15">
        <v>22.103999999999999</v>
      </c>
      <c r="BI148" s="15">
        <f t="shared" si="73"/>
        <v>22104</v>
      </c>
      <c r="BJ148" s="15">
        <v>2.36</v>
      </c>
      <c r="BK148" s="24">
        <v>28157</v>
      </c>
      <c r="BL148" s="24">
        <v>-6.97</v>
      </c>
      <c r="BM148" s="24">
        <v>56434</v>
      </c>
      <c r="BN148" s="24">
        <v>-9.01</v>
      </c>
      <c r="BO148" s="23">
        <v>107.355</v>
      </c>
      <c r="BP148" s="23">
        <v>-35.92</v>
      </c>
      <c r="BQ148" s="15">
        <v>5488</v>
      </c>
      <c r="BR148" s="15">
        <v>-436.8</v>
      </c>
      <c r="BS148" s="15">
        <v>22.18</v>
      </c>
      <c r="BT148" s="15">
        <f t="shared" si="74"/>
        <v>22180</v>
      </c>
      <c r="BU148" s="15">
        <v>4.71</v>
      </c>
      <c r="BV148" s="15">
        <v>77</v>
      </c>
      <c r="BW148" s="15">
        <f t="shared" si="75"/>
        <v>77000</v>
      </c>
      <c r="BX148" s="15">
        <v>0.57448999999999995</v>
      </c>
      <c r="BY148" s="15"/>
      <c r="BZ148" s="15"/>
      <c r="CA148" s="15"/>
      <c r="CB148" s="15">
        <v>7</v>
      </c>
      <c r="CC148" s="15">
        <f t="shared" si="76"/>
        <v>7000</v>
      </c>
      <c r="CD148" s="15">
        <v>-5.98</v>
      </c>
      <c r="CE148" s="15">
        <v>-9.52</v>
      </c>
      <c r="CF148" s="15">
        <v>35500</v>
      </c>
      <c r="CG148" s="15">
        <v>41.88</v>
      </c>
      <c r="CH148" s="15">
        <v>34991.5</v>
      </c>
      <c r="CI148" s="15">
        <v>50.91</v>
      </c>
      <c r="CJ148" s="10"/>
      <c r="CK148" s="10">
        <v>2880</v>
      </c>
      <c r="CL148" s="10">
        <v>10.792</v>
      </c>
      <c r="CM148" s="10">
        <v>2.1092</v>
      </c>
      <c r="CN148" s="10">
        <v>16273.7</v>
      </c>
      <c r="CO148" s="10">
        <v>339.221</v>
      </c>
      <c r="CP148" s="10">
        <f t="shared" si="78"/>
        <v>3.4561413043478262</v>
      </c>
      <c r="CQ148" s="10"/>
      <c r="CR148" s="36"/>
      <c r="CS148" s="29">
        <v>50737.250999999997</v>
      </c>
      <c r="CT148" s="27"/>
      <c r="CU148" s="10"/>
      <c r="CV148" s="10"/>
    </row>
    <row r="149" spans="1:100" ht="14.25" thickTop="1" thickBot="1">
      <c r="A149" s="26">
        <v>35693</v>
      </c>
      <c r="B149" s="27" t="s">
        <v>245</v>
      </c>
      <c r="C149" s="28">
        <v>64</v>
      </c>
      <c r="D149" s="27">
        <v>0.05</v>
      </c>
      <c r="E149" s="29">
        <f t="shared" si="86"/>
        <v>50630.072</v>
      </c>
      <c r="F149" s="29">
        <f t="shared" si="77"/>
        <v>50580.072</v>
      </c>
      <c r="G149" s="27"/>
      <c r="H149" s="30">
        <v>-3.7824321489220707</v>
      </c>
      <c r="I149" s="30">
        <v>-10.069424555649086</v>
      </c>
      <c r="J149" s="30">
        <f t="shared" si="79"/>
        <v>11.138849111298171</v>
      </c>
      <c r="K149" s="27"/>
      <c r="L149" s="27"/>
      <c r="M149" s="31">
        <f t="shared" si="80"/>
        <v>64</v>
      </c>
      <c r="N149" s="31"/>
      <c r="O149" s="27"/>
      <c r="P149" s="27"/>
      <c r="Q149" s="27">
        <v>9</v>
      </c>
      <c r="R149" s="27">
        <v>116</v>
      </c>
      <c r="S149" s="27" t="s">
        <v>101</v>
      </c>
      <c r="T149" s="32">
        <v>3.8770360255568903E-9</v>
      </c>
      <c r="U149" s="33">
        <v>-3.9501680742963217</v>
      </c>
      <c r="V149" s="33">
        <v>-10.142240802472598</v>
      </c>
      <c r="W149" s="17">
        <v>0.16773592537425097</v>
      </c>
      <c r="X149" s="17">
        <v>7.2816246823512509E-2</v>
      </c>
      <c r="Y149" s="34">
        <f t="shared" si="85"/>
        <v>-3.7824321489220707</v>
      </c>
      <c r="Z149" s="34">
        <f t="shared" si="85"/>
        <v>-10.069424555649086</v>
      </c>
      <c r="AA149" s="10" t="s">
        <v>22</v>
      </c>
      <c r="AB149" s="35"/>
      <c r="AC149" s="35"/>
      <c r="AD149" s="36"/>
      <c r="AE149" s="13">
        <f t="shared" si="81"/>
        <v>0.11257817929117439</v>
      </c>
      <c r="AF149" s="14">
        <f t="shared" si="82"/>
        <v>50630.072</v>
      </c>
      <c r="AG149" s="12">
        <f t="shared" si="83"/>
        <v>51186.704966666672</v>
      </c>
      <c r="AH149" s="12">
        <f t="shared" si="84"/>
        <v>-9.6033618309700515</v>
      </c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>
        <v>211.46</v>
      </c>
      <c r="BA149" s="15">
        <f t="shared" si="71"/>
        <v>261.46000000000004</v>
      </c>
      <c r="BB149" s="15">
        <v>-35.369999999999997</v>
      </c>
      <c r="BC149" s="23">
        <v>107.355</v>
      </c>
      <c r="BD149" s="23">
        <v>-34.89</v>
      </c>
      <c r="BE149" s="17">
        <v>1090.1300000000001</v>
      </c>
      <c r="BF149" s="15">
        <f t="shared" si="72"/>
        <v>1140.1300000000001</v>
      </c>
      <c r="BG149" s="15">
        <v>-36.17</v>
      </c>
      <c r="BH149" s="15">
        <v>22.18</v>
      </c>
      <c r="BI149" s="15">
        <f t="shared" si="73"/>
        <v>22180</v>
      </c>
      <c r="BJ149" s="15">
        <v>2.34</v>
      </c>
      <c r="BK149" s="24">
        <v>28301</v>
      </c>
      <c r="BL149" s="24">
        <v>-7.03</v>
      </c>
      <c r="BM149" s="24">
        <v>56532</v>
      </c>
      <c r="BN149" s="24">
        <v>-8.92</v>
      </c>
      <c r="BO149" s="23">
        <v>107.355</v>
      </c>
      <c r="BP149" s="23">
        <v>-34.89</v>
      </c>
      <c r="BQ149" s="15">
        <v>5534</v>
      </c>
      <c r="BR149" s="15">
        <v>-437.9</v>
      </c>
      <c r="BS149" s="15">
        <v>22.332999999999998</v>
      </c>
      <c r="BT149" s="15">
        <f t="shared" si="74"/>
        <v>22333</v>
      </c>
      <c r="BU149" s="15">
        <v>4.7699999999999996</v>
      </c>
      <c r="BV149" s="15">
        <v>77.5</v>
      </c>
      <c r="BW149" s="15">
        <f t="shared" si="75"/>
        <v>77500</v>
      </c>
      <c r="BX149" s="15">
        <v>0.56938</v>
      </c>
      <c r="BY149" s="15"/>
      <c r="BZ149" s="15"/>
      <c r="CA149" s="15"/>
      <c r="CB149" s="15">
        <v>7.1</v>
      </c>
      <c r="CC149" s="15">
        <f t="shared" si="76"/>
        <v>7100</v>
      </c>
      <c r="CD149" s="15">
        <v>-6.01</v>
      </c>
      <c r="CE149" s="15">
        <v>-4.91</v>
      </c>
      <c r="CF149" s="15">
        <v>35625</v>
      </c>
      <c r="CG149" s="15">
        <v>54.47</v>
      </c>
      <c r="CH149" s="15">
        <v>35230</v>
      </c>
      <c r="CI149" s="15">
        <v>41.88</v>
      </c>
      <c r="CJ149" s="15"/>
      <c r="CK149" s="15">
        <v>2900</v>
      </c>
      <c r="CL149" s="15">
        <v>10.8</v>
      </c>
      <c r="CM149" s="15">
        <v>2.1059999999999999</v>
      </c>
      <c r="CN149" s="15">
        <v>16380.2</v>
      </c>
      <c r="CO149" s="15">
        <v>339.42599999999999</v>
      </c>
      <c r="CP149" s="10">
        <f t="shared" si="78"/>
        <v>3.4524275362318844</v>
      </c>
      <c r="CQ149" s="15"/>
      <c r="CR149" s="36"/>
      <c r="CS149" s="29">
        <v>50647.127999999997</v>
      </c>
      <c r="CT149" s="27"/>
      <c r="CU149" s="15"/>
      <c r="CV149" s="15"/>
    </row>
    <row r="150" spans="1:100" ht="14.25" thickTop="1" thickBot="1">
      <c r="A150" s="26">
        <v>35693</v>
      </c>
      <c r="B150" s="27" t="s">
        <v>246</v>
      </c>
      <c r="C150" s="28">
        <v>65</v>
      </c>
      <c r="D150" s="27">
        <v>0.05</v>
      </c>
      <c r="E150" s="29">
        <f t="shared" si="86"/>
        <v>50541.245000000003</v>
      </c>
      <c r="F150" s="29">
        <f t="shared" si="77"/>
        <v>50491.245000000003</v>
      </c>
      <c r="G150" s="27"/>
      <c r="H150" s="30">
        <v>-3.662717259331397</v>
      </c>
      <c r="I150" s="30">
        <v>-9.5311357386478068</v>
      </c>
      <c r="J150" s="30">
        <f t="shared" si="79"/>
        <v>10.062271477295614</v>
      </c>
      <c r="K150" s="27"/>
      <c r="L150" s="27"/>
      <c r="M150" s="31">
        <f t="shared" si="80"/>
        <v>65</v>
      </c>
      <c r="N150" s="31"/>
      <c r="O150" s="27"/>
      <c r="P150" s="27"/>
      <c r="Q150" s="27">
        <v>10</v>
      </c>
      <c r="R150" s="27">
        <v>114</v>
      </c>
      <c r="S150" s="27" t="s">
        <v>101</v>
      </c>
      <c r="T150" s="32">
        <v>3.3769704810282499E-9</v>
      </c>
      <c r="U150" s="33">
        <v>-3.830453184705648</v>
      </c>
      <c r="V150" s="33">
        <v>-9.6039519854713191</v>
      </c>
      <c r="W150" s="17">
        <v>0.16773592537425097</v>
      </c>
      <c r="X150" s="17">
        <v>7.2816246823512509E-2</v>
      </c>
      <c r="Y150" s="34">
        <f t="shared" si="85"/>
        <v>-3.662717259331397</v>
      </c>
      <c r="Z150" s="34">
        <f t="shared" si="85"/>
        <v>-9.5311357386478068</v>
      </c>
      <c r="AA150" s="10" t="s">
        <v>22</v>
      </c>
      <c r="AB150" s="35"/>
      <c r="AC150" s="35"/>
      <c r="AD150" s="36"/>
      <c r="AE150" s="13">
        <f t="shared" si="81"/>
        <v>0.11257817929117439</v>
      </c>
      <c r="AF150" s="14">
        <f t="shared" si="82"/>
        <v>50541.245000000003</v>
      </c>
      <c r="AG150" s="12">
        <f t="shared" si="83"/>
        <v>51186.704966666672</v>
      </c>
      <c r="AH150" s="12">
        <f t="shared" si="84"/>
        <v>-9.6033618309700515</v>
      </c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>
        <v>213.72</v>
      </c>
      <c r="BA150" s="15">
        <f t="shared" si="71"/>
        <v>263.72000000000003</v>
      </c>
      <c r="BB150" s="15">
        <v>-35.28</v>
      </c>
      <c r="BC150" s="23">
        <v>109.178</v>
      </c>
      <c r="BD150" s="23">
        <v>-34.89</v>
      </c>
      <c r="BE150" s="17">
        <v>1098.18</v>
      </c>
      <c r="BF150" s="15">
        <f t="shared" si="72"/>
        <v>1148.18</v>
      </c>
      <c r="BG150" s="15">
        <v>-35.119999999999997</v>
      </c>
      <c r="BH150" s="15">
        <v>22.256</v>
      </c>
      <c r="BI150" s="15">
        <f t="shared" si="73"/>
        <v>22256</v>
      </c>
      <c r="BJ150" s="15">
        <v>2.37</v>
      </c>
      <c r="BK150" s="24">
        <v>28445</v>
      </c>
      <c r="BL150" s="24">
        <v>-6.94</v>
      </c>
      <c r="BM150" s="24">
        <v>56630</v>
      </c>
      <c r="BN150" s="24">
        <v>-8.94</v>
      </c>
      <c r="BO150" s="23">
        <v>109.178</v>
      </c>
      <c r="BP150" s="23">
        <v>-34.89</v>
      </c>
      <c r="BQ150" s="15">
        <v>5581</v>
      </c>
      <c r="BR150" s="15">
        <v>-437.5</v>
      </c>
      <c r="BS150" s="15">
        <v>22.408999999999999</v>
      </c>
      <c r="BT150" s="15">
        <f t="shared" si="74"/>
        <v>22409</v>
      </c>
      <c r="BU150" s="15">
        <v>4.93</v>
      </c>
      <c r="BV150" s="15">
        <v>78</v>
      </c>
      <c r="BW150" s="15">
        <f t="shared" si="75"/>
        <v>78000</v>
      </c>
      <c r="BX150" s="15">
        <v>0.54996</v>
      </c>
      <c r="BY150" s="15"/>
      <c r="BZ150" s="15"/>
      <c r="CA150" s="15"/>
      <c r="CB150" s="15">
        <v>7.2</v>
      </c>
      <c r="CC150" s="15">
        <f t="shared" si="76"/>
        <v>7200</v>
      </c>
      <c r="CD150" s="15">
        <v>-6.02</v>
      </c>
      <c r="CE150" s="15">
        <v>-7.08</v>
      </c>
      <c r="CF150" s="15">
        <v>35750</v>
      </c>
      <c r="CG150" s="15">
        <v>55.08</v>
      </c>
      <c r="CH150" s="15">
        <v>35370.5</v>
      </c>
      <c r="CI150" s="15">
        <v>54.47</v>
      </c>
      <c r="CJ150" s="15"/>
      <c r="CK150" s="15">
        <v>2920</v>
      </c>
      <c r="CL150" s="15">
        <v>10.808</v>
      </c>
      <c r="CM150" s="15">
        <v>2.1027999999999998</v>
      </c>
      <c r="CN150" s="15">
        <v>16502.099999999999</v>
      </c>
      <c r="CO150" s="15">
        <v>340.262</v>
      </c>
      <c r="CP150" s="10">
        <f t="shared" si="78"/>
        <v>3.4372826086956523</v>
      </c>
      <c r="CQ150" s="15"/>
      <c r="CR150" s="36"/>
      <c r="CS150" s="29">
        <v>50557.004999999997</v>
      </c>
      <c r="CT150" s="27"/>
      <c r="CU150" s="15"/>
      <c r="CV150" s="15"/>
    </row>
    <row r="151" spans="1:100" ht="14.25" thickTop="1" thickBot="1">
      <c r="A151" s="26">
        <v>35693</v>
      </c>
      <c r="B151" s="27" t="s">
        <v>247</v>
      </c>
      <c r="C151" s="28">
        <v>67</v>
      </c>
      <c r="D151" s="27">
        <v>0.05</v>
      </c>
      <c r="E151" s="29">
        <f t="shared" si="86"/>
        <v>50363.591</v>
      </c>
      <c r="F151" s="29">
        <f t="shared" si="77"/>
        <v>50313.591</v>
      </c>
      <c r="G151" s="27"/>
      <c r="H151" s="30">
        <v>-3.630606102275828</v>
      </c>
      <c r="I151" s="30">
        <v>-9.6789544231456492</v>
      </c>
      <c r="J151" s="30">
        <f t="shared" si="79"/>
        <v>10.357908846291298</v>
      </c>
      <c r="K151" s="27"/>
      <c r="L151" s="27"/>
      <c r="M151" s="31">
        <f t="shared" si="80"/>
        <v>67</v>
      </c>
      <c r="N151" s="31"/>
      <c r="O151" s="27"/>
      <c r="P151" s="27"/>
      <c r="Q151" s="27">
        <v>12</v>
      </c>
      <c r="R151" s="27">
        <v>94</v>
      </c>
      <c r="S151" s="27" t="s">
        <v>101</v>
      </c>
      <c r="T151" s="32">
        <v>2.8846205424315398E-9</v>
      </c>
      <c r="U151" s="33">
        <v>-3.798342027650079</v>
      </c>
      <c r="V151" s="33">
        <v>-9.7517706699691615</v>
      </c>
      <c r="W151" s="17">
        <v>0.16773592537425097</v>
      </c>
      <c r="X151" s="17">
        <v>7.2816246823512509E-2</v>
      </c>
      <c r="Y151" s="34">
        <f t="shared" si="85"/>
        <v>-3.630606102275828</v>
      </c>
      <c r="Z151" s="34">
        <f t="shared" si="85"/>
        <v>-9.6789544231456492</v>
      </c>
      <c r="AA151" s="10" t="s">
        <v>22</v>
      </c>
      <c r="AB151" s="35"/>
      <c r="AC151" s="35"/>
      <c r="AD151" s="36"/>
      <c r="AE151" s="13">
        <f t="shared" si="81"/>
        <v>0.11257817929117439</v>
      </c>
      <c r="AF151" s="14">
        <f t="shared" si="82"/>
        <v>50363.591</v>
      </c>
      <c r="AG151" s="12">
        <f t="shared" si="83"/>
        <v>51186.704966666672</v>
      </c>
      <c r="AH151" s="12">
        <f t="shared" si="84"/>
        <v>-9.6033618309700515</v>
      </c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>
        <v>215.96</v>
      </c>
      <c r="BA151" s="15">
        <f t="shared" si="71"/>
        <v>265.96000000000004</v>
      </c>
      <c r="BB151" s="15">
        <v>-34.71</v>
      </c>
      <c r="BC151" s="23">
        <v>109.178</v>
      </c>
      <c r="BD151" s="23">
        <v>-34.85</v>
      </c>
      <c r="BE151" s="17">
        <v>1106.3599999999999</v>
      </c>
      <c r="BF151" s="15">
        <f t="shared" si="72"/>
        <v>1156.3599999999999</v>
      </c>
      <c r="BG151" s="15">
        <v>-35.49</v>
      </c>
      <c r="BH151" s="15">
        <v>22.332999999999998</v>
      </c>
      <c r="BI151" s="15">
        <f t="shared" si="73"/>
        <v>22333</v>
      </c>
      <c r="BJ151" s="15">
        <v>2.31</v>
      </c>
      <c r="BK151" s="24">
        <v>28588</v>
      </c>
      <c r="BL151" s="24">
        <v>-6.99</v>
      </c>
      <c r="BM151" s="24">
        <v>56728</v>
      </c>
      <c r="BN151" s="24">
        <v>-8.74</v>
      </c>
      <c r="BO151" s="23">
        <v>109.178</v>
      </c>
      <c r="BP151" s="23">
        <v>-34.85</v>
      </c>
      <c r="BQ151" s="15">
        <v>5627</v>
      </c>
      <c r="BR151" s="15">
        <v>-437.8</v>
      </c>
      <c r="BS151" s="15">
        <v>22.484999999999999</v>
      </c>
      <c r="BT151" s="15">
        <f t="shared" si="74"/>
        <v>22485</v>
      </c>
      <c r="BU151" s="15">
        <v>4.95</v>
      </c>
      <c r="BV151" s="15">
        <v>78.5</v>
      </c>
      <c r="BW151" s="15">
        <f t="shared" si="75"/>
        <v>78500</v>
      </c>
      <c r="BX151" s="15">
        <v>0.52283000000000002</v>
      </c>
      <c r="BY151" s="15"/>
      <c r="BZ151" s="15"/>
      <c r="CA151" s="15"/>
      <c r="CB151" s="15">
        <v>7.32</v>
      </c>
      <c r="CC151" s="15">
        <f t="shared" si="76"/>
        <v>7320</v>
      </c>
      <c r="CD151" s="15">
        <v>-6.32</v>
      </c>
      <c r="CE151" s="15">
        <v>-6.81</v>
      </c>
      <c r="CF151" s="15">
        <v>35875</v>
      </c>
      <c r="CG151" s="15">
        <v>48.17</v>
      </c>
      <c r="CH151" s="15">
        <v>35510.9</v>
      </c>
      <c r="CI151" s="15">
        <v>55.08</v>
      </c>
      <c r="CJ151" s="15"/>
      <c r="CK151" s="15">
        <v>2940</v>
      </c>
      <c r="CL151" s="15">
        <v>10.816000000000001</v>
      </c>
      <c r="CM151" s="15">
        <v>2.0996000000000001</v>
      </c>
      <c r="CN151" s="15">
        <v>16614.8</v>
      </c>
      <c r="CO151" s="15">
        <v>341.73899999999998</v>
      </c>
      <c r="CP151" s="10">
        <f t="shared" si="78"/>
        <v>3.410525362318841</v>
      </c>
      <c r="CQ151" s="15"/>
      <c r="CR151" s="36"/>
      <c r="CS151" s="29">
        <v>50376.758999999998</v>
      </c>
      <c r="CT151" s="27"/>
      <c r="CU151" s="15"/>
      <c r="CV151" s="15"/>
    </row>
    <row r="152" spans="1:100" ht="14.25" thickTop="1" thickBot="1">
      <c r="A152" s="37"/>
      <c r="B152" s="3" t="s">
        <v>248</v>
      </c>
      <c r="C152" s="2">
        <v>67.599999999999994</v>
      </c>
      <c r="D152" s="3">
        <v>0.3</v>
      </c>
      <c r="E152" s="38">
        <v>50310</v>
      </c>
      <c r="F152" s="38">
        <f t="shared" si="77"/>
        <v>50260</v>
      </c>
      <c r="G152" s="3">
        <v>1110</v>
      </c>
      <c r="H152" s="39">
        <f>(H151+H153)/2</f>
        <v>-3.655682635263438</v>
      </c>
      <c r="I152" s="39">
        <f>(I151+I153)/2</f>
        <v>-9.8627929849638036</v>
      </c>
      <c r="J152" s="30">
        <f t="shared" si="79"/>
        <v>10.725585969927607</v>
      </c>
      <c r="K152" s="3"/>
      <c r="L152" s="3"/>
      <c r="M152" s="31">
        <f t="shared" si="80"/>
        <v>67.599999999999994</v>
      </c>
      <c r="N152" s="31"/>
      <c r="O152" s="3"/>
      <c r="P152" s="3"/>
      <c r="Q152" s="3"/>
      <c r="R152" s="3"/>
      <c r="S152" s="3"/>
      <c r="T152" s="40"/>
      <c r="U152" s="41"/>
      <c r="V152" s="41"/>
      <c r="W152" s="42"/>
      <c r="X152" s="42"/>
      <c r="Y152" s="34"/>
      <c r="Z152" s="34"/>
      <c r="AA152" s="10"/>
      <c r="AB152" s="14">
        <f>E152</f>
        <v>50310</v>
      </c>
      <c r="AC152" s="14">
        <f>G152</f>
        <v>1110</v>
      </c>
      <c r="AD152" s="12">
        <v>-4</v>
      </c>
      <c r="AE152" s="13">
        <f t="shared" ref="AE152:AE164" si="87">10*(C$165-C$152)/(AB$152-AB$165)</f>
        <v>5.2736098852603719E-2</v>
      </c>
      <c r="AF152" s="14">
        <f t="shared" si="82"/>
        <v>50310</v>
      </c>
      <c r="AG152" s="12">
        <f t="shared" ref="AG152:AG164" si="88">AVERAGE(AF$152:AF$178)</f>
        <v>48250.654814814814</v>
      </c>
      <c r="AH152" s="12">
        <f t="shared" ref="AH152:AH164" si="89">AVERAGE(I$152:I$1720)</f>
        <v>-8.5270908482020573</v>
      </c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>
        <v>218.11</v>
      </c>
      <c r="BA152" s="15">
        <f t="shared" si="71"/>
        <v>268.11</v>
      </c>
      <c r="BB152" s="15">
        <v>-32.93</v>
      </c>
      <c r="BC152" s="23">
        <v>111.001</v>
      </c>
      <c r="BD152" s="23">
        <v>-34.85</v>
      </c>
      <c r="BE152" s="17">
        <v>1115.06</v>
      </c>
      <c r="BF152" s="15">
        <f t="shared" si="72"/>
        <v>1165.06</v>
      </c>
      <c r="BG152" s="15">
        <v>-34.340000000000003</v>
      </c>
      <c r="BH152" s="15">
        <v>22.408999999999999</v>
      </c>
      <c r="BI152" s="15">
        <f t="shared" si="73"/>
        <v>22409</v>
      </c>
      <c r="BJ152" s="15">
        <v>2.41</v>
      </c>
      <c r="BK152" s="24">
        <v>28732</v>
      </c>
      <c r="BL152" s="24">
        <v>-7.41</v>
      </c>
      <c r="BM152" s="24">
        <v>56826</v>
      </c>
      <c r="BN152" s="24">
        <v>-8.7100000000000009</v>
      </c>
      <c r="BO152" s="23">
        <v>111.001</v>
      </c>
      <c r="BP152" s="23">
        <v>-34.85</v>
      </c>
      <c r="BQ152" s="15">
        <v>5674</v>
      </c>
      <c r="BR152" s="15">
        <v>-438.37</v>
      </c>
      <c r="BS152" s="15">
        <v>22.561</v>
      </c>
      <c r="BT152" s="15">
        <f t="shared" si="74"/>
        <v>22561</v>
      </c>
      <c r="BU152" s="15">
        <v>4.79</v>
      </c>
      <c r="BV152" s="15">
        <v>79</v>
      </c>
      <c r="BW152" s="15">
        <f t="shared" si="75"/>
        <v>79000</v>
      </c>
      <c r="BX152" s="15">
        <v>0.50090000000000001</v>
      </c>
      <c r="BY152" s="15"/>
      <c r="BZ152" s="15"/>
      <c r="CA152" s="15"/>
      <c r="CB152" s="15">
        <v>7.45</v>
      </c>
      <c r="CC152" s="15">
        <f t="shared" si="76"/>
        <v>7450</v>
      </c>
      <c r="CD152" s="15"/>
      <c r="CE152" s="15"/>
      <c r="CF152" s="15">
        <v>36000</v>
      </c>
      <c r="CG152" s="15">
        <v>70.150000000000006</v>
      </c>
      <c r="CH152" s="15">
        <v>35651.4</v>
      </c>
      <c r="CI152" s="15">
        <v>48.17</v>
      </c>
      <c r="CJ152" s="15"/>
      <c r="CK152" s="15">
        <v>2960</v>
      </c>
      <c r="CL152" s="15">
        <v>10.824</v>
      </c>
      <c r="CM152" s="15">
        <v>2.0964</v>
      </c>
      <c r="CN152" s="15">
        <v>16752.900000000001</v>
      </c>
      <c r="CO152" s="15">
        <v>343.71899999999999</v>
      </c>
      <c r="CP152" s="10">
        <f t="shared" si="78"/>
        <v>3.374655797101449</v>
      </c>
      <c r="CQ152" s="15"/>
      <c r="CR152" s="12">
        <f>$CQ$4</f>
        <v>0.5</v>
      </c>
      <c r="CS152" s="38">
        <v>50323</v>
      </c>
      <c r="CT152" s="3">
        <v>965</v>
      </c>
      <c r="CU152" s="15">
        <v>6.7180000000000004E-2</v>
      </c>
      <c r="CV152" s="15">
        <v>1.7000000000000001E-4</v>
      </c>
    </row>
    <row r="153" spans="1:100" ht="14.25" thickTop="1" thickBot="1">
      <c r="A153" s="26">
        <v>35693</v>
      </c>
      <c r="B153" s="27" t="s">
        <v>249</v>
      </c>
      <c r="C153" s="28">
        <v>68</v>
      </c>
      <c r="D153" s="27">
        <v>0.05</v>
      </c>
      <c r="E153" s="29">
        <f>-189.62*C153+63129</f>
        <v>50234.84</v>
      </c>
      <c r="F153" s="29">
        <f t="shared" si="77"/>
        <v>50184.84</v>
      </c>
      <c r="G153" s="27"/>
      <c r="H153" s="30">
        <v>-3.6807591682510479</v>
      </c>
      <c r="I153" s="30">
        <v>-10.04663154678196</v>
      </c>
      <c r="J153" s="30">
        <f t="shared" si="79"/>
        <v>11.09326309356392</v>
      </c>
      <c r="K153" s="27"/>
      <c r="L153" s="27"/>
      <c r="M153" s="31">
        <f t="shared" si="80"/>
        <v>68</v>
      </c>
      <c r="N153" s="31"/>
      <c r="O153" s="27"/>
      <c r="P153" s="27"/>
      <c r="Q153" s="27">
        <v>13</v>
      </c>
      <c r="R153" s="27">
        <v>115</v>
      </c>
      <c r="S153" s="27" t="s">
        <v>101</v>
      </c>
      <c r="T153" s="32">
        <v>2.5759403499137E-9</v>
      </c>
      <c r="U153" s="33">
        <v>-3.8484950936252988</v>
      </c>
      <c r="V153" s="33">
        <v>-10.119447793605472</v>
      </c>
      <c r="W153" s="17">
        <v>0.16773592537425097</v>
      </c>
      <c r="X153" s="17">
        <v>7.2816246823512509E-2</v>
      </c>
      <c r="Y153" s="34">
        <f t="shared" ref="Y153:Z164" si="90">U153+W153</f>
        <v>-3.6807591682510479</v>
      </c>
      <c r="Z153" s="34">
        <f t="shared" si="90"/>
        <v>-10.04663154678196</v>
      </c>
      <c r="AA153" s="10" t="s">
        <v>22</v>
      </c>
      <c r="AB153" s="35"/>
      <c r="AC153" s="35"/>
      <c r="AD153" s="36"/>
      <c r="AE153" s="13">
        <f t="shared" si="87"/>
        <v>5.2736098852603719E-2</v>
      </c>
      <c r="AF153" s="14">
        <f t="shared" si="82"/>
        <v>50234.84</v>
      </c>
      <c r="AG153" s="12">
        <f t="shared" si="88"/>
        <v>48250.654814814814</v>
      </c>
      <c r="AH153" s="12">
        <f t="shared" si="89"/>
        <v>-8.5270908482020573</v>
      </c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>
        <v>220.08</v>
      </c>
      <c r="BA153" s="15">
        <f t="shared" si="71"/>
        <v>270.08000000000004</v>
      </c>
      <c r="BB153" s="15">
        <v>-34.15</v>
      </c>
      <c r="BC153" s="23">
        <v>111.001</v>
      </c>
      <c r="BD153" s="23">
        <v>-34.770000000000003</v>
      </c>
      <c r="BE153" s="17">
        <v>1124.27</v>
      </c>
      <c r="BF153" s="15">
        <f t="shared" si="72"/>
        <v>1174.27</v>
      </c>
      <c r="BG153" s="15">
        <v>-35.4</v>
      </c>
      <c r="BH153" s="15">
        <v>22.484999999999999</v>
      </c>
      <c r="BI153" s="15">
        <f t="shared" si="73"/>
        <v>22485</v>
      </c>
      <c r="BJ153" s="15">
        <v>2.2400000000000002</v>
      </c>
      <c r="BK153" s="24">
        <v>28876</v>
      </c>
      <c r="BL153" s="24">
        <v>-7.76</v>
      </c>
      <c r="BM153" s="24">
        <v>56924</v>
      </c>
      <c r="BN153" s="24">
        <v>-8.61</v>
      </c>
      <c r="BO153" s="23">
        <v>111.001</v>
      </c>
      <c r="BP153" s="23">
        <v>-34.770000000000003</v>
      </c>
      <c r="BQ153" s="15">
        <v>5721</v>
      </c>
      <c r="BR153" s="15">
        <v>-438.93</v>
      </c>
      <c r="BS153" s="15">
        <v>22.637</v>
      </c>
      <c r="BT153" s="15">
        <f t="shared" si="74"/>
        <v>22637</v>
      </c>
      <c r="BU153" s="15">
        <v>5.08</v>
      </c>
      <c r="BV153" s="15">
        <v>79.5</v>
      </c>
      <c r="BW153" s="15">
        <f t="shared" si="75"/>
        <v>79500</v>
      </c>
      <c r="BX153" s="15">
        <v>0.48709000000000002</v>
      </c>
      <c r="BY153" s="15"/>
      <c r="BZ153" s="15"/>
      <c r="CA153" s="15"/>
      <c r="CB153" s="15">
        <v>7.54</v>
      </c>
      <c r="CC153" s="15">
        <f t="shared" si="76"/>
        <v>7540</v>
      </c>
      <c r="CD153" s="15">
        <v>-6.45</v>
      </c>
      <c r="CE153" s="15">
        <v>-5.71</v>
      </c>
      <c r="CF153" s="15">
        <v>36125</v>
      </c>
      <c r="CG153" s="15">
        <v>62.41</v>
      </c>
      <c r="CH153" s="15">
        <v>35791.800000000003</v>
      </c>
      <c r="CI153" s="15">
        <v>70.150000000000006</v>
      </c>
      <c r="CJ153" s="15"/>
      <c r="CK153" s="15">
        <v>2980</v>
      </c>
      <c r="CL153" s="15">
        <v>10.832000000000001</v>
      </c>
      <c r="CM153" s="15">
        <v>2.0931999999999999</v>
      </c>
      <c r="CN153" s="15">
        <v>16914.099999999999</v>
      </c>
      <c r="CO153" s="15">
        <v>346.11900000000003</v>
      </c>
      <c r="CP153" s="10">
        <f t="shared" si="78"/>
        <v>3.3311775362318836</v>
      </c>
      <c r="CQ153" s="15"/>
      <c r="CR153" s="36"/>
      <c r="CS153" s="29">
        <v>50246.720000000001</v>
      </c>
      <c r="CT153" s="27"/>
      <c r="CU153" s="15"/>
      <c r="CV153" s="15"/>
    </row>
    <row r="154" spans="1:100" ht="14.25" thickTop="1" thickBot="1">
      <c r="A154" s="26">
        <v>35693</v>
      </c>
      <c r="B154" s="27" t="s">
        <v>250</v>
      </c>
      <c r="C154" s="28">
        <v>69</v>
      </c>
      <c r="D154" s="27">
        <v>0.05</v>
      </c>
      <c r="E154" s="29">
        <f t="shared" ref="E154:E164" si="91">-189.62*C154+63129</f>
        <v>50045.22</v>
      </c>
      <c r="F154" s="29">
        <f t="shared" si="77"/>
        <v>49995.22</v>
      </c>
      <c r="G154" s="27"/>
      <c r="H154" s="30">
        <v>-3.6793199421687817</v>
      </c>
      <c r="I154" s="30">
        <v>-9.3998888501214157</v>
      </c>
      <c r="J154" s="30">
        <f t="shared" si="79"/>
        <v>9.7997777002428315</v>
      </c>
      <c r="K154" s="27"/>
      <c r="L154" s="27"/>
      <c r="M154" s="31">
        <f t="shared" si="80"/>
        <v>69</v>
      </c>
      <c r="N154" s="31"/>
      <c r="O154" s="27"/>
      <c r="P154" s="27"/>
      <c r="Q154" s="27">
        <v>14</v>
      </c>
      <c r="R154" s="27">
        <v>101</v>
      </c>
      <c r="S154" s="27" t="s">
        <v>101</v>
      </c>
      <c r="T154" s="32">
        <v>2.78594658453812E-9</v>
      </c>
      <c r="U154" s="33">
        <v>-3.8470558675430326</v>
      </c>
      <c r="V154" s="33">
        <v>-9.472705096944928</v>
      </c>
      <c r="W154" s="17">
        <v>0.16773592537425097</v>
      </c>
      <c r="X154" s="17">
        <v>7.2816246823512509E-2</v>
      </c>
      <c r="Y154" s="34">
        <f t="shared" si="90"/>
        <v>-3.6793199421687817</v>
      </c>
      <c r="Z154" s="34">
        <f t="shared" si="90"/>
        <v>-9.3998888501214157</v>
      </c>
      <c r="AA154" s="10" t="s">
        <v>22</v>
      </c>
      <c r="AB154" s="35"/>
      <c r="AC154" s="35"/>
      <c r="AD154" s="36"/>
      <c r="AE154" s="13">
        <f t="shared" si="87"/>
        <v>5.2736098852603719E-2</v>
      </c>
      <c r="AF154" s="14">
        <f t="shared" si="82"/>
        <v>50045.22</v>
      </c>
      <c r="AG154" s="12">
        <f t="shared" si="88"/>
        <v>48250.654814814814</v>
      </c>
      <c r="AH154" s="12">
        <f t="shared" si="89"/>
        <v>-8.5270908482020573</v>
      </c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>
        <v>222.16</v>
      </c>
      <c r="BA154" s="15">
        <f t="shared" si="71"/>
        <v>272.15999999999997</v>
      </c>
      <c r="BB154" s="15">
        <v>-33.950000000000003</v>
      </c>
      <c r="BC154" s="23">
        <v>112.798</v>
      </c>
      <c r="BD154" s="23">
        <v>-34.770000000000003</v>
      </c>
      <c r="BE154" s="17">
        <v>1132.32</v>
      </c>
      <c r="BF154" s="15">
        <f t="shared" si="72"/>
        <v>1182.32</v>
      </c>
      <c r="BG154" s="15">
        <v>-35.590000000000003</v>
      </c>
      <c r="BH154" s="15">
        <v>22.561</v>
      </c>
      <c r="BI154" s="15">
        <f t="shared" si="73"/>
        <v>22561</v>
      </c>
      <c r="BJ154" s="15">
        <v>2.15</v>
      </c>
      <c r="BK154" s="24">
        <v>29019</v>
      </c>
      <c r="BL154" s="24">
        <v>-8.06</v>
      </c>
      <c r="BM154" s="24">
        <v>57022</v>
      </c>
      <c r="BN154" s="24">
        <v>-8.64</v>
      </c>
      <c r="BO154" s="23">
        <v>112.798</v>
      </c>
      <c r="BP154" s="23">
        <v>-34.770000000000003</v>
      </c>
      <c r="BQ154" s="15">
        <v>5769</v>
      </c>
      <c r="BR154" s="15">
        <v>-439.5</v>
      </c>
      <c r="BS154" s="15">
        <v>22.713000000000001</v>
      </c>
      <c r="BT154" s="15">
        <f t="shared" si="74"/>
        <v>22713</v>
      </c>
      <c r="BU154" s="15">
        <v>4.92</v>
      </c>
      <c r="BV154" s="15">
        <v>80</v>
      </c>
      <c r="BW154" s="15">
        <f t="shared" si="75"/>
        <v>80000</v>
      </c>
      <c r="BX154" s="15">
        <v>0.48085</v>
      </c>
      <c r="BY154" s="15"/>
      <c r="BZ154" s="15"/>
      <c r="CA154" s="15"/>
      <c r="CB154" s="15">
        <v>7.63</v>
      </c>
      <c r="CC154" s="15">
        <f t="shared" si="76"/>
        <v>7630</v>
      </c>
      <c r="CD154" s="15">
        <v>-6.58</v>
      </c>
      <c r="CE154" s="15">
        <v>-6.54</v>
      </c>
      <c r="CF154" s="15">
        <v>36250</v>
      </c>
      <c r="CG154" s="15">
        <v>53.71</v>
      </c>
      <c r="CH154" s="15">
        <v>35932.300000000003</v>
      </c>
      <c r="CI154" s="15">
        <v>62.41</v>
      </c>
      <c r="CJ154" s="15"/>
      <c r="CK154" s="15">
        <v>3000</v>
      </c>
      <c r="CL154" s="15">
        <v>10.84</v>
      </c>
      <c r="CM154" s="15">
        <v>2.09</v>
      </c>
      <c r="CN154" s="15">
        <v>17009.2</v>
      </c>
      <c r="CO154" s="15">
        <v>347.565</v>
      </c>
      <c r="CP154" s="10">
        <f t="shared" si="78"/>
        <v>3.304981884057971</v>
      </c>
      <c r="CQ154" s="15"/>
      <c r="CR154" s="36"/>
      <c r="CS154" s="29">
        <v>50057.51</v>
      </c>
      <c r="CT154" s="27"/>
      <c r="CU154" s="15"/>
      <c r="CV154" s="15"/>
    </row>
    <row r="155" spans="1:100" ht="14.25" thickTop="1" thickBot="1">
      <c r="A155" s="26">
        <v>35703</v>
      </c>
      <c r="B155" s="27" t="s">
        <v>251</v>
      </c>
      <c r="C155" s="28">
        <v>70</v>
      </c>
      <c r="D155" s="27">
        <v>0.05</v>
      </c>
      <c r="E155" s="29">
        <f t="shared" si="91"/>
        <v>49855.6</v>
      </c>
      <c r="F155" s="29">
        <f t="shared" si="77"/>
        <v>49805.599999999999</v>
      </c>
      <c r="G155" s="27"/>
      <c r="H155" s="30">
        <v>-4.3167923681765155</v>
      </c>
      <c r="I155" s="30">
        <v>-10.138874803863489</v>
      </c>
      <c r="J155" s="30">
        <f t="shared" si="79"/>
        <v>11.277749607726978</v>
      </c>
      <c r="K155" s="27"/>
      <c r="L155" s="27"/>
      <c r="M155" s="31">
        <f t="shared" si="80"/>
        <v>70</v>
      </c>
      <c r="N155" s="31"/>
      <c r="O155" s="27"/>
      <c r="P155" s="27"/>
      <c r="Q155" s="27">
        <v>8</v>
      </c>
      <c r="R155" s="27">
        <v>116</v>
      </c>
      <c r="S155" s="27" t="s">
        <v>101</v>
      </c>
      <c r="T155" s="32">
        <v>6.1689466868131099E-9</v>
      </c>
      <c r="U155" s="33">
        <v>-4.5030951885019412</v>
      </c>
      <c r="V155" s="33">
        <v>-10.35590444088403</v>
      </c>
      <c r="W155" s="17">
        <v>0.18630282032542556</v>
      </c>
      <c r="X155" s="17">
        <v>0.21702963702054112</v>
      </c>
      <c r="Y155" s="34">
        <f t="shared" si="90"/>
        <v>-4.3167923681765155</v>
      </c>
      <c r="Z155" s="34">
        <f t="shared" si="90"/>
        <v>-10.138874803863489</v>
      </c>
      <c r="AA155" s="10" t="s">
        <v>22</v>
      </c>
      <c r="AB155" s="35"/>
      <c r="AC155" s="35"/>
      <c r="AD155" s="36"/>
      <c r="AE155" s="13">
        <f t="shared" si="87"/>
        <v>5.2736098852603719E-2</v>
      </c>
      <c r="AF155" s="14">
        <f t="shared" si="82"/>
        <v>49855.6</v>
      </c>
      <c r="AG155" s="12">
        <f t="shared" si="88"/>
        <v>48250.654814814814</v>
      </c>
      <c r="AH155" s="12">
        <f t="shared" si="89"/>
        <v>-8.5270908482020573</v>
      </c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>
        <v>224.23</v>
      </c>
      <c r="BA155" s="15">
        <f t="shared" si="71"/>
        <v>274.23</v>
      </c>
      <c r="BB155" s="15">
        <v>-35.22</v>
      </c>
      <c r="BC155" s="23">
        <v>112.798</v>
      </c>
      <c r="BD155" s="23">
        <v>-34.94</v>
      </c>
      <c r="BE155" s="17">
        <v>1140.29</v>
      </c>
      <c r="BF155" s="15">
        <f t="shared" si="72"/>
        <v>1190.29</v>
      </c>
      <c r="BG155" s="15">
        <v>-35.270000000000003</v>
      </c>
      <c r="BH155" s="15">
        <v>22.637</v>
      </c>
      <c r="BI155" s="15">
        <f t="shared" si="73"/>
        <v>22637</v>
      </c>
      <c r="BJ155" s="15">
        <v>1.96</v>
      </c>
      <c r="BK155" s="24">
        <v>29163</v>
      </c>
      <c r="BL155" s="24">
        <v>-8.0500000000000007</v>
      </c>
      <c r="BM155" s="24">
        <v>57120</v>
      </c>
      <c r="BN155" s="24">
        <v>-8.68</v>
      </c>
      <c r="BO155" s="23">
        <v>112.798</v>
      </c>
      <c r="BP155" s="23">
        <v>-34.94</v>
      </c>
      <c r="BQ155" s="15">
        <v>5816</v>
      </c>
      <c r="BR155" s="15">
        <v>-439.3</v>
      </c>
      <c r="BS155" s="15">
        <v>22.79</v>
      </c>
      <c r="BT155" s="15">
        <f t="shared" si="74"/>
        <v>22790</v>
      </c>
      <c r="BU155" s="15">
        <v>4.93</v>
      </c>
      <c r="BV155" s="15">
        <v>80.5</v>
      </c>
      <c r="BW155" s="15">
        <f t="shared" si="75"/>
        <v>80500</v>
      </c>
      <c r="BX155" s="15">
        <v>0.47599999999999998</v>
      </c>
      <c r="BY155" s="15"/>
      <c r="BZ155" s="15"/>
      <c r="CA155" s="15"/>
      <c r="CB155" s="15">
        <v>7.72</v>
      </c>
      <c r="CC155" s="15">
        <f t="shared" si="76"/>
        <v>7720</v>
      </c>
      <c r="CD155" s="15">
        <v>-6.01</v>
      </c>
      <c r="CE155" s="15">
        <v>-8.0399999999999991</v>
      </c>
      <c r="CF155" s="15">
        <v>36375</v>
      </c>
      <c r="CG155" s="15">
        <v>48.11</v>
      </c>
      <c r="CH155" s="15">
        <v>36072.699999999997</v>
      </c>
      <c r="CI155" s="15">
        <v>53.71</v>
      </c>
      <c r="CJ155" s="15"/>
      <c r="CK155" s="15">
        <v>3020</v>
      </c>
      <c r="CL155" s="15">
        <v>10.847200000000001</v>
      </c>
      <c r="CM155" s="15">
        <v>2.0859999999999999</v>
      </c>
      <c r="CN155" s="15">
        <v>17161.599999999999</v>
      </c>
      <c r="CO155" s="15">
        <v>349.92399999999998</v>
      </c>
      <c r="CP155" s="10">
        <f t="shared" si="78"/>
        <v>3.2622463768115946</v>
      </c>
      <c r="CQ155" s="15"/>
      <c r="CR155" s="36"/>
      <c r="CS155" s="29">
        <v>49868.3</v>
      </c>
      <c r="CT155" s="27"/>
      <c r="CU155" s="15"/>
      <c r="CV155" s="15"/>
    </row>
    <row r="156" spans="1:100" ht="14.25" thickTop="1" thickBot="1">
      <c r="A156" s="26">
        <v>35693</v>
      </c>
      <c r="B156" s="27" t="s">
        <v>252</v>
      </c>
      <c r="C156" s="28">
        <v>71</v>
      </c>
      <c r="D156" s="27">
        <v>0.05</v>
      </c>
      <c r="E156" s="29">
        <f t="shared" si="91"/>
        <v>49665.979999999996</v>
      </c>
      <c r="F156" s="29">
        <f t="shared" si="77"/>
        <v>49615.979999999996</v>
      </c>
      <c r="G156" s="27"/>
      <c r="H156" s="30">
        <v>-4.0285136590013497</v>
      </c>
      <c r="I156" s="30">
        <v>-9.2012754237105145</v>
      </c>
      <c r="J156" s="30">
        <f t="shared" si="79"/>
        <v>9.4025508474210291</v>
      </c>
      <c r="K156" s="27"/>
      <c r="L156" s="27"/>
      <c r="M156" s="31">
        <f t="shared" si="80"/>
        <v>71</v>
      </c>
      <c r="N156" s="31"/>
      <c r="O156" s="27"/>
      <c r="P156" s="27"/>
      <c r="Q156" s="27">
        <v>20</v>
      </c>
      <c r="R156" s="27">
        <v>90</v>
      </c>
      <c r="S156" s="27" t="s">
        <v>101</v>
      </c>
      <c r="T156" s="32">
        <v>3.8028327153938302E-9</v>
      </c>
      <c r="U156" s="33">
        <v>-4.1962495843756011</v>
      </c>
      <c r="V156" s="33">
        <v>-9.2740916705340268</v>
      </c>
      <c r="W156" s="17">
        <v>0.16773592537425097</v>
      </c>
      <c r="X156" s="17">
        <v>7.2816246823512509E-2</v>
      </c>
      <c r="Y156" s="34">
        <f t="shared" si="90"/>
        <v>-4.0285136590013497</v>
      </c>
      <c r="Z156" s="34">
        <f t="shared" si="90"/>
        <v>-9.2012754237105145</v>
      </c>
      <c r="AA156" s="10" t="s">
        <v>22</v>
      </c>
      <c r="AB156" s="35"/>
      <c r="AC156" s="35"/>
      <c r="AD156" s="36"/>
      <c r="AE156" s="13">
        <f t="shared" si="87"/>
        <v>5.2736098852603719E-2</v>
      </c>
      <c r="AF156" s="14">
        <f t="shared" si="82"/>
        <v>49665.979999999996</v>
      </c>
      <c r="AG156" s="12">
        <f t="shared" si="88"/>
        <v>48250.654814814814</v>
      </c>
      <c r="AH156" s="12">
        <f t="shared" si="89"/>
        <v>-8.5270908482020573</v>
      </c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>
        <v>226.48</v>
      </c>
      <c r="BA156" s="15">
        <f t="shared" si="71"/>
        <v>276.48</v>
      </c>
      <c r="BB156" s="15">
        <v>-37.020000000000003</v>
      </c>
      <c r="BC156" s="23">
        <v>114.584</v>
      </c>
      <c r="BD156" s="23">
        <v>-34.94</v>
      </c>
      <c r="BE156" s="17">
        <v>1149.8499999999999</v>
      </c>
      <c r="BF156" s="15">
        <f t="shared" si="72"/>
        <v>1199.8499999999999</v>
      </c>
      <c r="BG156" s="15">
        <v>-34.86</v>
      </c>
      <c r="BH156" s="15">
        <v>22.713000000000001</v>
      </c>
      <c r="BI156" s="15">
        <f t="shared" si="73"/>
        <v>22713</v>
      </c>
      <c r="BJ156" s="15">
        <v>2.37</v>
      </c>
      <c r="BK156" s="24">
        <v>29428</v>
      </c>
      <c r="BL156" s="24">
        <v>-8.5500000000000007</v>
      </c>
      <c r="BM156" s="24">
        <v>57199</v>
      </c>
      <c r="BN156" s="24">
        <v>-8.8699999999999992</v>
      </c>
      <c r="BO156" s="23">
        <v>114.584</v>
      </c>
      <c r="BP156" s="23">
        <v>-34.94</v>
      </c>
      <c r="BQ156" s="15">
        <v>5863</v>
      </c>
      <c r="BR156" s="15">
        <v>-437.1</v>
      </c>
      <c r="BS156" s="15">
        <v>22.866</v>
      </c>
      <c r="BT156" s="15">
        <f t="shared" si="74"/>
        <v>22866</v>
      </c>
      <c r="BU156" s="15">
        <v>4.93</v>
      </c>
      <c r="BV156" s="15">
        <v>81</v>
      </c>
      <c r="BW156" s="15">
        <f t="shared" si="75"/>
        <v>81000</v>
      </c>
      <c r="BX156" s="15">
        <v>0.47122999999999998</v>
      </c>
      <c r="BY156" s="15"/>
      <c r="BZ156" s="15"/>
      <c r="CA156" s="15"/>
      <c r="CB156" s="15">
        <v>7.81</v>
      </c>
      <c r="CC156" s="15">
        <f t="shared" si="76"/>
        <v>7810</v>
      </c>
      <c r="CD156" s="15"/>
      <c r="CE156" s="15"/>
      <c r="CF156" s="15">
        <v>36500</v>
      </c>
      <c r="CG156" s="15">
        <v>53.61</v>
      </c>
      <c r="CH156" s="15">
        <v>36213.199999999997</v>
      </c>
      <c r="CI156" s="15">
        <v>48.11</v>
      </c>
      <c r="CJ156" s="15"/>
      <c r="CK156" s="15">
        <v>3040</v>
      </c>
      <c r="CL156" s="15">
        <v>10.8544</v>
      </c>
      <c r="CM156" s="15">
        <v>2.0819999999999999</v>
      </c>
      <c r="CN156" s="15">
        <v>17293.599999999999</v>
      </c>
      <c r="CO156" s="15">
        <v>352.08</v>
      </c>
      <c r="CP156" s="10">
        <f t="shared" si="78"/>
        <v>3.2231884057971021</v>
      </c>
      <c r="CQ156" s="15"/>
      <c r="CR156" s="36"/>
      <c r="CS156" s="29">
        <v>49679.09</v>
      </c>
      <c r="CT156" s="27"/>
      <c r="CU156" s="15"/>
      <c r="CV156" s="15"/>
    </row>
    <row r="157" spans="1:100" ht="14.25" thickTop="1" thickBot="1">
      <c r="A157" s="26">
        <v>35693</v>
      </c>
      <c r="B157" s="27" t="s">
        <v>253</v>
      </c>
      <c r="C157" s="28">
        <v>72</v>
      </c>
      <c r="D157" s="27">
        <v>0.05</v>
      </c>
      <c r="E157" s="29">
        <f t="shared" si="91"/>
        <v>49476.36</v>
      </c>
      <c r="F157" s="29">
        <f t="shared" si="77"/>
        <v>49426.36</v>
      </c>
      <c r="G157" s="27"/>
      <c r="H157" s="30">
        <v>-3.9316041209012575</v>
      </c>
      <c r="I157" s="30">
        <v>-9.7731568549001313</v>
      </c>
      <c r="J157" s="30">
        <f t="shared" si="79"/>
        <v>10.546313709800263</v>
      </c>
      <c r="K157" s="27"/>
      <c r="L157" s="27"/>
      <c r="M157" s="31">
        <f t="shared" si="80"/>
        <v>72</v>
      </c>
      <c r="N157" s="31"/>
      <c r="O157" s="27"/>
      <c r="P157" s="27"/>
      <c r="Q157" s="27">
        <v>21</v>
      </c>
      <c r="R157" s="27">
        <v>99</v>
      </c>
      <c r="S157" s="27" t="s">
        <v>101</v>
      </c>
      <c r="T157" s="32">
        <v>3.60638230390009E-9</v>
      </c>
      <c r="U157" s="33">
        <v>-4.0993400462755085</v>
      </c>
      <c r="V157" s="33">
        <v>-9.8459731017236436</v>
      </c>
      <c r="W157" s="17">
        <v>0.16773592537425097</v>
      </c>
      <c r="X157" s="17">
        <v>7.2816246823512509E-2</v>
      </c>
      <c r="Y157" s="34">
        <f t="shared" si="90"/>
        <v>-3.9316041209012575</v>
      </c>
      <c r="Z157" s="34">
        <f t="shared" si="90"/>
        <v>-9.7731568549001313</v>
      </c>
      <c r="AA157" s="10" t="s">
        <v>22</v>
      </c>
      <c r="AB157" s="35"/>
      <c r="AC157" s="35"/>
      <c r="AD157" s="36"/>
      <c r="AE157" s="13">
        <f t="shared" si="87"/>
        <v>5.2736098852603719E-2</v>
      </c>
      <c r="AF157" s="14">
        <f t="shared" si="82"/>
        <v>49476.36</v>
      </c>
      <c r="AG157" s="12">
        <f t="shared" si="88"/>
        <v>48250.654814814814</v>
      </c>
      <c r="AH157" s="12">
        <f t="shared" si="89"/>
        <v>-8.5270908482020573</v>
      </c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>
        <v>229.17</v>
      </c>
      <c r="BA157" s="15">
        <f t="shared" si="71"/>
        <v>279.16999999999996</v>
      </c>
      <c r="BB157" s="15">
        <v>-35</v>
      </c>
      <c r="BC157" s="23">
        <v>114.584</v>
      </c>
      <c r="BD157" s="23">
        <v>-34.67</v>
      </c>
      <c r="BE157" s="17">
        <v>1158.18</v>
      </c>
      <c r="BF157" s="15">
        <f t="shared" si="72"/>
        <v>1208.18</v>
      </c>
      <c r="BG157" s="15">
        <v>-34.369999999999997</v>
      </c>
      <c r="BH157" s="15">
        <v>22.79</v>
      </c>
      <c r="BI157" s="15">
        <f t="shared" si="73"/>
        <v>22790</v>
      </c>
      <c r="BJ157" s="15">
        <v>2.57</v>
      </c>
      <c r="BK157" s="24">
        <v>29694</v>
      </c>
      <c r="BL157" s="24">
        <v>-8</v>
      </c>
      <c r="BM157" s="24">
        <v>57278</v>
      </c>
      <c r="BN157" s="24">
        <v>-8.8000000000000007</v>
      </c>
      <c r="BO157" s="23">
        <v>114.584</v>
      </c>
      <c r="BP157" s="23">
        <v>-34.67</v>
      </c>
      <c r="BQ157" s="15">
        <v>5909</v>
      </c>
      <c r="BR157" s="15">
        <v>-435.3</v>
      </c>
      <c r="BS157" s="15">
        <v>22.942</v>
      </c>
      <c r="BT157" s="15">
        <f t="shared" si="74"/>
        <v>22942</v>
      </c>
      <c r="BU157" s="15">
        <v>4.83</v>
      </c>
      <c r="BV157" s="15">
        <v>81.5</v>
      </c>
      <c r="BW157" s="15">
        <f t="shared" si="75"/>
        <v>81500</v>
      </c>
      <c r="BX157" s="15">
        <v>0.46768999999999999</v>
      </c>
      <c r="BY157" s="15"/>
      <c r="BZ157" s="15"/>
      <c r="CA157" s="15"/>
      <c r="CB157" s="15">
        <v>7.91</v>
      </c>
      <c r="CC157" s="15">
        <f t="shared" si="76"/>
        <v>7910</v>
      </c>
      <c r="CD157" s="15">
        <v>-6.26</v>
      </c>
      <c r="CE157" s="15">
        <v>-7.98</v>
      </c>
      <c r="CF157" s="15">
        <v>36625</v>
      </c>
      <c r="CG157" s="15">
        <v>55.97</v>
      </c>
      <c r="CH157" s="15">
        <v>36353.599999999999</v>
      </c>
      <c r="CI157" s="15">
        <v>53.61</v>
      </c>
      <c r="CJ157" s="15"/>
      <c r="CK157" s="15">
        <v>3060</v>
      </c>
      <c r="CL157" s="15">
        <v>10.861599999999999</v>
      </c>
      <c r="CM157" s="15">
        <v>2.0779999999999998</v>
      </c>
      <c r="CN157" s="15">
        <v>17398.2</v>
      </c>
      <c r="CO157" s="15">
        <v>353.834</v>
      </c>
      <c r="CP157" s="10">
        <f t="shared" si="78"/>
        <v>3.1914130434782608</v>
      </c>
      <c r="CQ157" s="15"/>
      <c r="CR157" s="36"/>
      <c r="CS157" s="29">
        <v>49489.88</v>
      </c>
      <c r="CT157" s="27"/>
      <c r="CU157" s="15"/>
      <c r="CV157" s="15"/>
    </row>
    <row r="158" spans="1:100" ht="14.25" thickTop="1" thickBot="1">
      <c r="A158" s="26">
        <v>35693</v>
      </c>
      <c r="B158" s="27" t="s">
        <v>254</v>
      </c>
      <c r="C158" s="28">
        <v>73</v>
      </c>
      <c r="D158" s="27">
        <v>0.05</v>
      </c>
      <c r="E158" s="29">
        <f t="shared" si="91"/>
        <v>49286.74</v>
      </c>
      <c r="F158" s="29">
        <f t="shared" si="77"/>
        <v>49236.74</v>
      </c>
      <c r="G158" s="27"/>
      <c r="H158" s="30">
        <v>-3.8733851707701015</v>
      </c>
      <c r="I158" s="30">
        <v>-9.7622697176672819</v>
      </c>
      <c r="J158" s="30">
        <f t="shared" si="79"/>
        <v>10.524539435334564</v>
      </c>
      <c r="K158" s="27"/>
      <c r="L158" s="27"/>
      <c r="M158" s="31">
        <f t="shared" si="80"/>
        <v>73</v>
      </c>
      <c r="N158" s="31"/>
      <c r="O158" s="27"/>
      <c r="P158" s="27"/>
      <c r="Q158" s="27">
        <v>22</v>
      </c>
      <c r="R158" s="27">
        <v>116</v>
      </c>
      <c r="S158" s="27" t="s">
        <v>101</v>
      </c>
      <c r="T158" s="32">
        <v>3.5986629232098701E-9</v>
      </c>
      <c r="U158" s="33">
        <v>-4.0411210961443524</v>
      </c>
      <c r="V158" s="33">
        <v>-9.8350859644907942</v>
      </c>
      <c r="W158" s="17">
        <v>0.16773592537425097</v>
      </c>
      <c r="X158" s="17">
        <v>7.2816246823512509E-2</v>
      </c>
      <c r="Y158" s="34">
        <f t="shared" si="90"/>
        <v>-3.8733851707701015</v>
      </c>
      <c r="Z158" s="34">
        <f t="shared" si="90"/>
        <v>-9.7622697176672819</v>
      </c>
      <c r="AA158" s="10" t="s">
        <v>22</v>
      </c>
      <c r="AB158" s="35"/>
      <c r="AC158" s="35"/>
      <c r="AD158" s="36"/>
      <c r="AE158" s="13">
        <f t="shared" si="87"/>
        <v>5.2736098852603719E-2</v>
      </c>
      <c r="AF158" s="14">
        <f t="shared" si="82"/>
        <v>49286.74</v>
      </c>
      <c r="AG158" s="12">
        <f t="shared" si="88"/>
        <v>48250.654814814814</v>
      </c>
      <c r="AH158" s="12">
        <f t="shared" si="89"/>
        <v>-8.5270908482020573</v>
      </c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>
        <v>231.39</v>
      </c>
      <c r="BA158" s="15">
        <f t="shared" si="71"/>
        <v>281.39</v>
      </c>
      <c r="BB158" s="15">
        <v>-35.020000000000003</v>
      </c>
      <c r="BC158" s="23">
        <v>116.399</v>
      </c>
      <c r="BD158" s="23">
        <v>-34.67</v>
      </c>
      <c r="BE158" s="17">
        <v>1166.3800000000001</v>
      </c>
      <c r="BF158" s="15">
        <f t="shared" si="72"/>
        <v>1216.3800000000001</v>
      </c>
      <c r="BG158" s="15">
        <v>-35.590000000000003</v>
      </c>
      <c r="BH158" s="15">
        <v>22.866</v>
      </c>
      <c r="BI158" s="15">
        <f t="shared" si="73"/>
        <v>22866</v>
      </c>
      <c r="BJ158" s="15">
        <v>2.5299999999999998</v>
      </c>
      <c r="BK158" s="24">
        <v>29959</v>
      </c>
      <c r="BL158" s="24">
        <v>-7.47</v>
      </c>
      <c r="BM158" s="24">
        <v>57357</v>
      </c>
      <c r="BN158" s="24">
        <v>-8.59</v>
      </c>
      <c r="BO158" s="23">
        <v>116.399</v>
      </c>
      <c r="BP158" s="23">
        <v>-34.67</v>
      </c>
      <c r="BQ158" s="15">
        <v>5955</v>
      </c>
      <c r="BR158" s="15">
        <v>-438.8</v>
      </c>
      <c r="BS158" s="15">
        <v>23.094000000000001</v>
      </c>
      <c r="BT158" s="15">
        <f t="shared" si="74"/>
        <v>23094</v>
      </c>
      <c r="BU158" s="15">
        <v>5</v>
      </c>
      <c r="BV158" s="15">
        <v>82</v>
      </c>
      <c r="BW158" s="15">
        <f t="shared" si="75"/>
        <v>82000</v>
      </c>
      <c r="BX158" s="15">
        <v>0.46510000000000001</v>
      </c>
      <c r="BY158" s="15"/>
      <c r="BZ158" s="15"/>
      <c r="CA158" s="15"/>
      <c r="CB158" s="15">
        <v>8.01</v>
      </c>
      <c r="CC158" s="15">
        <f t="shared" si="76"/>
        <v>8010</v>
      </c>
      <c r="CD158" s="15">
        <v>-6.12</v>
      </c>
      <c r="CE158" s="15">
        <v>-8.52</v>
      </c>
      <c r="CF158" s="15">
        <v>36750</v>
      </c>
      <c r="CG158" s="15">
        <v>38.619999999999997</v>
      </c>
      <c r="CH158" s="15">
        <v>36494.1</v>
      </c>
      <c r="CI158" s="15">
        <v>55.97</v>
      </c>
      <c r="CJ158" s="15"/>
      <c r="CK158" s="15">
        <v>3080</v>
      </c>
      <c r="CL158" s="15">
        <v>10.8688</v>
      </c>
      <c r="CM158" s="15">
        <v>2.0739999999999998</v>
      </c>
      <c r="CN158" s="15">
        <v>17572.400000000001</v>
      </c>
      <c r="CO158" s="15">
        <v>356.66500000000002</v>
      </c>
      <c r="CP158" s="10">
        <f t="shared" si="78"/>
        <v>3.1401268115942029</v>
      </c>
      <c r="CQ158" s="15"/>
      <c r="CR158" s="36"/>
      <c r="CS158" s="29">
        <v>49300.67</v>
      </c>
      <c r="CT158" s="27"/>
      <c r="CU158" s="15"/>
      <c r="CV158" s="15"/>
    </row>
    <row r="159" spans="1:100" ht="14.25" thickTop="1" thickBot="1">
      <c r="A159" s="26">
        <v>35693</v>
      </c>
      <c r="B159" s="27" t="s">
        <v>255</v>
      </c>
      <c r="C159" s="28">
        <v>74</v>
      </c>
      <c r="D159" s="27">
        <v>0.05</v>
      </c>
      <c r="E159" s="29">
        <f t="shared" si="91"/>
        <v>49097.119999999995</v>
      </c>
      <c r="F159" s="29">
        <f t="shared" si="77"/>
        <v>49047.119999999995</v>
      </c>
      <c r="G159" s="27"/>
      <c r="H159" s="30">
        <v>-3.7401167304157115</v>
      </c>
      <c r="I159" s="30">
        <v>-8.9692174055414267</v>
      </c>
      <c r="J159" s="30">
        <f t="shared" si="79"/>
        <v>8.9384348110828533</v>
      </c>
      <c r="K159" s="27"/>
      <c r="L159" s="27"/>
      <c r="M159" s="31">
        <f t="shared" si="80"/>
        <v>74</v>
      </c>
      <c r="N159" s="31"/>
      <c r="O159" s="27"/>
      <c r="P159" s="27"/>
      <c r="Q159" s="27">
        <v>23</v>
      </c>
      <c r="R159" s="27">
        <v>124</v>
      </c>
      <c r="S159" s="27" t="s">
        <v>101</v>
      </c>
      <c r="T159" s="32">
        <v>2.8791242723258301E-9</v>
      </c>
      <c r="U159" s="33">
        <v>-3.9078526557899624</v>
      </c>
      <c r="V159" s="33">
        <v>-9.0420336523649389</v>
      </c>
      <c r="W159" s="17">
        <v>0.16773592537425097</v>
      </c>
      <c r="X159" s="17">
        <v>7.2816246823512509E-2</v>
      </c>
      <c r="Y159" s="34">
        <f t="shared" si="90"/>
        <v>-3.7401167304157115</v>
      </c>
      <c r="Z159" s="34">
        <f t="shared" si="90"/>
        <v>-8.9692174055414267</v>
      </c>
      <c r="AA159" s="10" t="s">
        <v>22</v>
      </c>
      <c r="AB159" s="35"/>
      <c r="AC159" s="35"/>
      <c r="AD159" s="36"/>
      <c r="AE159" s="13">
        <f t="shared" si="87"/>
        <v>5.2736098852603719E-2</v>
      </c>
      <c r="AF159" s="14">
        <f t="shared" si="82"/>
        <v>49097.119999999995</v>
      </c>
      <c r="AG159" s="12">
        <f t="shared" si="88"/>
        <v>48250.654814814814</v>
      </c>
      <c r="AH159" s="12">
        <f t="shared" si="89"/>
        <v>-8.5270908482020573</v>
      </c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>
        <v>233.62</v>
      </c>
      <c r="BA159" s="15">
        <f t="shared" si="71"/>
        <v>283.62</v>
      </c>
      <c r="BB159" s="15">
        <v>-34.479999999999997</v>
      </c>
      <c r="BC159" s="23">
        <v>116.399</v>
      </c>
      <c r="BD159" s="23">
        <v>-34.24</v>
      </c>
      <c r="BE159" s="17">
        <v>1175.47</v>
      </c>
      <c r="BF159" s="15">
        <f t="shared" si="72"/>
        <v>1225.47</v>
      </c>
      <c r="BG159" s="15">
        <v>-35.090000000000003</v>
      </c>
      <c r="BH159" s="15">
        <v>22.942</v>
      </c>
      <c r="BI159" s="15">
        <f t="shared" si="73"/>
        <v>22942</v>
      </c>
      <c r="BJ159" s="15">
        <v>2.56</v>
      </c>
      <c r="BK159" s="24">
        <v>30225</v>
      </c>
      <c r="BL159" s="24">
        <v>-6.65</v>
      </c>
      <c r="BM159" s="24">
        <v>57436</v>
      </c>
      <c r="BN159" s="24">
        <v>-8.7200000000000006</v>
      </c>
      <c r="BO159" s="23">
        <v>116.399</v>
      </c>
      <c r="BP159" s="23">
        <v>-34.24</v>
      </c>
      <c r="BQ159" s="15">
        <v>6004</v>
      </c>
      <c r="BR159" s="15">
        <v>-442.4</v>
      </c>
      <c r="BS159" s="15">
        <v>23.17</v>
      </c>
      <c r="BT159" s="15">
        <f t="shared" si="74"/>
        <v>23170</v>
      </c>
      <c r="BU159" s="15">
        <v>4.7699999999999996</v>
      </c>
      <c r="BV159" s="15">
        <v>82.5</v>
      </c>
      <c r="BW159" s="15">
        <f t="shared" si="75"/>
        <v>82500</v>
      </c>
      <c r="BX159" s="15">
        <v>0.46153</v>
      </c>
      <c r="BY159" s="15"/>
      <c r="BZ159" s="15"/>
      <c r="CA159" s="15"/>
      <c r="CB159" s="15">
        <v>8.1</v>
      </c>
      <c r="CC159" s="15">
        <f t="shared" si="76"/>
        <v>8100</v>
      </c>
      <c r="CD159" s="15">
        <v>-5.54</v>
      </c>
      <c r="CE159" s="15">
        <v>-11.14</v>
      </c>
      <c r="CF159" s="15">
        <v>36875</v>
      </c>
      <c r="CG159" s="15">
        <v>49.44</v>
      </c>
      <c r="CH159" s="15">
        <v>36775</v>
      </c>
      <c r="CI159" s="15">
        <v>38.619999999999997</v>
      </c>
      <c r="CJ159" s="15"/>
      <c r="CK159" s="15">
        <v>3100</v>
      </c>
      <c r="CL159" s="15">
        <v>10.875999999999999</v>
      </c>
      <c r="CM159" s="15">
        <v>2.0699999999999998</v>
      </c>
      <c r="CN159" s="15">
        <v>17703.900000000001</v>
      </c>
      <c r="CO159" s="15">
        <v>358.827</v>
      </c>
      <c r="CP159" s="10">
        <f t="shared" si="78"/>
        <v>3.1009601449275364</v>
      </c>
      <c r="CQ159" s="15"/>
      <c r="CR159" s="36"/>
      <c r="CS159" s="29">
        <v>49111.46</v>
      </c>
      <c r="CT159" s="27"/>
      <c r="CU159" s="15"/>
      <c r="CV159" s="15"/>
    </row>
    <row r="160" spans="1:100" ht="14.25" thickTop="1" thickBot="1">
      <c r="A160" s="26">
        <v>35693</v>
      </c>
      <c r="B160" s="27" t="s">
        <v>256</v>
      </c>
      <c r="C160" s="28">
        <v>75</v>
      </c>
      <c r="D160" s="27">
        <v>0.05</v>
      </c>
      <c r="E160" s="29">
        <f t="shared" si="91"/>
        <v>48907.5</v>
      </c>
      <c r="F160" s="29">
        <f t="shared" si="77"/>
        <v>48857.5</v>
      </c>
      <c r="G160" s="27"/>
      <c r="H160" s="30">
        <v>-4.105427347299301</v>
      </c>
      <c r="I160" s="30">
        <v>-10.174798757256321</v>
      </c>
      <c r="J160" s="30">
        <f t="shared" si="79"/>
        <v>11.349597514512642</v>
      </c>
      <c r="K160" s="27"/>
      <c r="L160" s="27"/>
      <c r="M160" s="31">
        <f t="shared" si="80"/>
        <v>75</v>
      </c>
      <c r="N160" s="31"/>
      <c r="O160" s="27"/>
      <c r="P160" s="27"/>
      <c r="Q160" s="27">
        <v>24</v>
      </c>
      <c r="R160" s="27">
        <v>112</v>
      </c>
      <c r="S160" s="27" t="s">
        <v>101</v>
      </c>
      <c r="T160" s="32">
        <v>3.3356650774862799E-9</v>
      </c>
      <c r="U160" s="33">
        <v>-4.2731632726735524</v>
      </c>
      <c r="V160" s="33">
        <v>-10.247615004079833</v>
      </c>
      <c r="W160" s="17">
        <v>0.16773592537425097</v>
      </c>
      <c r="X160" s="17">
        <v>7.2816246823512509E-2</v>
      </c>
      <c r="Y160" s="34">
        <f t="shared" si="90"/>
        <v>-4.105427347299301</v>
      </c>
      <c r="Z160" s="34">
        <f t="shared" si="90"/>
        <v>-10.174798757256321</v>
      </c>
      <c r="AA160" s="10" t="s">
        <v>22</v>
      </c>
      <c r="AB160" s="35"/>
      <c r="AC160" s="35"/>
      <c r="AD160" s="36"/>
      <c r="AE160" s="13">
        <f t="shared" si="87"/>
        <v>5.2736098852603719E-2</v>
      </c>
      <c r="AF160" s="14">
        <f t="shared" si="82"/>
        <v>48907.5</v>
      </c>
      <c r="AG160" s="12">
        <f t="shared" si="88"/>
        <v>48250.654814814814</v>
      </c>
      <c r="AH160" s="12">
        <f t="shared" si="89"/>
        <v>-8.5270908482020573</v>
      </c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>
        <v>235.77</v>
      </c>
      <c r="BA160" s="15">
        <f t="shared" si="71"/>
        <v>285.77</v>
      </c>
      <c r="BB160" s="15">
        <v>-35.35</v>
      </c>
      <c r="BC160" s="23">
        <v>118.262</v>
      </c>
      <c r="BD160" s="23">
        <v>-34.24</v>
      </c>
      <c r="BE160" s="17">
        <v>1184.0899999999999</v>
      </c>
      <c r="BF160" s="15">
        <f t="shared" si="72"/>
        <v>1234.0899999999999</v>
      </c>
      <c r="BG160" s="15">
        <v>-35.22</v>
      </c>
      <c r="BH160" s="15">
        <v>23.018000000000001</v>
      </c>
      <c r="BI160" s="15">
        <f t="shared" si="73"/>
        <v>23018</v>
      </c>
      <c r="BJ160" s="15">
        <v>2.31</v>
      </c>
      <c r="BK160" s="24">
        <v>30490</v>
      </c>
      <c r="BL160" s="24">
        <v>-6.59</v>
      </c>
      <c r="BM160" s="24">
        <v>57514</v>
      </c>
      <c r="BN160" s="24">
        <v>-8.84</v>
      </c>
      <c r="BO160" s="23">
        <v>118.262</v>
      </c>
      <c r="BP160" s="23">
        <v>-34.24</v>
      </c>
      <c r="BQ160" s="15">
        <v>6052</v>
      </c>
      <c r="BR160" s="15">
        <v>-439.25</v>
      </c>
      <c r="BS160" s="15">
        <v>23.247</v>
      </c>
      <c r="BT160" s="15">
        <f t="shared" si="74"/>
        <v>23247</v>
      </c>
      <c r="BU160" s="15">
        <v>4.82</v>
      </c>
      <c r="BV160" s="15">
        <v>83</v>
      </c>
      <c r="BW160" s="15">
        <f t="shared" si="75"/>
        <v>83000</v>
      </c>
      <c r="BX160" s="15">
        <v>0.46250000000000002</v>
      </c>
      <c r="BY160" s="15"/>
      <c r="BZ160" s="15"/>
      <c r="CA160" s="15"/>
      <c r="CB160" s="15">
        <v>8.1750000000000007</v>
      </c>
      <c r="CC160" s="15">
        <f t="shared" si="76"/>
        <v>8175.0000000000009</v>
      </c>
      <c r="CD160" s="15">
        <v>-6.16</v>
      </c>
      <c r="CE160" s="15">
        <v>-7.97</v>
      </c>
      <c r="CF160" s="15">
        <v>37000</v>
      </c>
      <c r="CG160" s="15">
        <v>39.1</v>
      </c>
      <c r="CH160" s="15">
        <v>36915.5</v>
      </c>
      <c r="CI160" s="15">
        <v>49.44</v>
      </c>
      <c r="CJ160" s="15"/>
      <c r="CK160" s="15">
        <v>3120</v>
      </c>
      <c r="CL160" s="15">
        <v>10.8832</v>
      </c>
      <c r="CM160" s="15">
        <v>2.0659999999999998</v>
      </c>
      <c r="CN160" s="15">
        <v>17832</v>
      </c>
      <c r="CO160" s="15">
        <v>361.06599999999997</v>
      </c>
      <c r="CP160" s="10">
        <f t="shared" si="78"/>
        <v>3.0603985507246381</v>
      </c>
      <c r="CQ160" s="15"/>
      <c r="CR160" s="36"/>
      <c r="CS160" s="29">
        <v>48922.25</v>
      </c>
      <c r="CT160" s="27"/>
      <c r="CU160" s="15"/>
      <c r="CV160" s="15"/>
    </row>
    <row r="161" spans="1:100" ht="14.25" thickTop="1" thickBot="1">
      <c r="A161" s="26">
        <v>35693</v>
      </c>
      <c r="B161" s="27" t="s">
        <v>257</v>
      </c>
      <c r="C161" s="28">
        <v>76</v>
      </c>
      <c r="D161" s="27">
        <v>0.05</v>
      </c>
      <c r="E161" s="29">
        <f t="shared" si="91"/>
        <v>48717.88</v>
      </c>
      <c r="F161" s="29">
        <f t="shared" si="77"/>
        <v>48667.88</v>
      </c>
      <c r="G161" s="27"/>
      <c r="H161" s="30">
        <v>-3.8382370344608758</v>
      </c>
      <c r="I161" s="30">
        <v>-9.8639790985021314</v>
      </c>
      <c r="J161" s="30">
        <f t="shared" si="79"/>
        <v>10.727958197004263</v>
      </c>
      <c r="K161" s="27"/>
      <c r="L161" s="27"/>
      <c r="M161" s="31">
        <f t="shared" si="80"/>
        <v>76</v>
      </c>
      <c r="N161" s="31"/>
      <c r="O161" s="27"/>
      <c r="P161" s="27"/>
      <c r="Q161" s="27">
        <v>25</v>
      </c>
      <c r="R161" s="27">
        <v>95</v>
      </c>
      <c r="S161" s="27" t="s">
        <v>101</v>
      </c>
      <c r="T161" s="32">
        <v>2.3383577296698298E-9</v>
      </c>
      <c r="U161" s="33">
        <v>-4.0059729598351268</v>
      </c>
      <c r="V161" s="33">
        <v>-9.9367953453256437</v>
      </c>
      <c r="W161" s="17">
        <v>0.16773592537425097</v>
      </c>
      <c r="X161" s="17">
        <v>7.2816246823512509E-2</v>
      </c>
      <c r="Y161" s="34">
        <f t="shared" si="90"/>
        <v>-3.8382370344608758</v>
      </c>
      <c r="Z161" s="34">
        <f t="shared" si="90"/>
        <v>-9.8639790985021314</v>
      </c>
      <c r="AA161" s="10" t="s">
        <v>22</v>
      </c>
      <c r="AB161" s="35"/>
      <c r="AC161" s="35"/>
      <c r="AD161" s="36"/>
      <c r="AE161" s="13">
        <f t="shared" si="87"/>
        <v>5.2736098852603719E-2</v>
      </c>
      <c r="AF161" s="14">
        <f t="shared" si="82"/>
        <v>48717.88</v>
      </c>
      <c r="AG161" s="12">
        <f t="shared" si="88"/>
        <v>48250.654814814814</v>
      </c>
      <c r="AH161" s="12">
        <f t="shared" si="89"/>
        <v>-8.5270908482020573</v>
      </c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>
        <v>238.07</v>
      </c>
      <c r="BA161" s="15">
        <f t="shared" si="71"/>
        <v>288.07</v>
      </c>
      <c r="BB161" s="15">
        <v>-35.44</v>
      </c>
      <c r="BC161" s="23">
        <v>118.262</v>
      </c>
      <c r="BD161" s="23">
        <v>-35.65</v>
      </c>
      <c r="BE161" s="17">
        <v>1193.3</v>
      </c>
      <c r="BF161" s="15">
        <f t="shared" si="72"/>
        <v>1243.3</v>
      </c>
      <c r="BG161" s="15">
        <v>-34.61</v>
      </c>
      <c r="BH161" s="15">
        <v>23.094000000000001</v>
      </c>
      <c r="BI161" s="15">
        <f t="shared" si="73"/>
        <v>23094</v>
      </c>
      <c r="BJ161" s="15">
        <v>2.76</v>
      </c>
      <c r="BK161" s="24">
        <v>30700</v>
      </c>
      <c r="BL161" s="24">
        <v>-6.73</v>
      </c>
      <c r="BM161" s="24">
        <v>57593</v>
      </c>
      <c r="BN161" s="24">
        <v>-8.5299999999999994</v>
      </c>
      <c r="BO161" s="23">
        <v>118.262</v>
      </c>
      <c r="BP161" s="23">
        <v>-35.65</v>
      </c>
      <c r="BQ161" s="15">
        <v>6099</v>
      </c>
      <c r="BR161" s="15">
        <v>-436.1</v>
      </c>
      <c r="BS161" s="15">
        <v>23.323</v>
      </c>
      <c r="BT161" s="15">
        <f t="shared" si="74"/>
        <v>23323</v>
      </c>
      <c r="BU161" s="15">
        <v>4.82</v>
      </c>
      <c r="BV161" s="15">
        <v>83.5</v>
      </c>
      <c r="BW161" s="15">
        <f t="shared" si="75"/>
        <v>83500</v>
      </c>
      <c r="BX161" s="15">
        <v>0.46983000000000003</v>
      </c>
      <c r="BY161" s="15"/>
      <c r="BZ161" s="15"/>
      <c r="CA161" s="15"/>
      <c r="CB161" s="15">
        <v>8.23</v>
      </c>
      <c r="CC161" s="15">
        <f t="shared" si="76"/>
        <v>8230</v>
      </c>
      <c r="CD161" s="15">
        <v>-6.08</v>
      </c>
      <c r="CE161" s="15">
        <v>-7.92</v>
      </c>
      <c r="CF161" s="15">
        <v>37125</v>
      </c>
      <c r="CG161" s="15">
        <v>29.51</v>
      </c>
      <c r="CH161" s="15">
        <v>37055.9</v>
      </c>
      <c r="CI161" s="15">
        <v>39.1</v>
      </c>
      <c r="CJ161" s="15"/>
      <c r="CK161" s="15">
        <v>3140</v>
      </c>
      <c r="CL161" s="15">
        <v>10.8904</v>
      </c>
      <c r="CM161" s="15">
        <v>2.0619999999999998</v>
      </c>
      <c r="CN161" s="15">
        <v>17941</v>
      </c>
      <c r="CO161" s="15">
        <v>363.09899999999999</v>
      </c>
      <c r="CP161" s="10">
        <f t="shared" si="78"/>
        <v>3.0235688405797108</v>
      </c>
      <c r="CQ161" s="15"/>
      <c r="CR161" s="36"/>
      <c r="CS161" s="29">
        <v>48733.04</v>
      </c>
      <c r="CT161" s="27"/>
      <c r="CU161" s="15"/>
      <c r="CV161" s="15"/>
    </row>
    <row r="162" spans="1:100" ht="14.25" thickTop="1" thickBot="1">
      <c r="A162" s="26">
        <v>35693</v>
      </c>
      <c r="B162" s="27" t="s">
        <v>258</v>
      </c>
      <c r="C162" s="28">
        <v>77</v>
      </c>
      <c r="D162" s="27">
        <v>0.05</v>
      </c>
      <c r="E162" s="29">
        <f t="shared" si="91"/>
        <v>48528.26</v>
      </c>
      <c r="F162" s="29">
        <f t="shared" si="77"/>
        <v>48478.26</v>
      </c>
      <c r="G162" s="27"/>
      <c r="H162" s="30">
        <v>-3.7966648771832059</v>
      </c>
      <c r="I162" s="30">
        <v>-10.231485951000025</v>
      </c>
      <c r="J162" s="30">
        <f t="shared" si="79"/>
        <v>11.462971902000049</v>
      </c>
      <c r="K162" s="27"/>
      <c r="L162" s="27"/>
      <c r="M162" s="31">
        <f t="shared" si="80"/>
        <v>77</v>
      </c>
      <c r="N162" s="31"/>
      <c r="O162" s="27"/>
      <c r="P162" s="27"/>
      <c r="Q162" s="27">
        <v>26</v>
      </c>
      <c r="R162" s="27">
        <v>115</v>
      </c>
      <c r="S162" s="27" t="s">
        <v>101</v>
      </c>
      <c r="T162" s="32">
        <v>3.2575224739872502E-9</v>
      </c>
      <c r="U162" s="33">
        <v>-3.9644008025574569</v>
      </c>
      <c r="V162" s="33">
        <v>-10.304302197823537</v>
      </c>
      <c r="W162" s="17">
        <v>0.16773592537425097</v>
      </c>
      <c r="X162" s="17">
        <v>7.2816246823512509E-2</v>
      </c>
      <c r="Y162" s="34">
        <f t="shared" si="90"/>
        <v>-3.7966648771832059</v>
      </c>
      <c r="Z162" s="34">
        <f t="shared" si="90"/>
        <v>-10.231485951000025</v>
      </c>
      <c r="AA162" s="10" t="s">
        <v>22</v>
      </c>
      <c r="AB162" s="35"/>
      <c r="AC162" s="35"/>
      <c r="AD162" s="36"/>
      <c r="AE162" s="13">
        <f t="shared" si="87"/>
        <v>5.2736098852603719E-2</v>
      </c>
      <c r="AF162" s="14">
        <f t="shared" si="82"/>
        <v>48528.26</v>
      </c>
      <c r="AG162" s="12">
        <f t="shared" si="88"/>
        <v>48250.654814814814</v>
      </c>
      <c r="AH162" s="12">
        <f t="shared" si="89"/>
        <v>-8.5270908482020573</v>
      </c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>
        <v>240.38</v>
      </c>
      <c r="BA162" s="15">
        <f t="shared" si="71"/>
        <v>290.38</v>
      </c>
      <c r="BB162" s="15">
        <v>-35.200000000000003</v>
      </c>
      <c r="BC162" s="23">
        <v>120.191</v>
      </c>
      <c r="BD162" s="23">
        <v>-35.65</v>
      </c>
      <c r="BE162" s="17">
        <v>1201.32</v>
      </c>
      <c r="BF162" s="15">
        <f t="shared" si="72"/>
        <v>1251.32</v>
      </c>
      <c r="BG162" s="15">
        <v>-34.6</v>
      </c>
      <c r="BH162" s="15">
        <v>23.17</v>
      </c>
      <c r="BI162" s="15">
        <f t="shared" si="73"/>
        <v>23170</v>
      </c>
      <c r="BJ162" s="15">
        <v>2.63</v>
      </c>
      <c r="BK162" s="24">
        <v>30910</v>
      </c>
      <c r="BL162" s="24">
        <v>-7.07</v>
      </c>
      <c r="BM162" s="24">
        <v>57672</v>
      </c>
      <c r="BN162" s="24">
        <v>-8.69</v>
      </c>
      <c r="BO162" s="23">
        <v>120.191</v>
      </c>
      <c r="BP162" s="23">
        <v>-35.65</v>
      </c>
      <c r="BQ162" s="15">
        <v>6145</v>
      </c>
      <c r="BR162" s="15">
        <v>-439</v>
      </c>
      <c r="BS162" s="15">
        <v>23.399000000000001</v>
      </c>
      <c r="BT162" s="15">
        <f t="shared" si="74"/>
        <v>23399</v>
      </c>
      <c r="BU162" s="15">
        <v>4.91</v>
      </c>
      <c r="BV162" s="15">
        <v>84</v>
      </c>
      <c r="BW162" s="15">
        <f t="shared" si="75"/>
        <v>84000</v>
      </c>
      <c r="BX162" s="15">
        <v>0.48131000000000002</v>
      </c>
      <c r="BY162" s="15"/>
      <c r="BZ162" s="15"/>
      <c r="CA162" s="15"/>
      <c r="CB162" s="15">
        <v>8.27</v>
      </c>
      <c r="CC162" s="15">
        <f t="shared" si="76"/>
        <v>8270</v>
      </c>
      <c r="CD162" s="15">
        <v>-5.86</v>
      </c>
      <c r="CE162" s="15">
        <v>-6.52</v>
      </c>
      <c r="CF162" s="15">
        <v>37250</v>
      </c>
      <c r="CG162" s="15">
        <v>18.850000000000001</v>
      </c>
      <c r="CH162" s="15">
        <v>37196.400000000001</v>
      </c>
      <c r="CI162" s="15">
        <v>29.51</v>
      </c>
      <c r="CJ162" s="15"/>
      <c r="CK162" s="15">
        <v>3160</v>
      </c>
      <c r="CL162" s="15">
        <v>10.897600000000001</v>
      </c>
      <c r="CM162" s="15">
        <v>2.0579999999999998</v>
      </c>
      <c r="CN162" s="15">
        <v>18051.3</v>
      </c>
      <c r="CO162" s="15">
        <v>365.32</v>
      </c>
      <c r="CP162" s="10">
        <f t="shared" si="78"/>
        <v>2.9833333333333338</v>
      </c>
      <c r="CQ162" s="15"/>
      <c r="CR162" s="36"/>
      <c r="CS162" s="29">
        <v>48543.83</v>
      </c>
      <c r="CT162" s="27"/>
      <c r="CU162" s="15"/>
      <c r="CV162" s="15"/>
    </row>
    <row r="163" spans="1:100" ht="14.25" thickTop="1" thickBot="1">
      <c r="A163" s="26">
        <v>35693</v>
      </c>
      <c r="B163" s="27" t="s">
        <v>259</v>
      </c>
      <c r="C163" s="28">
        <v>78</v>
      </c>
      <c r="D163" s="27">
        <v>0.05</v>
      </c>
      <c r="E163" s="29">
        <f t="shared" si="91"/>
        <v>48338.64</v>
      </c>
      <c r="F163" s="29">
        <f t="shared" si="77"/>
        <v>48288.639999999999</v>
      </c>
      <c r="G163" s="27"/>
      <c r="H163" s="30">
        <v>-3.4590799436169695</v>
      </c>
      <c r="I163" s="30">
        <v>-9.7956498128932203</v>
      </c>
      <c r="J163" s="30">
        <f t="shared" si="79"/>
        <v>10.591299625786441</v>
      </c>
      <c r="K163" s="27"/>
      <c r="L163" s="27"/>
      <c r="M163" s="31">
        <f t="shared" si="80"/>
        <v>78</v>
      </c>
      <c r="N163" s="31"/>
      <c r="O163" s="27"/>
      <c r="P163" s="27"/>
      <c r="Q163" s="27">
        <v>27</v>
      </c>
      <c r="R163" s="27">
        <v>110</v>
      </c>
      <c r="S163" s="27" t="s">
        <v>101</v>
      </c>
      <c r="T163" s="32">
        <v>2.5257624880481399E-9</v>
      </c>
      <c r="U163" s="33">
        <v>-3.6268158689912204</v>
      </c>
      <c r="V163" s="33">
        <v>-9.8684660597167326</v>
      </c>
      <c r="W163" s="17">
        <v>0.16773592537425097</v>
      </c>
      <c r="X163" s="17">
        <v>7.2816246823512509E-2</v>
      </c>
      <c r="Y163" s="34">
        <f t="shared" si="90"/>
        <v>-3.4590799436169695</v>
      </c>
      <c r="Z163" s="34">
        <f t="shared" si="90"/>
        <v>-9.7956498128932203</v>
      </c>
      <c r="AA163" s="10" t="s">
        <v>22</v>
      </c>
      <c r="AB163" s="35"/>
      <c r="AC163" s="35"/>
      <c r="AD163" s="36"/>
      <c r="AE163" s="13">
        <f t="shared" si="87"/>
        <v>5.2736098852603719E-2</v>
      </c>
      <c r="AF163" s="14">
        <f t="shared" si="82"/>
        <v>48338.64</v>
      </c>
      <c r="AG163" s="12">
        <f t="shared" si="88"/>
        <v>48250.654814814814</v>
      </c>
      <c r="AH163" s="12">
        <f t="shared" si="89"/>
        <v>-8.5270908482020573</v>
      </c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>
        <v>242.66</v>
      </c>
      <c r="BA163" s="15">
        <f t="shared" si="71"/>
        <v>292.65999999999997</v>
      </c>
      <c r="BB163" s="15">
        <v>-36.270000000000003</v>
      </c>
      <c r="BC163" s="23">
        <v>120.191</v>
      </c>
      <c r="BD163" s="23">
        <v>-36.26</v>
      </c>
      <c r="BE163" s="17">
        <v>1209.57</v>
      </c>
      <c r="BF163" s="15">
        <f t="shared" si="72"/>
        <v>1259.57</v>
      </c>
      <c r="BG163" s="15">
        <v>-34.93</v>
      </c>
      <c r="BH163" s="15">
        <v>23.247</v>
      </c>
      <c r="BI163" s="15">
        <f t="shared" si="73"/>
        <v>23247</v>
      </c>
      <c r="BJ163" s="15">
        <v>2.54</v>
      </c>
      <c r="BK163" s="24">
        <v>31120</v>
      </c>
      <c r="BL163" s="24">
        <v>-7.18</v>
      </c>
      <c r="BM163" s="24">
        <v>57751</v>
      </c>
      <c r="BN163" s="24">
        <v>-8.84</v>
      </c>
      <c r="BO163" s="23">
        <v>120.191</v>
      </c>
      <c r="BP163" s="23">
        <v>-36.26</v>
      </c>
      <c r="BQ163" s="15">
        <v>6193</v>
      </c>
      <c r="BR163" s="15">
        <v>-440.2</v>
      </c>
      <c r="BS163" s="15">
        <v>23.475000000000001</v>
      </c>
      <c r="BT163" s="15">
        <f t="shared" si="74"/>
        <v>23475</v>
      </c>
      <c r="BU163" s="15">
        <v>4.9800000000000004</v>
      </c>
      <c r="BV163" s="15"/>
      <c r="BW163" s="15"/>
      <c r="BX163" s="15"/>
      <c r="BY163" s="15"/>
      <c r="BZ163" s="15"/>
      <c r="CA163" s="15"/>
      <c r="CB163" s="15">
        <v>8.3049999999999997</v>
      </c>
      <c r="CC163" s="15">
        <f t="shared" si="76"/>
        <v>8305</v>
      </c>
      <c r="CD163" s="15">
        <v>-5.96</v>
      </c>
      <c r="CE163" s="15">
        <v>-6.26</v>
      </c>
      <c r="CF163" s="15">
        <v>37375</v>
      </c>
      <c r="CG163" s="15">
        <v>26.45</v>
      </c>
      <c r="CH163" s="15">
        <v>37336.800000000003</v>
      </c>
      <c r="CI163" s="15">
        <v>18.850000000000001</v>
      </c>
      <c r="CJ163" s="15"/>
      <c r="CK163" s="15">
        <v>3180</v>
      </c>
      <c r="CL163" s="15">
        <v>10.9048</v>
      </c>
      <c r="CM163" s="15">
        <v>2.0539999999999998</v>
      </c>
      <c r="CN163" s="15">
        <v>18226</v>
      </c>
      <c r="CO163" s="15">
        <v>369.20499999999998</v>
      </c>
      <c r="CP163" s="10">
        <f t="shared" si="78"/>
        <v>2.9129528985507251</v>
      </c>
      <c r="CQ163" s="15"/>
      <c r="CR163" s="36"/>
      <c r="CS163" s="29">
        <v>48354.62</v>
      </c>
      <c r="CT163" s="27"/>
      <c r="CU163" s="15"/>
      <c r="CV163" s="15"/>
    </row>
    <row r="164" spans="1:100" ht="14.25" thickTop="1" thickBot="1">
      <c r="A164" s="26">
        <v>35693</v>
      </c>
      <c r="B164" s="27" t="s">
        <v>260</v>
      </c>
      <c r="C164" s="28">
        <v>79</v>
      </c>
      <c r="D164" s="27">
        <v>0.05</v>
      </c>
      <c r="E164" s="29">
        <f t="shared" si="91"/>
        <v>48149.020000000004</v>
      </c>
      <c r="F164" s="29">
        <f t="shared" si="77"/>
        <v>48099.020000000004</v>
      </c>
      <c r="G164" s="27"/>
      <c r="H164" s="30">
        <v>-3.8352551142475932</v>
      </c>
      <c r="I164" s="30">
        <v>-8.3648349065068643</v>
      </c>
      <c r="J164" s="30">
        <f t="shared" si="79"/>
        <v>7.7296698130137287</v>
      </c>
      <c r="K164" s="27"/>
      <c r="L164" s="27"/>
      <c r="M164" s="31">
        <f t="shared" si="80"/>
        <v>79</v>
      </c>
      <c r="N164" s="31"/>
      <c r="O164" s="27"/>
      <c r="P164" s="27"/>
      <c r="Q164" s="27">
        <v>28</v>
      </c>
      <c r="R164" s="27">
        <v>101</v>
      </c>
      <c r="S164" s="27" t="s">
        <v>101</v>
      </c>
      <c r="T164" s="32">
        <v>3.4497942280609099E-9</v>
      </c>
      <c r="U164" s="33">
        <v>-4.0029910396218442</v>
      </c>
      <c r="V164" s="33">
        <v>-8.4376511533303766</v>
      </c>
      <c r="W164" s="17">
        <v>0.16773592537425097</v>
      </c>
      <c r="X164" s="17">
        <v>7.2816246823512509E-2</v>
      </c>
      <c r="Y164" s="34">
        <f t="shared" si="90"/>
        <v>-3.8352551142475932</v>
      </c>
      <c r="Z164" s="34">
        <f t="shared" si="90"/>
        <v>-8.3648349065068643</v>
      </c>
      <c r="AA164" s="10" t="s">
        <v>22</v>
      </c>
      <c r="AB164" s="35"/>
      <c r="AC164" s="35"/>
      <c r="AD164" s="36"/>
      <c r="AE164" s="13">
        <f t="shared" si="87"/>
        <v>5.2736098852603719E-2</v>
      </c>
      <c r="AF164" s="14">
        <f t="shared" si="82"/>
        <v>48149.020000000004</v>
      </c>
      <c r="AG164" s="12">
        <f t="shared" si="88"/>
        <v>48250.654814814814</v>
      </c>
      <c r="AH164" s="12">
        <f t="shared" si="89"/>
        <v>-8.5270908482020573</v>
      </c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>
        <v>245.17</v>
      </c>
      <c r="BA164" s="15">
        <f t="shared" si="71"/>
        <v>295.16999999999996</v>
      </c>
      <c r="BB164" s="15">
        <v>-33.42</v>
      </c>
      <c r="BC164" s="23">
        <v>122.137</v>
      </c>
      <c r="BD164" s="23">
        <v>-36.26</v>
      </c>
      <c r="BE164" s="17">
        <v>1218.1199999999999</v>
      </c>
      <c r="BF164" s="15">
        <f t="shared" si="72"/>
        <v>1268.1199999999999</v>
      </c>
      <c r="BG164" s="15">
        <v>-35.56</v>
      </c>
      <c r="BH164" s="15">
        <v>23.323</v>
      </c>
      <c r="BI164" s="15">
        <f t="shared" si="73"/>
        <v>23323</v>
      </c>
      <c r="BJ164" s="15">
        <v>2.5099999999999998</v>
      </c>
      <c r="BK164" s="24">
        <v>31330</v>
      </c>
      <c r="BL164" s="24">
        <v>-7.85</v>
      </c>
      <c r="BM164" s="24">
        <v>57830</v>
      </c>
      <c r="BN164" s="24">
        <v>-8.7799999999999994</v>
      </c>
      <c r="BO164" s="23">
        <v>122.137</v>
      </c>
      <c r="BP164" s="23">
        <v>-36.26</v>
      </c>
      <c r="BQ164" s="15">
        <v>6241</v>
      </c>
      <c r="BR164" s="15">
        <v>-437.6</v>
      </c>
      <c r="BS164" s="15">
        <v>23.550999999999998</v>
      </c>
      <c r="BT164" s="15">
        <f t="shared" si="74"/>
        <v>23551</v>
      </c>
      <c r="BU164" s="15">
        <v>4.8499999999999996</v>
      </c>
      <c r="BV164" s="15"/>
      <c r="BW164" s="15"/>
      <c r="BX164" s="15"/>
      <c r="BY164" s="15"/>
      <c r="BZ164" s="15"/>
      <c r="CA164" s="15"/>
      <c r="CB164" s="15">
        <v>8.32</v>
      </c>
      <c r="CC164" s="15">
        <f t="shared" si="76"/>
        <v>8320</v>
      </c>
      <c r="CD164" s="15">
        <v>-5.97</v>
      </c>
      <c r="CE164" s="15">
        <v>-4.76</v>
      </c>
      <c r="CF164" s="15">
        <v>37500</v>
      </c>
      <c r="CG164" s="15">
        <v>26.41</v>
      </c>
      <c r="CH164" s="15">
        <v>37477.300000000003</v>
      </c>
      <c r="CI164" s="15">
        <v>26.45</v>
      </c>
      <c r="CJ164" s="15"/>
      <c r="CK164" s="15">
        <v>3200</v>
      </c>
      <c r="CL164" s="15">
        <v>10.912000000000001</v>
      </c>
      <c r="CM164" s="15">
        <v>2.0499999999999998</v>
      </c>
      <c r="CN164" s="15">
        <v>18343.3</v>
      </c>
      <c r="CO164" s="15">
        <v>372.18299999999999</v>
      </c>
      <c r="CP164" s="10">
        <f t="shared" si="78"/>
        <v>2.8590036231884057</v>
      </c>
      <c r="CQ164" s="15"/>
      <c r="CR164" s="36"/>
      <c r="CS164" s="29">
        <v>48165.41</v>
      </c>
      <c r="CT164" s="27"/>
      <c r="CU164" s="15"/>
      <c r="CV164" s="15"/>
    </row>
    <row r="165" spans="1:100" ht="14.25" thickTop="1" thickBot="1">
      <c r="A165" s="151">
        <v>37473</v>
      </c>
      <c r="B165" s="152" t="s">
        <v>261</v>
      </c>
      <c r="C165" s="120">
        <v>79.55</v>
      </c>
      <c r="D165" s="115">
        <v>0.45</v>
      </c>
      <c r="E165" s="116">
        <v>48044</v>
      </c>
      <c r="F165" s="38">
        <f t="shared" si="77"/>
        <v>47994</v>
      </c>
      <c r="G165" s="115">
        <v>542</v>
      </c>
      <c r="H165" s="117">
        <f>(H164+H166)/2</f>
        <v>-3.5123259690526303</v>
      </c>
      <c r="I165" s="117">
        <f>(I164+I166)/2</f>
        <v>-8.0943150503223542</v>
      </c>
      <c r="J165" s="30">
        <f t="shared" si="79"/>
        <v>7.1886301006447084</v>
      </c>
      <c r="K165" s="115"/>
      <c r="L165" s="115"/>
      <c r="M165" s="120">
        <f t="shared" si="80"/>
        <v>79.55</v>
      </c>
      <c r="N165" s="120"/>
      <c r="O165" s="115"/>
      <c r="P165" s="115"/>
      <c r="Q165" s="115"/>
      <c r="R165" s="115"/>
      <c r="S165" s="115"/>
      <c r="T165" s="153"/>
      <c r="U165" s="154"/>
      <c r="V165" s="154"/>
      <c r="W165" s="155"/>
      <c r="X165" s="155"/>
      <c r="Y165" s="155"/>
      <c r="Z165" s="155"/>
      <c r="AA165" s="149"/>
      <c r="AB165" s="124">
        <f>E165</f>
        <v>48044</v>
      </c>
      <c r="AC165" s="124">
        <f>G165</f>
        <v>542</v>
      </c>
      <c r="AD165" s="117">
        <v>-4</v>
      </c>
      <c r="AE165" s="13">
        <f t="shared" ref="AE165:AE174" si="92">10*(C$175-C$165)/(AB$165-AB$175)</f>
        <v>9.0431125131440679E-2</v>
      </c>
      <c r="AF165" s="124">
        <f t="shared" si="82"/>
        <v>48044</v>
      </c>
      <c r="AG165" s="117"/>
      <c r="AH165" s="117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>
        <v>247.22</v>
      </c>
      <c r="BA165" s="15">
        <f t="shared" si="71"/>
        <v>297.22000000000003</v>
      </c>
      <c r="BB165" s="15">
        <v>-37.07</v>
      </c>
      <c r="BC165" s="23">
        <v>122.137</v>
      </c>
      <c r="BD165" s="23">
        <v>-36.770000000000003</v>
      </c>
      <c r="BE165" s="17">
        <v>1227.4100000000001</v>
      </c>
      <c r="BF165" s="15">
        <f t="shared" si="72"/>
        <v>1277.4100000000001</v>
      </c>
      <c r="BG165" s="15">
        <v>-35.39</v>
      </c>
      <c r="BH165" s="15">
        <v>23.399000000000001</v>
      </c>
      <c r="BI165" s="15">
        <f t="shared" si="73"/>
        <v>23399</v>
      </c>
      <c r="BJ165" s="15">
        <v>2.66</v>
      </c>
      <c r="BK165" s="24">
        <v>31540</v>
      </c>
      <c r="BL165" s="24">
        <v>-7.64</v>
      </c>
      <c r="BM165" s="24">
        <v>57909</v>
      </c>
      <c r="BN165" s="24">
        <v>-8.7799999999999994</v>
      </c>
      <c r="BO165" s="23">
        <v>122.137</v>
      </c>
      <c r="BP165" s="23">
        <v>-36.770000000000003</v>
      </c>
      <c r="BQ165" s="15">
        <v>6287</v>
      </c>
      <c r="BR165" s="15">
        <v>-436.4</v>
      </c>
      <c r="BS165" s="15">
        <v>23.628</v>
      </c>
      <c r="BT165" s="15">
        <f t="shared" si="74"/>
        <v>23628</v>
      </c>
      <c r="BU165" s="15">
        <v>4.87</v>
      </c>
      <c r="BV165" s="15"/>
      <c r="BW165" s="15"/>
      <c r="BX165" s="15"/>
      <c r="BY165" s="15"/>
      <c r="BZ165" s="15"/>
      <c r="CA165" s="15"/>
      <c r="CB165" s="15">
        <v>8.34</v>
      </c>
      <c r="CC165" s="15">
        <f t="shared" si="76"/>
        <v>8340</v>
      </c>
      <c r="CD165" s="15">
        <v>-5.98</v>
      </c>
      <c r="CE165" s="15">
        <v>-4.82</v>
      </c>
      <c r="CF165" s="15">
        <v>37625</v>
      </c>
      <c r="CG165" s="15">
        <v>54.83</v>
      </c>
      <c r="CH165" s="15">
        <v>37617.699999999997</v>
      </c>
      <c r="CI165" s="15">
        <v>26.41</v>
      </c>
      <c r="CJ165" s="15"/>
      <c r="CK165" s="15">
        <v>3220</v>
      </c>
      <c r="CL165" s="15">
        <v>10.9192</v>
      </c>
      <c r="CM165" s="15">
        <v>2.0459999999999998</v>
      </c>
      <c r="CN165" s="15">
        <v>18465.2</v>
      </c>
      <c r="CO165" s="15">
        <v>375.95299999999997</v>
      </c>
      <c r="CP165" s="10">
        <f t="shared" si="78"/>
        <v>2.7907065217391307</v>
      </c>
      <c r="CQ165" s="15"/>
      <c r="CR165" s="12">
        <f>$CQ$4</f>
        <v>0.5</v>
      </c>
      <c r="CS165" s="116">
        <v>48062</v>
      </c>
      <c r="CT165" s="115">
        <v>413</v>
      </c>
      <c r="CU165" s="15">
        <v>4.3470000000000002E-2</v>
      </c>
      <c r="CV165" s="15">
        <v>6.0000000000000002E-5</v>
      </c>
    </row>
    <row r="166" spans="1:100" ht="14.25" thickTop="1" thickBot="1">
      <c r="A166" s="26">
        <v>35693</v>
      </c>
      <c r="B166" s="27" t="s">
        <v>262</v>
      </c>
      <c r="C166" s="28">
        <v>80</v>
      </c>
      <c r="D166" s="27">
        <v>0.05</v>
      </c>
      <c r="E166" s="29">
        <f>-110.58*C166+56841</f>
        <v>47994.6</v>
      </c>
      <c r="F166" s="29">
        <f t="shared" si="77"/>
        <v>47944.6</v>
      </c>
      <c r="G166" s="27"/>
      <c r="H166" s="30">
        <v>-3.1893968238576673</v>
      </c>
      <c r="I166" s="30">
        <v>-7.823795194137845</v>
      </c>
      <c r="J166" s="30">
        <f t="shared" si="79"/>
        <v>6.6475903882756899</v>
      </c>
      <c r="K166" s="27"/>
      <c r="L166" s="27"/>
      <c r="M166" s="31">
        <f t="shared" si="80"/>
        <v>80</v>
      </c>
      <c r="N166" s="31"/>
      <c r="O166" s="27"/>
      <c r="P166" s="27"/>
      <c r="Q166" s="27">
        <v>29</v>
      </c>
      <c r="R166" s="27">
        <v>116</v>
      </c>
      <c r="S166" s="27" t="s">
        <v>101</v>
      </c>
      <c r="T166" s="32">
        <v>3.3436082791382602E-9</v>
      </c>
      <c r="U166" s="33">
        <v>-3.3571327492319183</v>
      </c>
      <c r="V166" s="33">
        <v>-7.8966114409613573</v>
      </c>
      <c r="W166" s="17">
        <v>0.16773592537425097</v>
      </c>
      <c r="X166" s="17">
        <v>7.2816246823512509E-2</v>
      </c>
      <c r="Y166" s="34">
        <f t="shared" ref="Y166:Z174" si="93">U166+W166</f>
        <v>-3.1893968238576673</v>
      </c>
      <c r="Z166" s="34">
        <f t="shared" si="93"/>
        <v>-7.823795194137845</v>
      </c>
      <c r="AA166" s="10" t="s">
        <v>22</v>
      </c>
      <c r="AB166" s="35"/>
      <c r="AC166" s="35"/>
      <c r="AD166" s="36"/>
      <c r="AE166" s="13">
        <f t="shared" si="92"/>
        <v>9.0431125131440679E-2</v>
      </c>
      <c r="AF166" s="14">
        <f t="shared" si="82"/>
        <v>47994.6</v>
      </c>
      <c r="AG166" s="12">
        <f t="shared" ref="AG166:AG174" si="94">AVERAGE(AF$152:AF$178)</f>
        <v>48250.654814814814</v>
      </c>
      <c r="AH166" s="12">
        <f t="shared" ref="AH166:AH174" si="95">AVERAGE(I$152:I$1720)</f>
        <v>-8.5270908482020573</v>
      </c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>
        <v>249.97</v>
      </c>
      <c r="BA166" s="15">
        <f t="shared" si="71"/>
        <v>299.97000000000003</v>
      </c>
      <c r="BB166" s="15">
        <v>-36.58</v>
      </c>
      <c r="BC166" s="23">
        <v>124.13</v>
      </c>
      <c r="BD166" s="23">
        <v>-36.770000000000003</v>
      </c>
      <c r="BE166" s="17">
        <v>1237.0999999999999</v>
      </c>
      <c r="BF166" s="15">
        <f t="shared" si="72"/>
        <v>1287.0999999999999</v>
      </c>
      <c r="BG166" s="15">
        <v>-34.880000000000003</v>
      </c>
      <c r="BH166" s="15">
        <v>23.475000000000001</v>
      </c>
      <c r="BI166" s="15">
        <f t="shared" si="73"/>
        <v>23475</v>
      </c>
      <c r="BJ166" s="15">
        <v>2.67</v>
      </c>
      <c r="BK166" s="24">
        <v>31750</v>
      </c>
      <c r="BL166" s="24">
        <v>-7.63</v>
      </c>
      <c r="BM166" s="24">
        <v>57988</v>
      </c>
      <c r="BN166" s="24">
        <v>-9.17</v>
      </c>
      <c r="BO166" s="23">
        <v>124.13</v>
      </c>
      <c r="BP166" s="23">
        <v>-36.770000000000003</v>
      </c>
      <c r="BQ166" s="15">
        <v>6334</v>
      </c>
      <c r="BR166" s="15">
        <v>-441.3</v>
      </c>
      <c r="BS166" s="15">
        <v>23.704000000000001</v>
      </c>
      <c r="BT166" s="15">
        <f t="shared" si="74"/>
        <v>23704</v>
      </c>
      <c r="BU166" s="15">
        <v>4.9800000000000004</v>
      </c>
      <c r="BV166" s="15"/>
      <c r="BW166" s="15"/>
      <c r="BX166" s="15"/>
      <c r="BY166" s="15"/>
      <c r="BZ166" s="15"/>
      <c r="CA166" s="15"/>
      <c r="CB166" s="15">
        <v>8.34</v>
      </c>
      <c r="CC166" s="15">
        <f t="shared" si="76"/>
        <v>8340</v>
      </c>
      <c r="CD166" s="15">
        <v>-6.36</v>
      </c>
      <c r="CE166" s="15">
        <v>-4.33</v>
      </c>
      <c r="CF166" s="15">
        <v>37750</v>
      </c>
      <c r="CG166" s="15">
        <v>47.48</v>
      </c>
      <c r="CH166" s="15">
        <v>37758.199999999997</v>
      </c>
      <c r="CI166" s="15">
        <v>54.83</v>
      </c>
      <c r="CJ166" s="15"/>
      <c r="CK166" s="15">
        <v>3240</v>
      </c>
      <c r="CL166" s="15">
        <v>10.926399999999999</v>
      </c>
      <c r="CM166" s="15">
        <v>2.0419999999999998</v>
      </c>
      <c r="CN166" s="15">
        <v>18589.3</v>
      </c>
      <c r="CO166" s="15">
        <v>380.96300000000002</v>
      </c>
      <c r="CP166" s="10">
        <f t="shared" si="78"/>
        <v>2.6999456521739127</v>
      </c>
      <c r="CQ166" s="15"/>
      <c r="CR166" s="36"/>
      <c r="CS166" s="29">
        <v>48012</v>
      </c>
      <c r="CT166" s="27"/>
      <c r="CU166" s="15"/>
      <c r="CV166" s="15"/>
    </row>
    <row r="167" spans="1:100" ht="14.25" thickTop="1" thickBot="1">
      <c r="A167" s="26">
        <v>35698</v>
      </c>
      <c r="B167" s="27" t="s">
        <v>263</v>
      </c>
      <c r="C167" s="28">
        <v>81</v>
      </c>
      <c r="D167" s="27">
        <v>0.05</v>
      </c>
      <c r="E167" s="29">
        <f t="shared" ref="E167:E174" si="96">-110.58*C167+56841</f>
        <v>47884.020000000004</v>
      </c>
      <c r="F167" s="29">
        <f t="shared" si="77"/>
        <v>47834.020000000004</v>
      </c>
      <c r="G167" s="27"/>
      <c r="H167" s="30">
        <v>-3.9094452235207955</v>
      </c>
      <c r="I167" s="30">
        <v>-8.1106352785277203</v>
      </c>
      <c r="J167" s="30">
        <f t="shared" si="79"/>
        <v>7.2212705570554405</v>
      </c>
      <c r="K167" s="27"/>
      <c r="L167" s="27"/>
      <c r="M167" s="31">
        <f t="shared" si="80"/>
        <v>81</v>
      </c>
      <c r="N167" s="31"/>
      <c r="O167" s="27" t="s">
        <v>100</v>
      </c>
      <c r="P167" s="27" t="s">
        <v>100</v>
      </c>
      <c r="Q167" s="27">
        <v>6</v>
      </c>
      <c r="R167" s="27">
        <v>100</v>
      </c>
      <c r="S167" s="27" t="s">
        <v>101</v>
      </c>
      <c r="T167" s="32">
        <v>3.4501086432214801E-9</v>
      </c>
      <c r="U167" s="33">
        <v>-4.0656182432629615</v>
      </c>
      <c r="V167" s="33">
        <v>-8.1336301937376554</v>
      </c>
      <c r="W167" s="17">
        <v>0.15617301974216602</v>
      </c>
      <c r="X167" s="17">
        <v>2.2994915209935129E-2</v>
      </c>
      <c r="Y167" s="34">
        <f t="shared" si="93"/>
        <v>-3.9094452235207955</v>
      </c>
      <c r="Z167" s="34">
        <f t="shared" si="93"/>
        <v>-8.1106352785277203</v>
      </c>
      <c r="AA167" s="10" t="s">
        <v>22</v>
      </c>
      <c r="AB167" s="35"/>
      <c r="AC167" s="35"/>
      <c r="AD167" s="36"/>
      <c r="AE167" s="13">
        <f t="shared" si="92"/>
        <v>9.0431125131440679E-2</v>
      </c>
      <c r="AF167" s="14">
        <f t="shared" si="82"/>
        <v>47884.020000000004</v>
      </c>
      <c r="AG167" s="12">
        <f t="shared" si="94"/>
        <v>48250.654814814814</v>
      </c>
      <c r="AH167" s="12">
        <f t="shared" si="95"/>
        <v>-8.5270908482020573</v>
      </c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>
        <v>252.58</v>
      </c>
      <c r="BA167" s="15">
        <f t="shared" si="71"/>
        <v>302.58000000000004</v>
      </c>
      <c r="BB167" s="15">
        <v>-35.049999999999997</v>
      </c>
      <c r="BC167" s="23">
        <v>124.13</v>
      </c>
      <c r="BD167" s="23">
        <v>-34.97</v>
      </c>
      <c r="BE167" s="17">
        <v>1246.76</v>
      </c>
      <c r="BF167" s="15">
        <f t="shared" si="72"/>
        <v>1296.76</v>
      </c>
      <c r="BG167" s="15">
        <v>-35.49</v>
      </c>
      <c r="BH167" s="15">
        <v>23.550999999999998</v>
      </c>
      <c r="BI167" s="15">
        <f t="shared" si="73"/>
        <v>23551</v>
      </c>
      <c r="BJ167" s="15">
        <v>2.73</v>
      </c>
      <c r="BK167" s="24">
        <v>31960</v>
      </c>
      <c r="BL167" s="24">
        <v>-7.61</v>
      </c>
      <c r="BM167" s="24">
        <v>58067</v>
      </c>
      <c r="BN167" s="24">
        <v>-8.6</v>
      </c>
      <c r="BO167" s="23">
        <v>124.13</v>
      </c>
      <c r="BP167" s="23">
        <v>-34.97</v>
      </c>
      <c r="BQ167" s="15">
        <v>6385</v>
      </c>
      <c r="BR167" s="15">
        <v>-447.5</v>
      </c>
      <c r="BS167" s="15">
        <v>23.856000000000002</v>
      </c>
      <c r="BT167" s="15">
        <f t="shared" si="74"/>
        <v>23856</v>
      </c>
      <c r="BU167" s="15">
        <v>4.7300000000000004</v>
      </c>
      <c r="BV167" s="15"/>
      <c r="BW167" s="15"/>
      <c r="BX167" s="15"/>
      <c r="BY167" s="15"/>
      <c r="BZ167" s="15"/>
      <c r="CA167" s="15"/>
      <c r="CB167" s="15">
        <v>8.3550000000000004</v>
      </c>
      <c r="CC167" s="15">
        <f t="shared" si="76"/>
        <v>8355</v>
      </c>
      <c r="CD167" s="15">
        <v>-6.12</v>
      </c>
      <c r="CE167" s="15">
        <v>-4.5999999999999996</v>
      </c>
      <c r="CF167" s="15">
        <v>37875</v>
      </c>
      <c r="CG167" s="15">
        <v>26.41</v>
      </c>
      <c r="CH167" s="15">
        <v>37898.6</v>
      </c>
      <c r="CI167" s="15">
        <v>47.48</v>
      </c>
      <c r="CJ167" s="15"/>
      <c r="CK167" s="15">
        <v>3260</v>
      </c>
      <c r="CL167" s="15">
        <v>10.8924</v>
      </c>
      <c r="CM167" s="15">
        <v>2.0367999999999999</v>
      </c>
      <c r="CN167" s="15">
        <v>18692.099999999999</v>
      </c>
      <c r="CO167" s="15">
        <v>385.48700000000002</v>
      </c>
      <c r="CP167" s="10">
        <f t="shared" si="78"/>
        <v>2.6179891304347818</v>
      </c>
      <c r="CQ167" s="15"/>
      <c r="CR167" s="36"/>
      <c r="CS167" s="29">
        <v>47901.3</v>
      </c>
      <c r="CT167" s="27"/>
      <c r="CU167" s="15"/>
      <c r="CV167" s="15"/>
    </row>
    <row r="168" spans="1:100" ht="14.25" thickTop="1" thickBot="1">
      <c r="A168" s="26">
        <v>35698</v>
      </c>
      <c r="B168" s="27" t="s">
        <v>264</v>
      </c>
      <c r="C168" s="28">
        <v>82</v>
      </c>
      <c r="D168" s="27">
        <v>0.05</v>
      </c>
      <c r="E168" s="29">
        <f t="shared" si="96"/>
        <v>47773.440000000002</v>
      </c>
      <c r="F168" s="29">
        <f t="shared" si="77"/>
        <v>47723.44</v>
      </c>
      <c r="G168" s="27"/>
      <c r="H168" s="30">
        <v>-3.8165058649390637</v>
      </c>
      <c r="I168" s="30">
        <v>-8.4711014946632268</v>
      </c>
      <c r="J168" s="30">
        <f t="shared" si="79"/>
        <v>7.9422029893264536</v>
      </c>
      <c r="K168" s="27"/>
      <c r="L168" s="27"/>
      <c r="M168" s="31">
        <f t="shared" si="80"/>
        <v>82</v>
      </c>
      <c r="N168" s="31"/>
      <c r="O168" s="27"/>
      <c r="P168" s="27"/>
      <c r="Q168" s="27">
        <v>7</v>
      </c>
      <c r="R168" s="27">
        <v>115</v>
      </c>
      <c r="S168" s="27" t="s">
        <v>101</v>
      </c>
      <c r="T168" s="32">
        <v>3.91327503734828E-9</v>
      </c>
      <c r="U168" s="33">
        <v>-3.9726788846812298</v>
      </c>
      <c r="V168" s="33">
        <v>-8.4940964098731619</v>
      </c>
      <c r="W168" s="17">
        <v>0.15617301974216602</v>
      </c>
      <c r="X168" s="17">
        <v>2.2994915209935129E-2</v>
      </c>
      <c r="Y168" s="34">
        <f t="shared" si="93"/>
        <v>-3.8165058649390637</v>
      </c>
      <c r="Z168" s="34">
        <f t="shared" si="93"/>
        <v>-8.4711014946632268</v>
      </c>
      <c r="AA168" s="10" t="s">
        <v>22</v>
      </c>
      <c r="AB168" s="35"/>
      <c r="AC168" s="35"/>
      <c r="AD168" s="36"/>
      <c r="AE168" s="13">
        <f t="shared" si="92"/>
        <v>9.0431125131440679E-2</v>
      </c>
      <c r="AF168" s="14">
        <f t="shared" si="82"/>
        <v>47773.440000000002</v>
      </c>
      <c r="AG168" s="12">
        <f t="shared" si="94"/>
        <v>48250.654814814814</v>
      </c>
      <c r="AH168" s="12">
        <f t="shared" si="95"/>
        <v>-8.5270908482020573</v>
      </c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>
        <v>254.85</v>
      </c>
      <c r="BA168" s="15">
        <f t="shared" si="71"/>
        <v>304.85000000000002</v>
      </c>
      <c r="BB168" s="15">
        <v>-35.6</v>
      </c>
      <c r="BC168" s="23">
        <v>126.089</v>
      </c>
      <c r="BD168" s="23">
        <v>-34.97</v>
      </c>
      <c r="BE168" s="17">
        <v>1255.57</v>
      </c>
      <c r="BF168" s="15">
        <f t="shared" si="72"/>
        <v>1305.57</v>
      </c>
      <c r="BG168" s="15">
        <v>-35.54</v>
      </c>
      <c r="BH168" s="15">
        <v>23.628</v>
      </c>
      <c r="BI168" s="15">
        <f t="shared" si="73"/>
        <v>23628</v>
      </c>
      <c r="BJ168" s="15">
        <v>3</v>
      </c>
      <c r="BK168" s="24">
        <v>32170</v>
      </c>
      <c r="BL168" s="24">
        <v>-7.31</v>
      </c>
      <c r="BM168" s="24">
        <v>58146</v>
      </c>
      <c r="BN168" s="24">
        <v>-8.81</v>
      </c>
      <c r="BO168" s="23">
        <v>126.089</v>
      </c>
      <c r="BP168" s="23">
        <v>-34.97</v>
      </c>
      <c r="BQ168" s="15">
        <v>6436</v>
      </c>
      <c r="BR168" s="15">
        <v>-444.4</v>
      </c>
      <c r="BS168" s="15">
        <v>23.931999999999999</v>
      </c>
      <c r="BT168" s="15">
        <f t="shared" si="74"/>
        <v>23932</v>
      </c>
      <c r="BU168" s="15">
        <v>4.87</v>
      </c>
      <c r="BV168" s="15"/>
      <c r="BW168" s="15"/>
      <c r="BX168" s="15"/>
      <c r="BY168" s="15"/>
      <c r="BZ168" s="15"/>
      <c r="CA168" s="15"/>
      <c r="CB168" s="15">
        <v>8.3699999999999992</v>
      </c>
      <c r="CC168" s="15">
        <f t="shared" si="76"/>
        <v>8370</v>
      </c>
      <c r="CD168" s="15">
        <v>-6.32</v>
      </c>
      <c r="CE168" s="15">
        <v>-4.3</v>
      </c>
      <c r="CF168" s="25">
        <v>38000</v>
      </c>
      <c r="CG168" s="15">
        <v>19.78</v>
      </c>
      <c r="CH168" s="15">
        <v>38039.1</v>
      </c>
      <c r="CI168" s="15">
        <v>26.41</v>
      </c>
      <c r="CJ168" s="15"/>
      <c r="CK168" s="15">
        <v>3280</v>
      </c>
      <c r="CL168" s="15">
        <v>10.8172</v>
      </c>
      <c r="CM168" s="15">
        <v>2.0304000000000002</v>
      </c>
      <c r="CN168" s="15">
        <v>18793.400000000001</v>
      </c>
      <c r="CO168" s="15">
        <v>390.01400000000001</v>
      </c>
      <c r="CP168" s="10">
        <f t="shared" si="78"/>
        <v>2.5359782608695651</v>
      </c>
      <c r="CQ168" s="15"/>
      <c r="CR168" s="36"/>
      <c r="CS168" s="29">
        <v>47790.6</v>
      </c>
      <c r="CT168" s="27"/>
      <c r="CU168" s="15"/>
      <c r="CV168" s="15"/>
    </row>
    <row r="169" spans="1:100" ht="14.25" thickTop="1" thickBot="1">
      <c r="A169" s="26">
        <v>35698</v>
      </c>
      <c r="B169" s="27" t="s">
        <v>265</v>
      </c>
      <c r="C169" s="28">
        <v>83</v>
      </c>
      <c r="D169" s="27">
        <v>0.05</v>
      </c>
      <c r="E169" s="29">
        <f t="shared" si="96"/>
        <v>47662.86</v>
      </c>
      <c r="F169" s="29">
        <f t="shared" si="77"/>
        <v>47612.86</v>
      </c>
      <c r="G169" s="27"/>
      <c r="H169" s="30">
        <v>-3.8640548776884796</v>
      </c>
      <c r="I169" s="30">
        <v>-8.1556915027321502</v>
      </c>
      <c r="J169" s="30">
        <f t="shared" si="79"/>
        <v>7.3113830054643003</v>
      </c>
      <c r="K169" s="27"/>
      <c r="L169" s="27"/>
      <c r="M169" s="31">
        <f t="shared" si="80"/>
        <v>83</v>
      </c>
      <c r="N169" s="31"/>
      <c r="O169" s="27"/>
      <c r="P169" s="27"/>
      <c r="Q169" s="27">
        <v>8</v>
      </c>
      <c r="R169" s="27">
        <v>96</v>
      </c>
      <c r="S169" s="27" t="s">
        <v>101</v>
      </c>
      <c r="T169" s="32">
        <v>3.0197355727068502E-9</v>
      </c>
      <c r="U169" s="33">
        <v>-4.0202278974306456</v>
      </c>
      <c r="V169" s="33">
        <v>-8.1786864179420853</v>
      </c>
      <c r="W169" s="17">
        <v>0.15617301974216602</v>
      </c>
      <c r="X169" s="17">
        <v>2.2994915209935129E-2</v>
      </c>
      <c r="Y169" s="34">
        <f t="shared" si="93"/>
        <v>-3.8640548776884796</v>
      </c>
      <c r="Z169" s="34">
        <f t="shared" si="93"/>
        <v>-8.1556915027321502</v>
      </c>
      <c r="AA169" s="10" t="s">
        <v>22</v>
      </c>
      <c r="AB169" s="35"/>
      <c r="AC169" s="35"/>
      <c r="AD169" s="36"/>
      <c r="AE169" s="13">
        <f t="shared" si="92"/>
        <v>9.0431125131440679E-2</v>
      </c>
      <c r="AF169" s="14">
        <f t="shared" si="82"/>
        <v>47662.86</v>
      </c>
      <c r="AG169" s="12">
        <f t="shared" si="94"/>
        <v>48250.654814814814</v>
      </c>
      <c r="AH169" s="12">
        <f t="shared" si="95"/>
        <v>-8.5270908482020573</v>
      </c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>
        <v>257.22000000000003</v>
      </c>
      <c r="BA169" s="15">
        <f t="shared" si="71"/>
        <v>307.22000000000003</v>
      </c>
      <c r="BB169" s="15">
        <v>-35.28</v>
      </c>
      <c r="BC169" s="23">
        <v>126.089</v>
      </c>
      <c r="BD169" s="23">
        <v>-35.369999999999997</v>
      </c>
      <c r="BE169" s="17">
        <v>1264.17</v>
      </c>
      <c r="BF169" s="15">
        <f t="shared" si="72"/>
        <v>1314.17</v>
      </c>
      <c r="BG169" s="15">
        <v>-34.770000000000003</v>
      </c>
      <c r="BH169" s="15">
        <v>23.704000000000001</v>
      </c>
      <c r="BI169" s="15">
        <f t="shared" si="73"/>
        <v>23704</v>
      </c>
      <c r="BJ169" s="15">
        <v>3.15</v>
      </c>
      <c r="BK169" s="24">
        <v>32375</v>
      </c>
      <c r="BL169" s="24">
        <v>-7.44</v>
      </c>
      <c r="BM169" s="24">
        <v>58224</v>
      </c>
      <c r="BN169" s="24">
        <v>-8.61</v>
      </c>
      <c r="BO169" s="23">
        <v>126.089</v>
      </c>
      <c r="BP169" s="23">
        <v>-35.369999999999997</v>
      </c>
      <c r="BQ169" s="15">
        <v>6486</v>
      </c>
      <c r="BR169" s="15">
        <v>-439.6</v>
      </c>
      <c r="BS169" s="15">
        <v>24.007999999999999</v>
      </c>
      <c r="BT169" s="15">
        <f t="shared" si="74"/>
        <v>24008</v>
      </c>
      <c r="BU169" s="15">
        <v>4.91</v>
      </c>
      <c r="BV169" s="15"/>
      <c r="BW169" s="15"/>
      <c r="BX169" s="15"/>
      <c r="BY169" s="15"/>
      <c r="BZ169" s="15"/>
      <c r="CA169" s="15"/>
      <c r="CB169" s="15">
        <v>8.4055</v>
      </c>
      <c r="CC169" s="15">
        <f t="shared" si="76"/>
        <v>8405.5</v>
      </c>
      <c r="CD169" s="15">
        <v>-6.21</v>
      </c>
      <c r="CE169" s="15">
        <v>-4.7300000000000004</v>
      </c>
      <c r="CF169" s="15">
        <v>37875</v>
      </c>
      <c r="CG169" s="15">
        <v>20.78</v>
      </c>
      <c r="CH169" s="15">
        <v>38179.5</v>
      </c>
      <c r="CI169" s="15">
        <v>19.78</v>
      </c>
      <c r="CJ169" s="15"/>
      <c r="CK169" s="15">
        <v>3300</v>
      </c>
      <c r="CL169" s="15">
        <v>10.742000000000001</v>
      </c>
      <c r="CM169" s="15">
        <v>2.024</v>
      </c>
      <c r="CN169" s="15">
        <v>18894.400000000001</v>
      </c>
      <c r="CO169" s="15">
        <v>394.46</v>
      </c>
      <c r="CP169" s="10">
        <f t="shared" si="78"/>
        <v>2.455434782608696</v>
      </c>
      <c r="CQ169" s="15"/>
      <c r="CR169" s="36"/>
      <c r="CS169" s="29">
        <v>47679.9</v>
      </c>
      <c r="CT169" s="27"/>
      <c r="CU169" s="15"/>
      <c r="CV169" s="15"/>
    </row>
    <row r="170" spans="1:100" ht="14.25" thickTop="1" thickBot="1">
      <c r="A170" s="26">
        <v>35698</v>
      </c>
      <c r="B170" s="27" t="s">
        <v>266</v>
      </c>
      <c r="C170" s="28">
        <v>84</v>
      </c>
      <c r="D170" s="27">
        <v>0.05</v>
      </c>
      <c r="E170" s="29">
        <f t="shared" si="96"/>
        <v>47552.28</v>
      </c>
      <c r="F170" s="29">
        <f t="shared" si="77"/>
        <v>47502.28</v>
      </c>
      <c r="G170" s="27"/>
      <c r="H170" s="30">
        <v>-3.6271607377183677</v>
      </c>
      <c r="I170" s="30">
        <v>-9.4139080572472231</v>
      </c>
      <c r="J170" s="30">
        <f t="shared" si="79"/>
        <v>9.8278161144944463</v>
      </c>
      <c r="K170" s="27"/>
      <c r="L170" s="27"/>
      <c r="M170" s="31">
        <f t="shared" si="80"/>
        <v>84</v>
      </c>
      <c r="N170" s="31"/>
      <c r="O170" s="27"/>
      <c r="P170" s="27"/>
      <c r="Q170" s="27">
        <v>9</v>
      </c>
      <c r="R170" s="27">
        <v>114</v>
      </c>
      <c r="S170" s="27" t="s">
        <v>101</v>
      </c>
      <c r="T170" s="32">
        <v>3.6244935941454002E-9</v>
      </c>
      <c r="U170" s="33">
        <v>-3.7833337574605337</v>
      </c>
      <c r="V170" s="33">
        <v>-9.4369029724571583</v>
      </c>
      <c r="W170" s="17">
        <v>0.15617301974216602</v>
      </c>
      <c r="X170" s="17">
        <v>2.2994915209935129E-2</v>
      </c>
      <c r="Y170" s="34">
        <f t="shared" si="93"/>
        <v>-3.6271607377183677</v>
      </c>
      <c r="Z170" s="34">
        <f t="shared" si="93"/>
        <v>-9.4139080572472231</v>
      </c>
      <c r="AA170" s="10" t="s">
        <v>22</v>
      </c>
      <c r="AB170" s="35"/>
      <c r="AC170" s="35"/>
      <c r="AD170" s="36"/>
      <c r="AE170" s="13">
        <f t="shared" si="92"/>
        <v>9.0431125131440679E-2</v>
      </c>
      <c r="AF170" s="14">
        <f t="shared" si="82"/>
        <v>47552.28</v>
      </c>
      <c r="AG170" s="12">
        <f t="shared" si="94"/>
        <v>48250.654814814814</v>
      </c>
      <c r="AH170" s="12">
        <f t="shared" si="95"/>
        <v>-8.5270908482020573</v>
      </c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>
        <v>259.54000000000002</v>
      </c>
      <c r="BA170" s="15">
        <f t="shared" si="71"/>
        <v>309.54000000000002</v>
      </c>
      <c r="BB170" s="15">
        <v>-36.29</v>
      </c>
      <c r="BC170" s="23">
        <v>128.02699999999999</v>
      </c>
      <c r="BD170" s="23">
        <v>-35.369999999999997</v>
      </c>
      <c r="BE170" s="17">
        <v>1272.4000000000001</v>
      </c>
      <c r="BF170" s="15">
        <f t="shared" si="72"/>
        <v>1322.4</v>
      </c>
      <c r="BG170" s="15">
        <v>-34.97</v>
      </c>
      <c r="BH170" s="15">
        <v>23.78</v>
      </c>
      <c r="BI170" s="15">
        <f t="shared" si="73"/>
        <v>23780</v>
      </c>
      <c r="BJ170" s="15">
        <v>2.57</v>
      </c>
      <c r="BK170" s="24">
        <v>32580</v>
      </c>
      <c r="BL170" s="24">
        <v>-8.2899999999999991</v>
      </c>
      <c r="BM170" s="24">
        <v>58303</v>
      </c>
      <c r="BN170" s="24">
        <v>-8.69</v>
      </c>
      <c r="BO170" s="23">
        <v>128.02699999999999</v>
      </c>
      <c r="BP170" s="23">
        <v>-35.369999999999997</v>
      </c>
      <c r="BQ170" s="15">
        <v>6534</v>
      </c>
      <c r="BR170" s="15">
        <v>-441.4</v>
      </c>
      <c r="BS170" s="15">
        <v>24.085000000000001</v>
      </c>
      <c r="BT170" s="15">
        <f t="shared" si="74"/>
        <v>24085</v>
      </c>
      <c r="BU170" s="15">
        <v>4.87</v>
      </c>
      <c r="BV170" s="15"/>
      <c r="BW170" s="15"/>
      <c r="BX170" s="15"/>
      <c r="BY170" s="15"/>
      <c r="BZ170" s="15"/>
      <c r="CA170" s="15"/>
      <c r="CB170" s="15">
        <v>8.41</v>
      </c>
      <c r="CC170" s="15">
        <f t="shared" si="76"/>
        <v>8410</v>
      </c>
      <c r="CD170" s="15">
        <v>-6.29</v>
      </c>
      <c r="CE170" s="15">
        <v>-4.72</v>
      </c>
      <c r="CF170" s="15">
        <v>37750</v>
      </c>
      <c r="CG170" s="15">
        <v>30.72</v>
      </c>
      <c r="CH170" s="15">
        <v>38320</v>
      </c>
      <c r="CI170" s="15">
        <v>20.78</v>
      </c>
      <c r="CJ170" s="15"/>
      <c r="CK170" s="15">
        <v>3320</v>
      </c>
      <c r="CL170" s="15">
        <v>10.6668</v>
      </c>
      <c r="CM170" s="15">
        <v>2.0175999999999998</v>
      </c>
      <c r="CN170" s="15">
        <v>19000.8</v>
      </c>
      <c r="CO170" s="15">
        <v>398.98700000000002</v>
      </c>
      <c r="CP170" s="10">
        <f t="shared" si="78"/>
        <v>2.3734239130434776</v>
      </c>
      <c r="CQ170" s="15"/>
      <c r="CR170" s="36"/>
      <c r="CS170" s="29">
        <v>47569.2</v>
      </c>
      <c r="CT170" s="27"/>
      <c r="CU170" s="15"/>
      <c r="CV170" s="15"/>
    </row>
    <row r="171" spans="1:100" ht="14.25" thickTop="1" thickBot="1">
      <c r="A171" s="26">
        <v>35698</v>
      </c>
      <c r="B171" s="27" t="s">
        <v>267</v>
      </c>
      <c r="C171" s="28">
        <v>85</v>
      </c>
      <c r="D171" s="27">
        <v>0.05</v>
      </c>
      <c r="E171" s="29">
        <f t="shared" si="96"/>
        <v>47441.7</v>
      </c>
      <c r="F171" s="29">
        <f t="shared" si="77"/>
        <v>47391.7</v>
      </c>
      <c r="G171" s="27"/>
      <c r="H171" s="30">
        <v>-3.5191116928091959</v>
      </c>
      <c r="I171" s="30">
        <v>-9.0352629913486133</v>
      </c>
      <c r="J171" s="30">
        <f t="shared" si="79"/>
        <v>9.0705259826972267</v>
      </c>
      <c r="K171" s="27"/>
      <c r="L171" s="27"/>
      <c r="M171" s="31">
        <f t="shared" si="80"/>
        <v>85</v>
      </c>
      <c r="N171" s="31"/>
      <c r="O171" s="27"/>
      <c r="P171" s="27"/>
      <c r="Q171" s="27">
        <v>10</v>
      </c>
      <c r="R171" s="27">
        <v>114</v>
      </c>
      <c r="S171" s="27" t="s">
        <v>101</v>
      </c>
      <c r="T171" s="32">
        <v>4.0427945435794696E-9</v>
      </c>
      <c r="U171" s="33">
        <v>-3.6752847125513619</v>
      </c>
      <c r="V171" s="33">
        <v>-9.0582579065585485</v>
      </c>
      <c r="W171" s="17">
        <v>0.15617301974216602</v>
      </c>
      <c r="X171" s="17">
        <v>2.2994915209935129E-2</v>
      </c>
      <c r="Y171" s="34">
        <f t="shared" si="93"/>
        <v>-3.5191116928091959</v>
      </c>
      <c r="Z171" s="34">
        <f t="shared" si="93"/>
        <v>-9.0352629913486133</v>
      </c>
      <c r="AA171" s="10" t="s">
        <v>22</v>
      </c>
      <c r="AB171" s="35"/>
      <c r="AC171" s="35"/>
      <c r="AD171" s="36"/>
      <c r="AE171" s="13">
        <f t="shared" si="92"/>
        <v>9.0431125131440679E-2</v>
      </c>
      <c r="AF171" s="14">
        <f t="shared" si="82"/>
        <v>47441.7</v>
      </c>
      <c r="AG171" s="12">
        <f t="shared" si="94"/>
        <v>48250.654814814814</v>
      </c>
      <c r="AH171" s="12">
        <f t="shared" si="95"/>
        <v>-8.5270908482020573</v>
      </c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>
        <v>262.08</v>
      </c>
      <c r="BA171" s="15">
        <f t="shared" si="71"/>
        <v>312.08</v>
      </c>
      <c r="BB171" s="15">
        <v>-35.340000000000003</v>
      </c>
      <c r="BC171" s="23">
        <v>128.02699999999999</v>
      </c>
      <c r="BD171" s="23">
        <v>-34.46</v>
      </c>
      <c r="BE171" s="17">
        <v>1281.1099999999999</v>
      </c>
      <c r="BF171" s="15">
        <f t="shared" si="72"/>
        <v>1331.11</v>
      </c>
      <c r="BG171" s="15">
        <v>-35.36</v>
      </c>
      <c r="BH171" s="15">
        <v>23.856000000000002</v>
      </c>
      <c r="BI171" s="15">
        <f t="shared" si="73"/>
        <v>23856</v>
      </c>
      <c r="BJ171" s="15">
        <v>2.86</v>
      </c>
      <c r="BK171" s="24">
        <v>32785</v>
      </c>
      <c r="BL171" s="24">
        <v>-8.61</v>
      </c>
      <c r="BM171" s="24">
        <v>58382</v>
      </c>
      <c r="BN171" s="24">
        <v>-8.43</v>
      </c>
      <c r="BO171" s="23">
        <v>128.02699999999999</v>
      </c>
      <c r="BP171" s="23">
        <v>-34.46</v>
      </c>
      <c r="BQ171" s="15">
        <v>6583</v>
      </c>
      <c r="BR171" s="15">
        <v>-441.5</v>
      </c>
      <c r="BS171" s="15">
        <v>24.161000000000001</v>
      </c>
      <c r="BT171" s="15">
        <f t="shared" si="74"/>
        <v>24161</v>
      </c>
      <c r="BU171" s="15">
        <v>4.75</v>
      </c>
      <c r="BV171" s="15"/>
      <c r="BW171" s="15"/>
      <c r="BX171" s="15"/>
      <c r="BY171" s="15"/>
      <c r="BZ171" s="15"/>
      <c r="CA171" s="15"/>
      <c r="CB171" s="15">
        <v>8.4149999999999991</v>
      </c>
      <c r="CC171" s="15">
        <f t="shared" si="76"/>
        <v>8415</v>
      </c>
      <c r="CD171" s="15">
        <v>-6.43</v>
      </c>
      <c r="CE171" s="15">
        <v>-5.09</v>
      </c>
      <c r="CF171" s="15">
        <v>37625</v>
      </c>
      <c r="CG171" s="15">
        <v>37.26</v>
      </c>
      <c r="CH171" s="15">
        <v>38402.6</v>
      </c>
      <c r="CI171" s="15">
        <v>30.72</v>
      </c>
      <c r="CJ171" s="15"/>
      <c r="CK171" s="15">
        <v>3340</v>
      </c>
      <c r="CL171" s="15">
        <v>10.5916</v>
      </c>
      <c r="CM171" s="15">
        <v>2.0112000000000001</v>
      </c>
      <c r="CN171" s="15">
        <v>19095.2</v>
      </c>
      <c r="CO171" s="15">
        <v>402.85899999999998</v>
      </c>
      <c r="CP171" s="10">
        <f t="shared" si="78"/>
        <v>2.3032789855072471</v>
      </c>
      <c r="CQ171" s="15"/>
      <c r="CR171" s="36"/>
      <c r="CS171" s="29">
        <v>47458.5</v>
      </c>
      <c r="CT171" s="27"/>
      <c r="CU171" s="15"/>
      <c r="CV171" s="15"/>
    </row>
    <row r="172" spans="1:100" ht="14.25" thickTop="1" thickBot="1">
      <c r="A172" s="26">
        <v>35698</v>
      </c>
      <c r="B172" s="27" t="s">
        <v>268</v>
      </c>
      <c r="C172" s="28">
        <v>86</v>
      </c>
      <c r="D172" s="27">
        <v>0.05</v>
      </c>
      <c r="E172" s="29">
        <f t="shared" si="96"/>
        <v>47331.12</v>
      </c>
      <c r="F172" s="29">
        <f t="shared" si="77"/>
        <v>47281.120000000003</v>
      </c>
      <c r="G172" s="27"/>
      <c r="H172" s="30">
        <v>-3.8698794603079349</v>
      </c>
      <c r="I172" s="30">
        <v>-9.177479829242861</v>
      </c>
      <c r="J172" s="30">
        <f t="shared" si="79"/>
        <v>9.354959658485722</v>
      </c>
      <c r="K172" s="27"/>
      <c r="L172" s="27"/>
      <c r="M172" s="31">
        <f t="shared" si="80"/>
        <v>86</v>
      </c>
      <c r="N172" s="31"/>
      <c r="O172" s="27"/>
      <c r="P172" s="27"/>
      <c r="Q172" s="27">
        <v>11</v>
      </c>
      <c r="R172" s="27">
        <v>119</v>
      </c>
      <c r="S172" s="27" t="s">
        <v>101</v>
      </c>
      <c r="T172" s="32">
        <v>3.6098413147556101E-9</v>
      </c>
      <c r="U172" s="33">
        <v>-4.026052480050101</v>
      </c>
      <c r="V172" s="33">
        <v>-9.2004747444527961</v>
      </c>
      <c r="W172" s="17">
        <v>0.15617301974216602</v>
      </c>
      <c r="X172" s="17">
        <v>2.2994915209935129E-2</v>
      </c>
      <c r="Y172" s="34">
        <f t="shared" si="93"/>
        <v>-3.8698794603079349</v>
      </c>
      <c r="Z172" s="34">
        <f t="shared" si="93"/>
        <v>-9.177479829242861</v>
      </c>
      <c r="AA172" s="10" t="s">
        <v>22</v>
      </c>
      <c r="AB172" s="35"/>
      <c r="AC172" s="35"/>
      <c r="AD172" s="36"/>
      <c r="AE172" s="13">
        <f t="shared" si="92"/>
        <v>9.0431125131440679E-2</v>
      </c>
      <c r="AF172" s="14">
        <f t="shared" si="82"/>
        <v>47331.12</v>
      </c>
      <c r="AG172" s="12">
        <f t="shared" si="94"/>
        <v>48250.654814814814</v>
      </c>
      <c r="AH172" s="12">
        <f t="shared" si="95"/>
        <v>-8.5270908482020573</v>
      </c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>
        <v>264.41000000000003</v>
      </c>
      <c r="BA172" s="15">
        <f t="shared" si="71"/>
        <v>314.41000000000003</v>
      </c>
      <c r="BB172" s="15">
        <v>-34.24</v>
      </c>
      <c r="BC172" s="23">
        <v>129.94200000000001</v>
      </c>
      <c r="BD172" s="23">
        <v>-34.46</v>
      </c>
      <c r="BE172" s="17">
        <v>1290.1500000000001</v>
      </c>
      <c r="BF172" s="15">
        <f t="shared" si="72"/>
        <v>1340.15</v>
      </c>
      <c r="BG172" s="15">
        <v>-34.57</v>
      </c>
      <c r="BH172" s="15">
        <v>23.931999999999999</v>
      </c>
      <c r="BI172" s="15">
        <f t="shared" si="73"/>
        <v>23932</v>
      </c>
      <c r="BJ172" s="15">
        <v>2.59</v>
      </c>
      <c r="BK172" s="24">
        <v>32990</v>
      </c>
      <c r="BL172" s="24">
        <v>-7.17</v>
      </c>
      <c r="BM172" s="24">
        <v>58461</v>
      </c>
      <c r="BN172" s="24">
        <v>-8.08</v>
      </c>
      <c r="BO172" s="23">
        <v>129.94200000000001</v>
      </c>
      <c r="BP172" s="23">
        <v>-34.46</v>
      </c>
      <c r="BQ172" s="15">
        <v>6631</v>
      </c>
      <c r="BR172" s="15">
        <v>-435.3</v>
      </c>
      <c r="BS172" s="15">
        <v>24.236999999999998</v>
      </c>
      <c r="BT172" s="15">
        <f t="shared" si="74"/>
        <v>24237</v>
      </c>
      <c r="BU172" s="15">
        <v>4.7300000000000004</v>
      </c>
      <c r="BV172" s="10"/>
      <c r="BW172" s="10"/>
      <c r="BX172" s="10"/>
      <c r="BY172" s="10"/>
      <c r="BZ172" s="10"/>
      <c r="CA172" s="10"/>
      <c r="CB172" s="15">
        <v>8.42</v>
      </c>
      <c r="CC172" s="15">
        <f t="shared" si="76"/>
        <v>8420</v>
      </c>
      <c r="CD172" s="15">
        <v>-6.55</v>
      </c>
      <c r="CE172" s="15">
        <v>-4.8899999999999997</v>
      </c>
      <c r="CF172" s="15">
        <v>37500</v>
      </c>
      <c r="CG172" s="15">
        <v>67.02</v>
      </c>
      <c r="CH172" s="15">
        <v>38485.1</v>
      </c>
      <c r="CI172" s="15">
        <v>37.26</v>
      </c>
      <c r="CJ172" s="15"/>
      <c r="CK172" s="15">
        <v>3360</v>
      </c>
      <c r="CL172" s="15">
        <v>10.516400000000001</v>
      </c>
      <c r="CM172" s="15">
        <v>2.0047999999999999</v>
      </c>
      <c r="CN172" s="15">
        <v>19192.5</v>
      </c>
      <c r="CO172" s="15">
        <v>406.70800000000003</v>
      </c>
      <c r="CP172" s="10">
        <f t="shared" si="78"/>
        <v>2.2335507246376807</v>
      </c>
      <c r="CQ172" s="15"/>
      <c r="CR172" s="36"/>
      <c r="CS172" s="29">
        <v>47347.8</v>
      </c>
      <c r="CT172" s="27"/>
      <c r="CU172" s="15"/>
      <c r="CV172" s="15"/>
    </row>
    <row r="173" spans="1:100" s="43" customFormat="1" ht="14.25" thickTop="1" thickBot="1">
      <c r="A173" s="26">
        <v>35698</v>
      </c>
      <c r="B173" s="27" t="s">
        <v>269</v>
      </c>
      <c r="C173" s="28">
        <v>87</v>
      </c>
      <c r="D173" s="27">
        <v>0.05</v>
      </c>
      <c r="E173" s="29">
        <f t="shared" si="96"/>
        <v>47220.54</v>
      </c>
      <c r="F173" s="29">
        <f t="shared" si="77"/>
        <v>47170.54</v>
      </c>
      <c r="G173" s="27"/>
      <c r="H173" s="30">
        <v>-3.76699021233427</v>
      </c>
      <c r="I173" s="30">
        <v>-8.4518054516555239</v>
      </c>
      <c r="J173" s="30">
        <f t="shared" si="79"/>
        <v>7.9036109033110478</v>
      </c>
      <c r="K173" s="27"/>
      <c r="L173" s="27"/>
      <c r="M173" s="31">
        <f t="shared" si="80"/>
        <v>87</v>
      </c>
      <c r="N173" s="31"/>
      <c r="O173" s="27"/>
      <c r="P173" s="27"/>
      <c r="Q173" s="27">
        <v>12</v>
      </c>
      <c r="R173" s="27">
        <v>95</v>
      </c>
      <c r="S173" s="27" t="s">
        <v>101</v>
      </c>
      <c r="T173" s="32">
        <v>3.2446620945592002E-9</v>
      </c>
      <c r="U173" s="33">
        <v>-3.923163232076436</v>
      </c>
      <c r="V173" s="33">
        <v>-8.474800366865459</v>
      </c>
      <c r="W173" s="17">
        <v>0.15617301974216602</v>
      </c>
      <c r="X173" s="17">
        <v>2.2994915209935129E-2</v>
      </c>
      <c r="Y173" s="34">
        <f t="shared" si="93"/>
        <v>-3.76699021233427</v>
      </c>
      <c r="Z173" s="34">
        <f t="shared" si="93"/>
        <v>-8.4518054516555239</v>
      </c>
      <c r="AA173" s="10" t="s">
        <v>22</v>
      </c>
      <c r="AB173" s="35"/>
      <c r="AC173" s="35"/>
      <c r="AD173" s="36"/>
      <c r="AE173" s="13">
        <f t="shared" si="92"/>
        <v>9.0431125131440679E-2</v>
      </c>
      <c r="AF173" s="14">
        <f t="shared" si="82"/>
        <v>47220.54</v>
      </c>
      <c r="AG173" s="12">
        <f t="shared" si="94"/>
        <v>48250.654814814814</v>
      </c>
      <c r="AH173" s="12">
        <f t="shared" si="95"/>
        <v>-8.5270908482020573</v>
      </c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5">
        <v>266.57</v>
      </c>
      <c r="BA173" s="15">
        <f t="shared" si="71"/>
        <v>316.57</v>
      </c>
      <c r="BB173" s="15">
        <v>-35.6</v>
      </c>
      <c r="BC173" s="23">
        <v>129.94200000000001</v>
      </c>
      <c r="BD173" s="23">
        <v>-35.450000000000003</v>
      </c>
      <c r="BE173" s="17">
        <v>1298.46</v>
      </c>
      <c r="BF173" s="15">
        <f t="shared" si="72"/>
        <v>1348.46</v>
      </c>
      <c r="BG173" s="15">
        <v>-35.159999999999997</v>
      </c>
      <c r="BH173" s="15">
        <v>24.007999999999999</v>
      </c>
      <c r="BI173" s="15">
        <f t="shared" si="73"/>
        <v>24008</v>
      </c>
      <c r="BJ173" s="15">
        <v>2.63</v>
      </c>
      <c r="BK173" s="24">
        <v>33195</v>
      </c>
      <c r="BL173" s="24">
        <v>-7.43</v>
      </c>
      <c r="BM173" s="24">
        <v>58540</v>
      </c>
      <c r="BN173" s="24">
        <v>-8.34</v>
      </c>
      <c r="BO173" s="23">
        <v>129.94200000000001</v>
      </c>
      <c r="BP173" s="23">
        <v>-35.450000000000003</v>
      </c>
      <c r="BQ173" s="15">
        <v>6677</v>
      </c>
      <c r="BR173" s="15">
        <v>-435.2</v>
      </c>
      <c r="BS173" s="15">
        <v>24.312999999999999</v>
      </c>
      <c r="BT173" s="15">
        <f t="shared" si="74"/>
        <v>24313</v>
      </c>
      <c r="BU173" s="15">
        <v>4.93</v>
      </c>
      <c r="BV173" s="15"/>
      <c r="BW173" s="15"/>
      <c r="BX173" s="15"/>
      <c r="BY173" s="15"/>
      <c r="BZ173" s="15"/>
      <c r="CA173" s="15"/>
      <c r="CB173" s="15">
        <v>8.4250000000000007</v>
      </c>
      <c r="CC173" s="15">
        <f t="shared" si="76"/>
        <v>8425</v>
      </c>
      <c r="CD173" s="15">
        <v>-6.06</v>
      </c>
      <c r="CE173" s="15">
        <v>-5.91</v>
      </c>
      <c r="CF173" s="15">
        <v>37375</v>
      </c>
      <c r="CG173" s="15">
        <v>51.94</v>
      </c>
      <c r="CH173" s="15">
        <v>38567.699999999997</v>
      </c>
      <c r="CI173" s="15">
        <v>67.02</v>
      </c>
      <c r="CJ173" s="10"/>
      <c r="CK173" s="10">
        <v>3380</v>
      </c>
      <c r="CL173" s="10">
        <v>10.4412</v>
      </c>
      <c r="CM173" s="10">
        <v>1.9984</v>
      </c>
      <c r="CN173" s="10">
        <v>19315</v>
      </c>
      <c r="CO173" s="10">
        <v>411.548</v>
      </c>
      <c r="CP173" s="10">
        <f t="shared" si="78"/>
        <v>2.1458695652173914</v>
      </c>
      <c r="CQ173" s="10"/>
      <c r="CR173" s="36"/>
      <c r="CS173" s="29">
        <v>47237.1</v>
      </c>
      <c r="CT173" s="27"/>
      <c r="CU173" s="10"/>
      <c r="CV173" s="10"/>
    </row>
    <row r="174" spans="1:100" ht="14.25" thickTop="1" thickBot="1">
      <c r="A174" s="26">
        <v>35698</v>
      </c>
      <c r="B174" s="27" t="s">
        <v>270</v>
      </c>
      <c r="C174" s="28">
        <v>88</v>
      </c>
      <c r="D174" s="27">
        <v>0.05</v>
      </c>
      <c r="E174" s="29">
        <f t="shared" si="96"/>
        <v>47109.96</v>
      </c>
      <c r="F174" s="29">
        <f t="shared" si="77"/>
        <v>47059.96</v>
      </c>
      <c r="G174" s="27"/>
      <c r="H174" s="30">
        <v>-3.8446417174933787</v>
      </c>
      <c r="I174" s="30">
        <v>-9.7841148077312283</v>
      </c>
      <c r="J174" s="30">
        <f t="shared" si="79"/>
        <v>10.568229615462457</v>
      </c>
      <c r="K174" s="27"/>
      <c r="L174" s="27"/>
      <c r="M174" s="31">
        <f t="shared" si="80"/>
        <v>88</v>
      </c>
      <c r="N174" s="31"/>
      <c r="O174" s="27"/>
      <c r="P174" s="27"/>
      <c r="Q174" s="27">
        <v>13</v>
      </c>
      <c r="R174" s="27">
        <v>115</v>
      </c>
      <c r="S174" s="27" t="s">
        <v>101</v>
      </c>
      <c r="T174" s="32">
        <v>2.8748043945370198E-9</v>
      </c>
      <c r="U174" s="33">
        <v>-4.0008147372355447</v>
      </c>
      <c r="V174" s="33">
        <v>-9.8071097229411635</v>
      </c>
      <c r="W174" s="17">
        <v>0.15617301974216602</v>
      </c>
      <c r="X174" s="17">
        <v>2.2994915209935129E-2</v>
      </c>
      <c r="Y174" s="34">
        <f t="shared" si="93"/>
        <v>-3.8446417174933787</v>
      </c>
      <c r="Z174" s="34">
        <f t="shared" si="93"/>
        <v>-9.7841148077312283</v>
      </c>
      <c r="AA174" s="10" t="s">
        <v>22</v>
      </c>
      <c r="AB174" s="35"/>
      <c r="AC174" s="35"/>
      <c r="AD174" s="36"/>
      <c r="AE174" s="13">
        <f t="shared" si="92"/>
        <v>9.0431125131440679E-2</v>
      </c>
      <c r="AF174" s="14">
        <f t="shared" si="82"/>
        <v>47109.96</v>
      </c>
      <c r="AG174" s="12">
        <f t="shared" si="94"/>
        <v>48250.654814814814</v>
      </c>
      <c r="AH174" s="12">
        <f t="shared" si="95"/>
        <v>-8.5270908482020573</v>
      </c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>
        <v>268.97000000000003</v>
      </c>
      <c r="BA174" s="15">
        <f t="shared" si="71"/>
        <v>318.97000000000003</v>
      </c>
      <c r="BB174" s="15">
        <v>-35.119999999999997</v>
      </c>
      <c r="BC174" s="23">
        <v>131.87899999999999</v>
      </c>
      <c r="BD174" s="23">
        <v>-35.450000000000003</v>
      </c>
      <c r="BE174" s="17">
        <v>1308.57</v>
      </c>
      <c r="BF174" s="15">
        <f t="shared" si="72"/>
        <v>1358.57</v>
      </c>
      <c r="BG174" s="15">
        <v>-35.1</v>
      </c>
      <c r="BH174" s="15">
        <v>24.085000000000001</v>
      </c>
      <c r="BI174" s="15">
        <f t="shared" si="73"/>
        <v>24085</v>
      </c>
      <c r="BJ174" s="15">
        <v>2.5</v>
      </c>
      <c r="BK174" s="24">
        <v>33400</v>
      </c>
      <c r="BL174" s="24">
        <v>-7.51</v>
      </c>
      <c r="BM174" s="24">
        <v>58619</v>
      </c>
      <c r="BN174" s="24">
        <v>-8.35</v>
      </c>
      <c r="BO174" s="23">
        <v>131.87899999999999</v>
      </c>
      <c r="BP174" s="23">
        <v>-35.450000000000003</v>
      </c>
      <c r="BQ174" s="15">
        <v>6724</v>
      </c>
      <c r="BR174" s="15">
        <v>-439.5</v>
      </c>
      <c r="BS174" s="15">
        <v>24.388999999999999</v>
      </c>
      <c r="BT174" s="15">
        <f t="shared" si="74"/>
        <v>24389</v>
      </c>
      <c r="BU174" s="15">
        <v>4.91</v>
      </c>
      <c r="BV174" s="15"/>
      <c r="BW174" s="15"/>
      <c r="BX174" s="15"/>
      <c r="BY174" s="15"/>
      <c r="BZ174" s="15"/>
      <c r="CA174" s="15"/>
      <c r="CB174" s="15">
        <v>8.43</v>
      </c>
      <c r="CC174" s="15">
        <f t="shared" si="76"/>
        <v>8430</v>
      </c>
      <c r="CD174" s="15">
        <v>-6.13</v>
      </c>
      <c r="CE174" s="15">
        <v>-4.8600000000000003</v>
      </c>
      <c r="CF174" s="15">
        <v>37250</v>
      </c>
      <c r="CG174" s="15">
        <v>66.25</v>
      </c>
      <c r="CH174" s="15">
        <v>38650.300000000003</v>
      </c>
      <c r="CI174" s="15">
        <v>51.94</v>
      </c>
      <c r="CJ174" s="15"/>
      <c r="CK174" s="15">
        <v>3400</v>
      </c>
      <c r="CL174" s="15">
        <v>10.366</v>
      </c>
      <c r="CM174" s="15">
        <v>1.992</v>
      </c>
      <c r="CN174" s="15">
        <v>19470.2</v>
      </c>
      <c r="CO174" s="15">
        <v>418.09699999999998</v>
      </c>
      <c r="CP174" s="10">
        <f t="shared" si="78"/>
        <v>2.0272282608695655</v>
      </c>
      <c r="CQ174" s="15"/>
      <c r="CR174" s="36"/>
      <c r="CS174" s="29">
        <v>47126.400000000001</v>
      </c>
      <c r="CT174" s="27"/>
      <c r="CU174" s="15"/>
      <c r="CV174" s="15"/>
    </row>
    <row r="175" spans="1:100" s="43" customFormat="1" ht="14.25" thickTop="1" thickBot="1">
      <c r="A175" s="37"/>
      <c r="B175" s="152" t="s">
        <v>271</v>
      </c>
      <c r="C175" s="2">
        <v>88.15</v>
      </c>
      <c r="D175" s="3">
        <v>0.45</v>
      </c>
      <c r="E175" s="38">
        <v>47093</v>
      </c>
      <c r="F175" s="38">
        <f t="shared" si="77"/>
        <v>47043</v>
      </c>
      <c r="G175" s="3">
        <v>562</v>
      </c>
      <c r="H175" s="117">
        <f>(H174+H176)/2</f>
        <v>-3.678834851029106</v>
      </c>
      <c r="I175" s="117">
        <f>(I174+I176)/2</f>
        <v>-8.6550736163859661</v>
      </c>
      <c r="J175" s="30">
        <f t="shared" si="79"/>
        <v>8.3101472327719321</v>
      </c>
      <c r="K175" s="3"/>
      <c r="L175" s="3"/>
      <c r="M175" s="2">
        <f t="shared" si="80"/>
        <v>88.15</v>
      </c>
      <c r="N175" s="2"/>
      <c r="O175" s="3"/>
      <c r="P175" s="3"/>
      <c r="Q175" s="3"/>
      <c r="R175" s="3"/>
      <c r="S175" s="3"/>
      <c r="T175" s="40"/>
      <c r="U175" s="41"/>
      <c r="V175" s="41"/>
      <c r="W175" s="42"/>
      <c r="X175" s="42"/>
      <c r="Y175" s="34"/>
      <c r="Z175" s="34"/>
      <c r="AA175" s="10"/>
      <c r="AB175" s="124">
        <f>E175</f>
        <v>47093</v>
      </c>
      <c r="AC175" s="124">
        <f>G175</f>
        <v>562</v>
      </c>
      <c r="AD175" s="117">
        <v>-4</v>
      </c>
      <c r="AE175" s="13">
        <f>10*(C$179-C$175)/(AB$175-AB$179)</f>
        <v>2.4875621890547265E-2</v>
      </c>
      <c r="AF175" s="14">
        <f t="shared" si="82"/>
        <v>47093</v>
      </c>
      <c r="AG175" s="12"/>
      <c r="AH175" s="12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5">
        <v>271.27</v>
      </c>
      <c r="BA175" s="15">
        <f t="shared" si="71"/>
        <v>321.27</v>
      </c>
      <c r="BB175" s="15">
        <v>-36.1</v>
      </c>
      <c r="BC175" s="23">
        <v>131.87899999999999</v>
      </c>
      <c r="BD175" s="23">
        <v>-35.82</v>
      </c>
      <c r="BE175" s="17">
        <v>1317</v>
      </c>
      <c r="BF175" s="15">
        <f t="shared" si="72"/>
        <v>1367</v>
      </c>
      <c r="BG175" s="15">
        <v>-35.01</v>
      </c>
      <c r="BH175" s="15">
        <v>24.161000000000001</v>
      </c>
      <c r="BI175" s="15">
        <f t="shared" si="73"/>
        <v>24161</v>
      </c>
      <c r="BJ175" s="15">
        <v>2.4700000000000002</v>
      </c>
      <c r="BK175" s="24">
        <v>33605</v>
      </c>
      <c r="BL175" s="24">
        <v>-7.91</v>
      </c>
      <c r="BM175" s="24">
        <v>58698</v>
      </c>
      <c r="BN175" s="24">
        <v>-7.48</v>
      </c>
      <c r="BO175" s="23">
        <v>131.87899999999999</v>
      </c>
      <c r="BP175" s="23">
        <v>-35.82</v>
      </c>
      <c r="BQ175" s="15">
        <v>6773</v>
      </c>
      <c r="BR175" s="15">
        <v>-442.3</v>
      </c>
      <c r="BS175" s="15">
        <v>24.465</v>
      </c>
      <c r="BT175" s="15">
        <f t="shared" si="74"/>
        <v>24465</v>
      </c>
      <c r="BU175" s="15">
        <v>4.96</v>
      </c>
      <c r="BV175" s="15"/>
      <c r="BW175" s="15"/>
      <c r="BX175" s="15"/>
      <c r="BY175" s="15"/>
      <c r="BZ175" s="15"/>
      <c r="CA175" s="15"/>
      <c r="CB175" s="15">
        <v>8.4350000000000005</v>
      </c>
      <c r="CC175" s="15">
        <f t="shared" si="76"/>
        <v>8435</v>
      </c>
      <c r="CD175" s="15">
        <v>-6.14</v>
      </c>
      <c r="CE175" s="15">
        <v>-4.3</v>
      </c>
      <c r="CF175" s="15">
        <v>37125</v>
      </c>
      <c r="CG175" s="15">
        <v>76.38</v>
      </c>
      <c r="CH175" s="15">
        <v>38732.9</v>
      </c>
      <c r="CI175" s="15">
        <v>66.25</v>
      </c>
      <c r="CJ175" s="10"/>
      <c r="CK175" s="10">
        <v>3420</v>
      </c>
      <c r="CL175" s="10">
        <v>10.290800000000001</v>
      </c>
      <c r="CM175" s="10">
        <v>1.9856</v>
      </c>
      <c r="CN175" s="10">
        <v>19571.8</v>
      </c>
      <c r="CO175" s="10">
        <v>423.029</v>
      </c>
      <c r="CP175" s="10">
        <f t="shared" si="78"/>
        <v>1.9378804347826089</v>
      </c>
      <c r="CQ175" s="10"/>
      <c r="CR175" s="12">
        <f>$CQ$4</f>
        <v>0.5</v>
      </c>
      <c r="CS175" s="38">
        <v>47110</v>
      </c>
      <c r="CT175" s="3">
        <v>437</v>
      </c>
      <c r="CU175" s="10">
        <v>5.4010000000000002E-2</v>
      </c>
      <c r="CV175" s="10">
        <v>8.0000000000000007E-5</v>
      </c>
    </row>
    <row r="176" spans="1:100" ht="14.25" thickTop="1" thickBot="1">
      <c r="A176" s="26">
        <v>35698</v>
      </c>
      <c r="B176" s="27" t="s">
        <v>272</v>
      </c>
      <c r="C176" s="28">
        <v>89</v>
      </c>
      <c r="D176" s="27">
        <v>0.05</v>
      </c>
      <c r="E176" s="29">
        <f>-402*C176+82529</f>
        <v>46751</v>
      </c>
      <c r="F176" s="29">
        <f t="shared" si="77"/>
        <v>46701</v>
      </c>
      <c r="G176" s="27"/>
      <c r="H176" s="30">
        <v>-3.5130279845648338</v>
      </c>
      <c r="I176" s="30">
        <v>-7.5260324250407029</v>
      </c>
      <c r="J176" s="30">
        <f t="shared" si="79"/>
        <v>6.0520648500814058</v>
      </c>
      <c r="K176" s="27"/>
      <c r="L176" s="27"/>
      <c r="M176" s="31">
        <f t="shared" si="80"/>
        <v>89</v>
      </c>
      <c r="N176" s="31"/>
      <c r="O176" s="27"/>
      <c r="P176" s="27"/>
      <c r="Q176" s="27">
        <v>14</v>
      </c>
      <c r="R176" s="27">
        <v>96</v>
      </c>
      <c r="S176" s="27" t="s">
        <v>101</v>
      </c>
      <c r="T176" s="32">
        <v>2.8759732373373398E-9</v>
      </c>
      <c r="U176" s="33">
        <v>-3.6692010043069998</v>
      </c>
      <c r="V176" s="33">
        <v>-7.549027340250638</v>
      </c>
      <c r="W176" s="17">
        <v>0.15617301974216602</v>
      </c>
      <c r="X176" s="17">
        <v>2.2994915209935129E-2</v>
      </c>
      <c r="Y176" s="34">
        <f t="shared" ref="Y176:Z178" si="97">U176+W176</f>
        <v>-3.5130279845648338</v>
      </c>
      <c r="Z176" s="34">
        <f t="shared" si="97"/>
        <v>-7.5260324250407029</v>
      </c>
      <c r="AA176" s="10" t="s">
        <v>22</v>
      </c>
      <c r="AB176" s="35"/>
      <c r="AC176" s="35"/>
      <c r="AD176" s="36"/>
      <c r="AE176" s="13">
        <f>10*(C$179-C$175)/(AB$175-AB$179)</f>
        <v>2.4875621890547265E-2</v>
      </c>
      <c r="AF176" s="14">
        <f t="shared" si="82"/>
        <v>46751</v>
      </c>
      <c r="AG176" s="12">
        <f>AVERAGE(AF$152:AF$178)</f>
        <v>48250.654814814814</v>
      </c>
      <c r="AH176" s="12">
        <f>AVERAGE(I$152:I$1720)</f>
        <v>-8.5270908482020573</v>
      </c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>
        <v>273.77999999999997</v>
      </c>
      <c r="BA176" s="15">
        <f t="shared" si="71"/>
        <v>323.77999999999997</v>
      </c>
      <c r="BB176" s="15">
        <v>-36.1</v>
      </c>
      <c r="BC176" s="23">
        <v>133.77600000000001</v>
      </c>
      <c r="BD176" s="23">
        <v>-35.82</v>
      </c>
      <c r="BE176" s="17">
        <v>1325.79</v>
      </c>
      <c r="BF176" s="15">
        <f t="shared" si="72"/>
        <v>1375.79</v>
      </c>
      <c r="BG176" s="15">
        <v>-34.770000000000003</v>
      </c>
      <c r="BH176" s="15">
        <v>24.236999999999998</v>
      </c>
      <c r="BI176" s="15">
        <f t="shared" si="73"/>
        <v>24237</v>
      </c>
      <c r="BJ176" s="15">
        <v>2.54</v>
      </c>
      <c r="BK176" s="24">
        <v>33810</v>
      </c>
      <c r="BL176" s="24">
        <v>-8.06</v>
      </c>
      <c r="BM176" s="24">
        <v>58777</v>
      </c>
      <c r="BN176" s="24">
        <v>-7.56</v>
      </c>
      <c r="BO176" s="23">
        <v>133.77600000000001</v>
      </c>
      <c r="BP176" s="23">
        <v>-35.82</v>
      </c>
      <c r="BQ176" s="15">
        <v>6823</v>
      </c>
      <c r="BR176" s="15">
        <v>-444.9</v>
      </c>
      <c r="BS176" s="15">
        <v>24.542000000000002</v>
      </c>
      <c r="BT176" s="15">
        <f t="shared" si="74"/>
        <v>24542</v>
      </c>
      <c r="BU176" s="15">
        <v>4.83</v>
      </c>
      <c r="BV176" s="15"/>
      <c r="BW176" s="15"/>
      <c r="BX176" s="15"/>
      <c r="BY176" s="15"/>
      <c r="BZ176" s="15"/>
      <c r="CA176" s="15"/>
      <c r="CB176" s="15">
        <v>8.44</v>
      </c>
      <c r="CC176" s="15">
        <f t="shared" si="76"/>
        <v>8440</v>
      </c>
      <c r="CD176" s="15">
        <v>-6.12</v>
      </c>
      <c r="CE176" s="15">
        <v>-5.37</v>
      </c>
      <c r="CF176" s="15">
        <v>37000</v>
      </c>
      <c r="CG176" s="15">
        <v>90.61</v>
      </c>
      <c r="CH176" s="15">
        <v>38815.4</v>
      </c>
      <c r="CI176" s="15">
        <v>76.38</v>
      </c>
      <c r="CJ176" s="15"/>
      <c r="CK176" s="15">
        <v>3440</v>
      </c>
      <c r="CL176" s="15">
        <v>10.2156</v>
      </c>
      <c r="CM176" s="15">
        <v>1.9792000000000001</v>
      </c>
      <c r="CN176" s="15">
        <v>19677.099999999999</v>
      </c>
      <c r="CO176" s="15">
        <v>428.40300000000002</v>
      </c>
      <c r="CP176" s="10">
        <f t="shared" si="78"/>
        <v>1.8405253623188402</v>
      </c>
      <c r="CQ176" s="15"/>
      <c r="CR176" s="36"/>
      <c r="CS176" s="29">
        <v>46772.5</v>
      </c>
      <c r="CT176" s="27"/>
      <c r="CU176" s="15"/>
      <c r="CV176" s="15"/>
    </row>
    <row r="177" spans="1:100" ht="14.25" thickTop="1" thickBot="1">
      <c r="A177" s="26">
        <v>35698</v>
      </c>
      <c r="B177" s="27" t="s">
        <v>273</v>
      </c>
      <c r="C177" s="28">
        <v>90</v>
      </c>
      <c r="D177" s="27">
        <v>0.05</v>
      </c>
      <c r="E177" s="29">
        <f>-402*C177+82529</f>
        <v>46349</v>
      </c>
      <c r="F177" s="29">
        <f t="shared" si="77"/>
        <v>46299</v>
      </c>
      <c r="G177" s="27"/>
      <c r="H177" s="30">
        <v>-3.6497804076226905</v>
      </c>
      <c r="I177" s="30">
        <v>-8.5278240980825437</v>
      </c>
      <c r="J177" s="30">
        <f t="shared" si="79"/>
        <v>8.0556481961650874</v>
      </c>
      <c r="K177" s="27"/>
      <c r="L177" s="27"/>
      <c r="M177" s="31">
        <f t="shared" si="80"/>
        <v>90</v>
      </c>
      <c r="N177" s="31"/>
      <c r="O177" s="27"/>
      <c r="P177" s="27"/>
      <c r="Q177" s="27">
        <v>15</v>
      </c>
      <c r="R177" s="27">
        <v>104</v>
      </c>
      <c r="S177" s="27" t="s">
        <v>101</v>
      </c>
      <c r="T177" s="32">
        <v>3.67724406480363E-9</v>
      </c>
      <c r="U177" s="33">
        <v>-3.8059534273648565</v>
      </c>
      <c r="V177" s="33">
        <v>-8.5508190132924788</v>
      </c>
      <c r="W177" s="17">
        <v>0.15617301974216602</v>
      </c>
      <c r="X177" s="17">
        <v>2.2994915209935129E-2</v>
      </c>
      <c r="Y177" s="34">
        <f t="shared" si="97"/>
        <v>-3.6497804076226905</v>
      </c>
      <c r="Z177" s="34">
        <f t="shared" si="97"/>
        <v>-8.5278240980825437</v>
      </c>
      <c r="AA177" s="10" t="s">
        <v>22</v>
      </c>
      <c r="AB177" s="35"/>
      <c r="AC177" s="35"/>
      <c r="AD177" s="36"/>
      <c r="AE177" s="13">
        <f>10*(C$179-C$175)/(AB$175-AB$179)</f>
        <v>2.4875621890547265E-2</v>
      </c>
      <c r="AF177" s="14">
        <f t="shared" si="82"/>
        <v>46349</v>
      </c>
      <c r="AG177" s="12">
        <f>AVERAGE(AF$152:AF$178)</f>
        <v>48250.654814814814</v>
      </c>
      <c r="AH177" s="12">
        <f>AVERAGE(I$152:I$1720)</f>
        <v>-8.5270908482020573</v>
      </c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>
        <v>276.3</v>
      </c>
      <c r="BA177" s="15">
        <f t="shared" si="71"/>
        <v>326.3</v>
      </c>
      <c r="BB177" s="15">
        <v>-35.049999999999997</v>
      </c>
      <c r="BC177" s="23">
        <v>133.77600000000001</v>
      </c>
      <c r="BD177" s="23">
        <v>-35.42</v>
      </c>
      <c r="BE177" s="17">
        <v>1337.1</v>
      </c>
      <c r="BF177" s="15">
        <f t="shared" si="72"/>
        <v>1387.1</v>
      </c>
      <c r="BG177" s="15">
        <v>999999</v>
      </c>
      <c r="BH177" s="15">
        <v>24.388999999999999</v>
      </c>
      <c r="BI177" s="15">
        <f t="shared" si="73"/>
        <v>24389</v>
      </c>
      <c r="BJ177" s="15">
        <v>2.08</v>
      </c>
      <c r="BK177" s="24">
        <v>34015</v>
      </c>
      <c r="BL177" s="24">
        <v>-7.3</v>
      </c>
      <c r="BM177" s="24">
        <v>58856</v>
      </c>
      <c r="BN177" s="24">
        <v>-8.02</v>
      </c>
      <c r="BO177" s="23">
        <v>133.77600000000001</v>
      </c>
      <c r="BP177" s="23">
        <v>-35.42</v>
      </c>
      <c r="BQ177" s="15">
        <v>6874</v>
      </c>
      <c r="BR177" s="15">
        <v>-444</v>
      </c>
      <c r="BS177" s="15">
        <v>24.617999999999999</v>
      </c>
      <c r="BT177" s="15">
        <f t="shared" si="74"/>
        <v>24618</v>
      </c>
      <c r="BU177" s="15">
        <v>5.01</v>
      </c>
      <c r="BV177" s="15"/>
      <c r="BW177" s="15"/>
      <c r="BX177" s="15"/>
      <c r="BY177" s="15"/>
      <c r="BZ177" s="15"/>
      <c r="CA177" s="15"/>
      <c r="CB177" s="15">
        <v>8.4450000000000003</v>
      </c>
      <c r="CC177" s="15">
        <f t="shared" si="76"/>
        <v>8445</v>
      </c>
      <c r="CD177" s="15">
        <v>-6</v>
      </c>
      <c r="CE177" s="15">
        <v>-6.69</v>
      </c>
      <c r="CF177" s="15">
        <v>36875</v>
      </c>
      <c r="CG177" s="15">
        <v>88.87</v>
      </c>
      <c r="CH177" s="15">
        <v>38898</v>
      </c>
      <c r="CI177" s="15">
        <v>90.61</v>
      </c>
      <c r="CJ177" s="15"/>
      <c r="CK177" s="15">
        <v>3460</v>
      </c>
      <c r="CL177" s="15">
        <v>10.1404</v>
      </c>
      <c r="CM177" s="15">
        <v>1.9728000000000001</v>
      </c>
      <c r="CN177" s="15">
        <v>19788.7</v>
      </c>
      <c r="CO177" s="15">
        <v>434.26900000000001</v>
      </c>
      <c r="CP177" s="10">
        <f t="shared" si="78"/>
        <v>1.7342572463768116</v>
      </c>
      <c r="CQ177" s="15"/>
      <c r="CR177" s="36"/>
      <c r="CS177" s="29">
        <v>46375</v>
      </c>
      <c r="CT177" s="27"/>
      <c r="CU177" s="15"/>
      <c r="CV177" s="15"/>
    </row>
    <row r="178" spans="1:100" ht="14.25" thickTop="1" thickBot="1">
      <c r="A178" s="26">
        <v>35698</v>
      </c>
      <c r="B178" s="27" t="s">
        <v>274</v>
      </c>
      <c r="C178" s="28">
        <v>91</v>
      </c>
      <c r="D178" s="27">
        <v>0.05</v>
      </c>
      <c r="E178" s="29">
        <f>-402*C178+82529</f>
        <v>45947</v>
      </c>
      <c r="F178" s="29">
        <f t="shared" si="77"/>
        <v>45897</v>
      </c>
      <c r="G178" s="27"/>
      <c r="H178" s="30">
        <v>-4.0233688309763425</v>
      </c>
      <c r="I178" s="30">
        <v>-8.5171852621429842</v>
      </c>
      <c r="J178" s="30">
        <f t="shared" si="79"/>
        <v>8.0343705242859684</v>
      </c>
      <c r="K178" s="27"/>
      <c r="L178" s="27"/>
      <c r="M178" s="31">
        <f t="shared" si="80"/>
        <v>91</v>
      </c>
      <c r="N178" s="31"/>
      <c r="O178" s="27"/>
      <c r="P178" s="27"/>
      <c r="Q178" s="27">
        <v>18</v>
      </c>
      <c r="R178" s="27">
        <v>104</v>
      </c>
      <c r="S178" s="27" t="s">
        <v>101</v>
      </c>
      <c r="T178" s="32">
        <v>3.6634608679975099E-9</v>
      </c>
      <c r="U178" s="33">
        <v>-4.1795418507185085</v>
      </c>
      <c r="V178" s="33">
        <v>-8.5401801773529193</v>
      </c>
      <c r="W178" s="17">
        <v>0.15617301974216602</v>
      </c>
      <c r="X178" s="17">
        <v>2.2994915209935129E-2</v>
      </c>
      <c r="Y178" s="34">
        <f t="shared" si="97"/>
        <v>-4.0233688309763425</v>
      </c>
      <c r="Z178" s="34">
        <f t="shared" si="97"/>
        <v>-8.5171852621429842</v>
      </c>
      <c r="AA178" s="10" t="s">
        <v>22</v>
      </c>
      <c r="AB178" s="35"/>
      <c r="AC178" s="35"/>
      <c r="AD178" s="36"/>
      <c r="AE178" s="13">
        <f>10*(C$179-C$175)/(AB$175-AB$179)</f>
        <v>2.4875621890547265E-2</v>
      </c>
      <c r="AF178" s="14">
        <f t="shared" si="82"/>
        <v>45947</v>
      </c>
      <c r="AG178" s="12">
        <f>AVERAGE(AF$152:AF$178)</f>
        <v>48250.654814814814</v>
      </c>
      <c r="AH178" s="12">
        <f>AVERAGE(I$152:I$1720)</f>
        <v>-8.5270908482020573</v>
      </c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>
        <v>278.60000000000002</v>
      </c>
      <c r="BA178" s="15">
        <f t="shared" si="71"/>
        <v>328.6</v>
      </c>
      <c r="BB178" s="15">
        <v>-35.75</v>
      </c>
      <c r="BC178" s="23">
        <v>135.68899999999999</v>
      </c>
      <c r="BD178" s="23">
        <v>-35.42</v>
      </c>
      <c r="BE178" s="17">
        <v>1347.1</v>
      </c>
      <c r="BF178" s="15">
        <f t="shared" si="72"/>
        <v>1397.1</v>
      </c>
      <c r="BG178" s="15">
        <v>999999</v>
      </c>
      <c r="BH178" s="15">
        <v>24.465</v>
      </c>
      <c r="BI178" s="15">
        <f t="shared" si="73"/>
        <v>24465</v>
      </c>
      <c r="BJ178" s="15">
        <v>2.25</v>
      </c>
      <c r="BK178" s="24">
        <v>34220</v>
      </c>
      <c r="BL178" s="24">
        <v>-7.23</v>
      </c>
      <c r="BM178" s="24">
        <v>58934</v>
      </c>
      <c r="BN178" s="24">
        <v>-8.15</v>
      </c>
      <c r="BO178" s="23">
        <v>135.68899999999999</v>
      </c>
      <c r="BP178" s="23">
        <v>-35.42</v>
      </c>
      <c r="BQ178" s="15">
        <v>6924</v>
      </c>
      <c r="BR178" s="15">
        <v>-440.5</v>
      </c>
      <c r="BS178" s="15">
        <v>24.693999999999999</v>
      </c>
      <c r="BT178" s="15">
        <f t="shared" si="74"/>
        <v>24694</v>
      </c>
      <c r="BU178" s="15">
        <v>4.93</v>
      </c>
      <c r="BV178" s="15"/>
      <c r="BW178" s="15"/>
      <c r="BX178" s="15"/>
      <c r="BY178" s="15"/>
      <c r="BZ178" s="15"/>
      <c r="CA178" s="15"/>
      <c r="CB178" s="15">
        <v>8.4499999999999993</v>
      </c>
      <c r="CC178" s="15">
        <f t="shared" si="76"/>
        <v>8450</v>
      </c>
      <c r="CD178" s="15">
        <v>-6.03</v>
      </c>
      <c r="CE178" s="15">
        <v>-8.44</v>
      </c>
      <c r="CF178" s="15">
        <v>36750</v>
      </c>
      <c r="CG178" s="15">
        <v>90.8</v>
      </c>
      <c r="CH178" s="15">
        <v>38980.6</v>
      </c>
      <c r="CI178" s="15">
        <v>88.87</v>
      </c>
      <c r="CJ178" s="15"/>
      <c r="CK178" s="15">
        <v>3480</v>
      </c>
      <c r="CL178" s="15">
        <v>10.065200000000001</v>
      </c>
      <c r="CM178" s="15">
        <v>1.9663999999999999</v>
      </c>
      <c r="CN178" s="15">
        <v>19898.7</v>
      </c>
      <c r="CO178" s="15">
        <v>440.22</v>
      </c>
      <c r="CP178" s="10">
        <f t="shared" si="78"/>
        <v>1.6264492753623183</v>
      </c>
      <c r="CQ178" s="15"/>
      <c r="CR178" s="36"/>
      <c r="CS178" s="29">
        <v>45977.5</v>
      </c>
      <c r="CT178" s="27"/>
      <c r="CU178" s="15"/>
      <c r="CV178" s="15"/>
    </row>
    <row r="179" spans="1:100" ht="14.25" thickTop="1" thickBot="1">
      <c r="A179" s="37"/>
      <c r="B179" s="3" t="s">
        <v>275</v>
      </c>
      <c r="C179" s="2">
        <v>92.15</v>
      </c>
      <c r="D179" s="3">
        <v>0.35</v>
      </c>
      <c r="E179" s="38">
        <v>45485</v>
      </c>
      <c r="F179" s="38">
        <f t="shared" si="77"/>
        <v>45435</v>
      </c>
      <c r="G179" s="3">
        <v>568</v>
      </c>
      <c r="H179" s="39">
        <f>(H178+H180)/2</f>
        <v>-4.1049576141393889</v>
      </c>
      <c r="I179" s="39">
        <f>(I178+I180)/2</f>
        <v>-9.4124460941818135</v>
      </c>
      <c r="J179" s="30">
        <f t="shared" si="79"/>
        <v>9.8248921883636271</v>
      </c>
      <c r="K179" s="3"/>
      <c r="L179" s="3"/>
      <c r="M179" s="31">
        <f t="shared" si="80"/>
        <v>92.15</v>
      </c>
      <c r="N179" s="31"/>
      <c r="O179" s="3"/>
      <c r="P179" s="3"/>
      <c r="Q179" s="3"/>
      <c r="R179" s="3"/>
      <c r="S179" s="3"/>
      <c r="T179" s="40"/>
      <c r="U179" s="41"/>
      <c r="V179" s="41"/>
      <c r="W179" s="42"/>
      <c r="X179" s="42"/>
      <c r="Y179" s="34"/>
      <c r="Z179" s="34"/>
      <c r="AA179" s="10"/>
      <c r="AB179" s="14">
        <f>E179</f>
        <v>45485</v>
      </c>
      <c r="AC179" s="14">
        <f>G179</f>
        <v>568</v>
      </c>
      <c r="AD179" s="12">
        <v>-4</v>
      </c>
      <c r="AE179" s="13">
        <f t="shared" ref="AE179:AE196" si="98">10*(C$197-C$179)/(AB$179-AB$197)</f>
        <v>9.9369988545246243E-2</v>
      </c>
      <c r="AF179" s="14">
        <f t="shared" si="82"/>
        <v>45485</v>
      </c>
      <c r="AG179" s="12">
        <f t="shared" ref="AG179:AG196" si="99">AVERAGE(AF$179:AF$218)</f>
        <v>43684.122322499999</v>
      </c>
      <c r="AH179" s="12">
        <f t="shared" ref="AH179:AH196" si="100">AVERAGE(I$179:I$218)</f>
        <v>-9.7987828534302857</v>
      </c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>
        <v>281.04000000000002</v>
      </c>
      <c r="BA179" s="15">
        <f t="shared" si="71"/>
        <v>331.04</v>
      </c>
      <c r="BB179" s="15">
        <v>-34.81</v>
      </c>
      <c r="BC179" s="23">
        <v>135.68899999999999</v>
      </c>
      <c r="BD179" s="23">
        <v>-33.89</v>
      </c>
      <c r="BE179" s="17">
        <v>1357.1</v>
      </c>
      <c r="BF179" s="15">
        <f t="shared" si="72"/>
        <v>1407.1</v>
      </c>
      <c r="BG179" s="15">
        <v>999999</v>
      </c>
      <c r="BH179" s="15">
        <v>24.542000000000002</v>
      </c>
      <c r="BI179" s="15">
        <f t="shared" si="73"/>
        <v>24542</v>
      </c>
      <c r="BJ179" s="15">
        <v>2.14</v>
      </c>
      <c r="BK179" s="24">
        <v>34425</v>
      </c>
      <c r="BL179" s="24">
        <v>-7.79</v>
      </c>
      <c r="BM179" s="24">
        <v>59013</v>
      </c>
      <c r="BN179" s="24">
        <v>-8.52</v>
      </c>
      <c r="BO179" s="23">
        <v>135.68899999999999</v>
      </c>
      <c r="BP179" s="23">
        <v>-33.89</v>
      </c>
      <c r="BQ179" s="15">
        <v>6973</v>
      </c>
      <c r="BR179" s="15">
        <v>-440.5</v>
      </c>
      <c r="BS179" s="15">
        <v>24.77</v>
      </c>
      <c r="BT179" s="15">
        <f t="shared" si="74"/>
        <v>24770</v>
      </c>
      <c r="BU179" s="15">
        <v>4.6100000000000003</v>
      </c>
      <c r="BV179" s="15"/>
      <c r="BW179" s="15"/>
      <c r="BX179" s="15"/>
      <c r="BY179" s="15"/>
      <c r="BZ179" s="15"/>
      <c r="CA179" s="15"/>
      <c r="CB179" s="15">
        <v>8.4550000000000001</v>
      </c>
      <c r="CC179" s="15">
        <f t="shared" si="76"/>
        <v>8455</v>
      </c>
      <c r="CD179" s="15">
        <v>-6.22</v>
      </c>
      <c r="CE179" s="15">
        <v>-7.16</v>
      </c>
      <c r="CF179" s="15">
        <v>36625</v>
      </c>
      <c r="CG179" s="15">
        <v>76.19</v>
      </c>
      <c r="CH179" s="15">
        <v>39063.1</v>
      </c>
      <c r="CI179" s="15">
        <v>90.8</v>
      </c>
      <c r="CJ179" s="15"/>
      <c r="CK179" s="15">
        <v>3500</v>
      </c>
      <c r="CL179" s="15">
        <v>9.99</v>
      </c>
      <c r="CM179" s="15">
        <v>1.96</v>
      </c>
      <c r="CN179" s="15">
        <v>20035.2</v>
      </c>
      <c r="CO179" s="15">
        <v>447.553</v>
      </c>
      <c r="CP179" s="10">
        <f t="shared" si="78"/>
        <v>1.4936050724637682</v>
      </c>
      <c r="CQ179" s="15"/>
      <c r="CR179" s="12">
        <f>$CQ$4</f>
        <v>0.5</v>
      </c>
      <c r="CS179" s="38">
        <v>45520</v>
      </c>
      <c r="CT179" s="3">
        <v>419</v>
      </c>
      <c r="CU179" s="15">
        <v>6.2659999999999993E-2</v>
      </c>
      <c r="CV179" s="15">
        <v>1.2999999999999999E-4</v>
      </c>
    </row>
    <row r="180" spans="1:100" ht="14.25" thickTop="1" thickBot="1">
      <c r="A180" s="26">
        <v>35698</v>
      </c>
      <c r="B180" s="27" t="s">
        <v>276</v>
      </c>
      <c r="C180" s="28">
        <v>93</v>
      </c>
      <c r="D180" s="27">
        <v>0.05</v>
      </c>
      <c r="E180" s="29">
        <f>-100.63*C180+54758</f>
        <v>45399.41</v>
      </c>
      <c r="F180" s="29">
        <f t="shared" si="77"/>
        <v>45349.41</v>
      </c>
      <c r="G180" s="27"/>
      <c r="H180" s="30">
        <v>-4.1865463973024344</v>
      </c>
      <c r="I180" s="30">
        <v>-10.307706926220643</v>
      </c>
      <c r="J180" s="30">
        <f t="shared" si="79"/>
        <v>11.615413852441286</v>
      </c>
      <c r="K180" s="27"/>
      <c r="L180" s="27"/>
      <c r="M180" s="31">
        <f t="shared" si="80"/>
        <v>93</v>
      </c>
      <c r="N180" s="31"/>
      <c r="O180" s="27"/>
      <c r="P180" s="27"/>
      <c r="Q180" s="27">
        <v>20</v>
      </c>
      <c r="R180" s="27">
        <v>101</v>
      </c>
      <c r="S180" s="27" t="s">
        <v>101</v>
      </c>
      <c r="T180" s="32">
        <v>3.4980827123831601E-9</v>
      </c>
      <c r="U180" s="33">
        <v>-4.3427194170446004</v>
      </c>
      <c r="V180" s="33">
        <v>-10.330701841430578</v>
      </c>
      <c r="W180" s="17">
        <v>0.15617301974216602</v>
      </c>
      <c r="X180" s="17">
        <v>2.2994915209935129E-2</v>
      </c>
      <c r="Y180" s="34">
        <f t="shared" ref="Y180:Z196" si="101">U180+W180</f>
        <v>-4.1865463973024344</v>
      </c>
      <c r="Z180" s="34">
        <f t="shared" si="101"/>
        <v>-10.307706926220643</v>
      </c>
      <c r="AA180" s="10" t="s">
        <v>22</v>
      </c>
      <c r="AB180" s="35"/>
      <c r="AC180" s="35"/>
      <c r="AD180" s="36"/>
      <c r="AE180" s="13">
        <f t="shared" si="98"/>
        <v>9.9369988545246243E-2</v>
      </c>
      <c r="AF180" s="14">
        <f t="shared" si="82"/>
        <v>45399.41</v>
      </c>
      <c r="AG180" s="12">
        <f t="shared" si="99"/>
        <v>43684.122322499999</v>
      </c>
      <c r="AH180" s="12">
        <f t="shared" si="100"/>
        <v>-9.7987828534302857</v>
      </c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>
        <v>283.3</v>
      </c>
      <c r="BA180" s="15">
        <f t="shared" si="71"/>
        <v>333.3</v>
      </c>
      <c r="BB180" s="15">
        <v>-34.909999999999997</v>
      </c>
      <c r="BC180" s="23">
        <v>137.60900000000001</v>
      </c>
      <c r="BD180" s="23">
        <v>-33.89</v>
      </c>
      <c r="BE180" s="17">
        <v>1367.1</v>
      </c>
      <c r="BF180" s="15">
        <f t="shared" si="72"/>
        <v>1417.1</v>
      </c>
      <c r="BG180" s="15">
        <v>999999</v>
      </c>
      <c r="BH180" s="15">
        <v>24.617999999999999</v>
      </c>
      <c r="BI180" s="15">
        <f t="shared" si="73"/>
        <v>24618</v>
      </c>
      <c r="BJ180" s="15">
        <v>2.1800000000000002</v>
      </c>
      <c r="BK180" s="24">
        <v>34630</v>
      </c>
      <c r="BL180" s="24">
        <v>-8.2899999999999991</v>
      </c>
      <c r="BM180" s="24">
        <v>59092</v>
      </c>
      <c r="BN180" s="24">
        <v>-8.14</v>
      </c>
      <c r="BO180" s="23">
        <v>137.60900000000001</v>
      </c>
      <c r="BP180" s="23">
        <v>-33.89</v>
      </c>
      <c r="BQ180" s="15">
        <v>7023</v>
      </c>
      <c r="BR180" s="15">
        <v>-443.2</v>
      </c>
      <c r="BS180" s="15">
        <v>24.846</v>
      </c>
      <c r="BT180" s="15">
        <f t="shared" si="74"/>
        <v>24846</v>
      </c>
      <c r="BU180" s="15">
        <v>4.87</v>
      </c>
      <c r="BV180" s="15"/>
      <c r="BW180" s="15"/>
      <c r="BX180" s="15"/>
      <c r="BY180" s="15"/>
      <c r="BZ180" s="15"/>
      <c r="CA180" s="15"/>
      <c r="CB180" s="15">
        <v>8.4600000000000009</v>
      </c>
      <c r="CC180" s="15">
        <f t="shared" si="76"/>
        <v>8460</v>
      </c>
      <c r="CD180" s="15">
        <v>-6.1</v>
      </c>
      <c r="CE180" s="15">
        <v>-12.06</v>
      </c>
      <c r="CF180" s="15">
        <v>36500</v>
      </c>
      <c r="CG180" s="15">
        <v>46.16</v>
      </c>
      <c r="CH180" s="15">
        <v>39145.699999999997</v>
      </c>
      <c r="CI180" s="15">
        <v>76.19</v>
      </c>
      <c r="CJ180" s="15"/>
      <c r="CK180" s="15">
        <v>3520</v>
      </c>
      <c r="CL180" s="15">
        <v>9.9139999999999997</v>
      </c>
      <c r="CM180" s="15">
        <v>1.9528000000000001</v>
      </c>
      <c r="CN180" s="15">
        <v>20139.400000000001</v>
      </c>
      <c r="CO180" s="15">
        <v>452.85199999999998</v>
      </c>
      <c r="CP180" s="10">
        <f t="shared" si="78"/>
        <v>1.3976086956521743</v>
      </c>
      <c r="CQ180" s="15"/>
      <c r="CR180" s="36"/>
      <c r="CS180" s="29">
        <v>45432.17</v>
      </c>
      <c r="CT180" s="27"/>
      <c r="CU180" s="15"/>
      <c r="CV180" s="15"/>
    </row>
    <row r="181" spans="1:100" ht="14.25" thickTop="1" thickBot="1">
      <c r="A181" s="26">
        <v>35698</v>
      </c>
      <c r="B181" s="27" t="s">
        <v>277</v>
      </c>
      <c r="C181" s="28">
        <v>94</v>
      </c>
      <c r="D181" s="27">
        <v>0.05</v>
      </c>
      <c r="E181" s="29">
        <f t="shared" ref="E181:E231" si="102">-100.63*C181+54758</f>
        <v>45298.78</v>
      </c>
      <c r="F181" s="29">
        <f t="shared" si="77"/>
        <v>45248.78</v>
      </c>
      <c r="G181" s="27"/>
      <c r="H181" s="30">
        <v>-4.1308820998141513</v>
      </c>
      <c r="I181" s="30">
        <v>-11.024640956482617</v>
      </c>
      <c r="J181" s="30">
        <f t="shared" si="79"/>
        <v>13.049281912965235</v>
      </c>
      <c r="K181" s="27"/>
      <c r="L181" s="27"/>
      <c r="M181" s="31">
        <f t="shared" si="80"/>
        <v>94</v>
      </c>
      <c r="N181" s="31"/>
      <c r="O181" s="27"/>
      <c r="P181" s="27"/>
      <c r="Q181" s="27">
        <v>21</v>
      </c>
      <c r="R181" s="27">
        <v>109</v>
      </c>
      <c r="S181" s="27" t="s">
        <v>101</v>
      </c>
      <c r="T181" s="32">
        <v>3.6646841117260398E-9</v>
      </c>
      <c r="U181" s="33">
        <v>-4.2870551195563174</v>
      </c>
      <c r="V181" s="33">
        <v>-11.047635871692552</v>
      </c>
      <c r="W181" s="17">
        <v>0.15617301974216602</v>
      </c>
      <c r="X181" s="17">
        <v>2.2994915209935129E-2</v>
      </c>
      <c r="Y181" s="34">
        <f t="shared" si="101"/>
        <v>-4.1308820998141513</v>
      </c>
      <c r="Z181" s="34">
        <f t="shared" si="101"/>
        <v>-11.024640956482617</v>
      </c>
      <c r="AA181" s="10" t="s">
        <v>22</v>
      </c>
      <c r="AB181" s="35"/>
      <c r="AC181" s="35"/>
      <c r="AD181" s="36"/>
      <c r="AE181" s="13">
        <f t="shared" si="98"/>
        <v>9.9369988545246243E-2</v>
      </c>
      <c r="AF181" s="14">
        <f t="shared" si="82"/>
        <v>45298.78</v>
      </c>
      <c r="AG181" s="12">
        <f t="shared" si="99"/>
        <v>43684.122322499999</v>
      </c>
      <c r="AH181" s="12">
        <f t="shared" si="100"/>
        <v>-9.7987828534302857</v>
      </c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>
        <v>285.58999999999997</v>
      </c>
      <c r="BA181" s="15">
        <f t="shared" si="71"/>
        <v>335.59</v>
      </c>
      <c r="BB181" s="15">
        <v>-34.42</v>
      </c>
      <c r="BC181" s="23">
        <v>137.60900000000001</v>
      </c>
      <c r="BD181" s="23">
        <v>-34.72</v>
      </c>
      <c r="BE181" s="17">
        <v>1377.1</v>
      </c>
      <c r="BF181" s="15">
        <f t="shared" si="72"/>
        <v>1427.1</v>
      </c>
      <c r="BG181" s="15">
        <v>999999</v>
      </c>
      <c r="BH181" s="15">
        <v>24.693999999999999</v>
      </c>
      <c r="BI181" s="15">
        <f t="shared" si="73"/>
        <v>24694</v>
      </c>
      <c r="BJ181" s="15">
        <v>2.7</v>
      </c>
      <c r="BK181" s="24">
        <v>34820</v>
      </c>
      <c r="BL181" s="24">
        <v>-8.0399999999999991</v>
      </c>
      <c r="BM181" s="24">
        <v>59171</v>
      </c>
      <c r="BN181" s="24">
        <v>-8.42</v>
      </c>
      <c r="BO181" s="23">
        <v>137.60900000000001</v>
      </c>
      <c r="BP181" s="23">
        <v>-34.72</v>
      </c>
      <c r="BQ181" s="15">
        <v>7074</v>
      </c>
      <c r="BR181" s="15">
        <v>-444</v>
      </c>
      <c r="BS181" s="15">
        <v>24.922999999999998</v>
      </c>
      <c r="BT181" s="15">
        <f t="shared" si="74"/>
        <v>24923</v>
      </c>
      <c r="BU181" s="15">
        <v>4.74</v>
      </c>
      <c r="BV181" s="15"/>
      <c r="BW181" s="15"/>
      <c r="BX181" s="15"/>
      <c r="BY181" s="15"/>
      <c r="BZ181" s="15"/>
      <c r="CA181" s="15"/>
      <c r="CB181" s="15">
        <v>8.4649999999999999</v>
      </c>
      <c r="CC181" s="15">
        <f t="shared" si="76"/>
        <v>8465</v>
      </c>
      <c r="CD181" s="15">
        <v>-6.27</v>
      </c>
      <c r="CE181" s="15">
        <v>-11.81</v>
      </c>
      <c r="CF181" s="15">
        <v>36375</v>
      </c>
      <c r="CG181" s="15">
        <v>59.77</v>
      </c>
      <c r="CH181" s="15">
        <v>39228.300000000003</v>
      </c>
      <c r="CI181" s="15">
        <v>46.16</v>
      </c>
      <c r="CJ181" s="15"/>
      <c r="CK181" s="15">
        <v>3540</v>
      </c>
      <c r="CL181" s="15">
        <v>9.8379999999999992</v>
      </c>
      <c r="CM181" s="15">
        <v>1.9456</v>
      </c>
      <c r="CN181" s="15">
        <v>20282.599999999999</v>
      </c>
      <c r="CO181" s="15">
        <v>459.54</v>
      </c>
      <c r="CP181" s="10">
        <f t="shared" si="78"/>
        <v>1.2764492753623184</v>
      </c>
      <c r="CQ181" s="15"/>
      <c r="CR181" s="36"/>
      <c r="CS181" s="29">
        <v>45329.86</v>
      </c>
      <c r="CT181" s="27"/>
      <c r="CU181" s="15"/>
      <c r="CV181" s="15"/>
    </row>
    <row r="182" spans="1:100" ht="14.25" thickTop="1" thickBot="1">
      <c r="A182" s="26">
        <v>35698</v>
      </c>
      <c r="B182" s="27" t="s">
        <v>278</v>
      </c>
      <c r="C182" s="28">
        <v>95</v>
      </c>
      <c r="D182" s="27">
        <v>0.05</v>
      </c>
      <c r="E182" s="29">
        <f t="shared" si="102"/>
        <v>45198.15</v>
      </c>
      <c r="F182" s="29">
        <f t="shared" si="77"/>
        <v>45148.15</v>
      </c>
      <c r="G182" s="27"/>
      <c r="H182" s="30">
        <v>-4.6094180499164068</v>
      </c>
      <c r="I182" s="30">
        <v>-11.0064967390409</v>
      </c>
      <c r="J182" s="30">
        <f t="shared" si="79"/>
        <v>13.0129934780818</v>
      </c>
      <c r="K182" s="27"/>
      <c r="L182" s="27"/>
      <c r="M182" s="31">
        <f t="shared" si="80"/>
        <v>95</v>
      </c>
      <c r="N182" s="31"/>
      <c r="O182" s="27"/>
      <c r="P182" s="27"/>
      <c r="Q182" s="27">
        <v>22</v>
      </c>
      <c r="R182" s="27">
        <v>98</v>
      </c>
      <c r="S182" s="27" t="s">
        <v>101</v>
      </c>
      <c r="T182" s="32">
        <v>2.3399548965130601E-9</v>
      </c>
      <c r="U182" s="33">
        <v>-4.7655910696585728</v>
      </c>
      <c r="V182" s="33">
        <v>-11.029491654250835</v>
      </c>
      <c r="W182" s="17">
        <v>0.15617301974216602</v>
      </c>
      <c r="X182" s="17">
        <v>2.2994915209935129E-2</v>
      </c>
      <c r="Y182" s="34">
        <f t="shared" si="101"/>
        <v>-4.6094180499164068</v>
      </c>
      <c r="Z182" s="34">
        <f t="shared" si="101"/>
        <v>-11.0064967390409</v>
      </c>
      <c r="AA182" s="10" t="s">
        <v>22</v>
      </c>
      <c r="AB182" s="35"/>
      <c r="AC182" s="35"/>
      <c r="AD182" s="36"/>
      <c r="AE182" s="13">
        <f t="shared" si="98"/>
        <v>9.9369988545246243E-2</v>
      </c>
      <c r="AF182" s="14">
        <f t="shared" si="82"/>
        <v>45198.15</v>
      </c>
      <c r="AG182" s="12">
        <f t="shared" si="99"/>
        <v>43684.122322499999</v>
      </c>
      <c r="AH182" s="12">
        <f t="shared" si="100"/>
        <v>-9.7987828534302857</v>
      </c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>
        <v>287.8</v>
      </c>
      <c r="BA182" s="15">
        <f t="shared" si="71"/>
        <v>337.8</v>
      </c>
      <c r="BB182" s="15">
        <v>-35.700000000000003</v>
      </c>
      <c r="BC182" s="23">
        <v>139.54</v>
      </c>
      <c r="BD182" s="23">
        <v>-34.72</v>
      </c>
      <c r="BE182" s="17">
        <v>1387.1</v>
      </c>
      <c r="BF182" s="15">
        <f t="shared" si="72"/>
        <v>1437.1</v>
      </c>
      <c r="BG182" s="15">
        <v>999999</v>
      </c>
      <c r="BH182" s="15">
        <v>24.77</v>
      </c>
      <c r="BI182" s="15">
        <f t="shared" si="73"/>
        <v>24770</v>
      </c>
      <c r="BJ182" s="15">
        <v>2.04</v>
      </c>
      <c r="BK182" s="24">
        <v>35009</v>
      </c>
      <c r="BL182" s="24">
        <v>-8</v>
      </c>
      <c r="BM182" s="24">
        <v>59250</v>
      </c>
      <c r="BN182" s="24">
        <v>-8.34</v>
      </c>
      <c r="BO182" s="23">
        <v>139.54</v>
      </c>
      <c r="BP182" s="23">
        <v>-34.72</v>
      </c>
      <c r="BQ182" s="15">
        <v>7124</v>
      </c>
      <c r="BR182" s="15">
        <v>-440.5</v>
      </c>
      <c r="BS182" s="15">
        <v>24.998999999999999</v>
      </c>
      <c r="BT182" s="15">
        <f t="shared" si="74"/>
        <v>24999</v>
      </c>
      <c r="BU182" s="15">
        <v>4.8499999999999996</v>
      </c>
      <c r="BV182" s="15"/>
      <c r="BW182" s="15"/>
      <c r="BX182" s="15"/>
      <c r="BY182" s="15"/>
      <c r="BZ182" s="15"/>
      <c r="CA182" s="15"/>
      <c r="CB182" s="15">
        <v>8.4700000000000006</v>
      </c>
      <c r="CC182" s="15">
        <f t="shared" si="76"/>
        <v>8470</v>
      </c>
      <c r="CD182" s="15">
        <v>-6.47</v>
      </c>
      <c r="CE182" s="15">
        <v>-11.4</v>
      </c>
      <c r="CF182" s="15">
        <v>36250</v>
      </c>
      <c r="CG182" s="15">
        <v>87.02</v>
      </c>
      <c r="CH182" s="15">
        <v>39310.9</v>
      </c>
      <c r="CI182" s="15">
        <v>59.77</v>
      </c>
      <c r="CJ182" s="15"/>
      <c r="CK182" s="15">
        <v>3560</v>
      </c>
      <c r="CL182" s="15">
        <v>9.7620000000000005</v>
      </c>
      <c r="CM182" s="15">
        <v>1.9383999999999999</v>
      </c>
      <c r="CN182" s="15">
        <v>20395.2</v>
      </c>
      <c r="CO182" s="15">
        <v>464.154</v>
      </c>
      <c r="CP182" s="10">
        <f t="shared" si="78"/>
        <v>1.1928623188405798</v>
      </c>
      <c r="CQ182" s="15"/>
      <c r="CR182" s="36"/>
      <c r="CS182" s="29">
        <v>45227.55</v>
      </c>
      <c r="CT182" s="27"/>
      <c r="CU182" s="15"/>
      <c r="CV182" s="15"/>
    </row>
    <row r="183" spans="1:100" ht="14.25" thickTop="1" thickBot="1">
      <c r="A183" s="26">
        <v>35698</v>
      </c>
      <c r="B183" s="27" t="s">
        <v>279</v>
      </c>
      <c r="C183" s="28">
        <v>96</v>
      </c>
      <c r="D183" s="27">
        <v>0.05</v>
      </c>
      <c r="E183" s="29">
        <f t="shared" si="102"/>
        <v>45097.520000000004</v>
      </c>
      <c r="F183" s="29">
        <f t="shared" si="77"/>
        <v>45047.520000000004</v>
      </c>
      <c r="G183" s="27"/>
      <c r="H183" s="30">
        <v>-4.4922331127477531</v>
      </c>
      <c r="I183" s="30">
        <v>-11.085912062353698</v>
      </c>
      <c r="J183" s="30">
        <f t="shared" si="79"/>
        <v>13.171824124707395</v>
      </c>
      <c r="K183" s="27"/>
      <c r="L183" s="27"/>
      <c r="M183" s="31">
        <f t="shared" si="80"/>
        <v>96</v>
      </c>
      <c r="N183" s="31"/>
      <c r="O183" s="27"/>
      <c r="P183" s="27"/>
      <c r="Q183" s="27">
        <v>23</v>
      </c>
      <c r="R183" s="27">
        <v>103</v>
      </c>
      <c r="S183" s="27" t="s">
        <v>101</v>
      </c>
      <c r="T183" s="32">
        <v>3.4002272109034898E-9</v>
      </c>
      <c r="U183" s="33">
        <v>-4.6484061324899191</v>
      </c>
      <c r="V183" s="33">
        <v>-11.108906977563633</v>
      </c>
      <c r="W183" s="17">
        <v>0.15617301974216602</v>
      </c>
      <c r="X183" s="17">
        <v>2.2994915209935129E-2</v>
      </c>
      <c r="Y183" s="34">
        <f t="shared" si="101"/>
        <v>-4.4922331127477531</v>
      </c>
      <c r="Z183" s="34">
        <f t="shared" si="101"/>
        <v>-11.085912062353698</v>
      </c>
      <c r="AA183" s="10" t="s">
        <v>22</v>
      </c>
      <c r="AB183" s="35"/>
      <c r="AC183" s="35"/>
      <c r="AD183" s="36"/>
      <c r="AE183" s="13">
        <f t="shared" si="98"/>
        <v>9.9369988545246243E-2</v>
      </c>
      <c r="AF183" s="14">
        <f t="shared" si="82"/>
        <v>45097.520000000004</v>
      </c>
      <c r="AG183" s="12">
        <f t="shared" si="99"/>
        <v>43684.122322499999</v>
      </c>
      <c r="AH183" s="12">
        <f t="shared" si="100"/>
        <v>-9.7987828534302857</v>
      </c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>
        <v>290.24</v>
      </c>
      <c r="BA183" s="15">
        <f t="shared" si="71"/>
        <v>340.24</v>
      </c>
      <c r="BB183" s="15">
        <v>-35.880000000000003</v>
      </c>
      <c r="BC183" s="23">
        <v>139.54</v>
      </c>
      <c r="BD183" s="23">
        <v>-35.5</v>
      </c>
      <c r="BE183" s="17">
        <v>1397.1</v>
      </c>
      <c r="BF183" s="15">
        <f t="shared" si="72"/>
        <v>1447.1</v>
      </c>
      <c r="BG183" s="15">
        <v>999999</v>
      </c>
      <c r="BH183" s="15">
        <v>24.922999999999998</v>
      </c>
      <c r="BI183" s="15">
        <f t="shared" si="73"/>
        <v>24923</v>
      </c>
      <c r="BJ183" s="15">
        <v>2.29</v>
      </c>
      <c r="BK183" s="24">
        <v>35199</v>
      </c>
      <c r="BL183" s="24">
        <v>-8.0500000000000007</v>
      </c>
      <c r="BM183" s="24">
        <v>59329</v>
      </c>
      <c r="BN183" s="24">
        <v>-7.85</v>
      </c>
      <c r="BO183" s="23">
        <v>139.54</v>
      </c>
      <c r="BP183" s="23">
        <v>-35.5</v>
      </c>
      <c r="BQ183" s="15">
        <v>7172</v>
      </c>
      <c r="BR183" s="15">
        <v>-436.5</v>
      </c>
      <c r="BS183" s="15">
        <v>25.227</v>
      </c>
      <c r="BT183" s="15">
        <f t="shared" si="74"/>
        <v>25227</v>
      </c>
      <c r="BU183" s="15">
        <v>4.84</v>
      </c>
      <c r="BV183" s="15"/>
      <c r="BW183" s="15"/>
      <c r="BX183" s="15"/>
      <c r="BY183" s="15"/>
      <c r="BZ183" s="15"/>
      <c r="CA183" s="15"/>
      <c r="CB183" s="15">
        <v>8.48</v>
      </c>
      <c r="CC183" s="15">
        <f t="shared" si="76"/>
        <v>8480</v>
      </c>
      <c r="CD183" s="15">
        <v>-6.16</v>
      </c>
      <c r="CE183" s="15">
        <v>-11.73</v>
      </c>
      <c r="CF183" s="15">
        <v>36125</v>
      </c>
      <c r="CG183" s="15">
        <v>90.35</v>
      </c>
      <c r="CH183" s="15">
        <v>39393.4</v>
      </c>
      <c r="CI183" s="15">
        <v>87.02</v>
      </c>
      <c r="CJ183" s="15"/>
      <c r="CK183" s="15">
        <v>3580</v>
      </c>
      <c r="CL183" s="15">
        <v>9.6859999999999999</v>
      </c>
      <c r="CM183" s="15">
        <v>1.9312</v>
      </c>
      <c r="CN183" s="15">
        <v>20496.2</v>
      </c>
      <c r="CO183" s="15">
        <v>467.464</v>
      </c>
      <c r="CP183" s="10">
        <f t="shared" si="78"/>
        <v>1.1328985507246376</v>
      </c>
      <c r="CQ183" s="15"/>
      <c r="CR183" s="36"/>
      <c r="CS183" s="29">
        <v>45125.24</v>
      </c>
      <c r="CT183" s="27"/>
      <c r="CU183" s="15"/>
      <c r="CV183" s="15"/>
    </row>
    <row r="184" spans="1:100" ht="14.25" thickTop="1" thickBot="1">
      <c r="A184" s="26">
        <v>35698</v>
      </c>
      <c r="B184" s="27" t="s">
        <v>280</v>
      </c>
      <c r="C184" s="28">
        <v>97</v>
      </c>
      <c r="D184" s="27">
        <v>0.05</v>
      </c>
      <c r="E184" s="29">
        <f t="shared" si="102"/>
        <v>44996.89</v>
      </c>
      <c r="F184" s="29">
        <f t="shared" si="77"/>
        <v>44946.89</v>
      </c>
      <c r="G184" s="27"/>
      <c r="H184" s="30">
        <v>-4.398770547308188</v>
      </c>
      <c r="I184" s="30">
        <v>-10.754344806872702</v>
      </c>
      <c r="J184" s="30">
        <f t="shared" si="79"/>
        <v>12.508689613745403</v>
      </c>
      <c r="K184" s="27"/>
      <c r="L184" s="27"/>
      <c r="M184" s="31">
        <f t="shared" si="80"/>
        <v>97</v>
      </c>
      <c r="N184" s="31"/>
      <c r="O184" s="27"/>
      <c r="P184" s="27"/>
      <c r="Q184" s="27">
        <v>24</v>
      </c>
      <c r="R184" s="27">
        <v>92</v>
      </c>
      <c r="S184" s="27" t="s">
        <v>101</v>
      </c>
      <c r="T184" s="32">
        <v>3.20249626817314E-9</v>
      </c>
      <c r="U184" s="33">
        <v>-4.554943567050354</v>
      </c>
      <c r="V184" s="33">
        <v>-10.777339722082637</v>
      </c>
      <c r="W184" s="17">
        <v>0.15617301974216602</v>
      </c>
      <c r="X184" s="17">
        <v>2.2994915209935129E-2</v>
      </c>
      <c r="Y184" s="34">
        <f t="shared" si="101"/>
        <v>-4.398770547308188</v>
      </c>
      <c r="Z184" s="34">
        <f t="shared" si="101"/>
        <v>-10.754344806872702</v>
      </c>
      <c r="AA184" s="10" t="s">
        <v>22</v>
      </c>
      <c r="AB184" s="35"/>
      <c r="AC184" s="35"/>
      <c r="AD184" s="36"/>
      <c r="AE184" s="13">
        <f t="shared" si="98"/>
        <v>9.9369988545246243E-2</v>
      </c>
      <c r="AF184" s="14">
        <f t="shared" si="82"/>
        <v>44996.89</v>
      </c>
      <c r="AG184" s="12">
        <f t="shared" si="99"/>
        <v>43684.122322499999</v>
      </c>
      <c r="AH184" s="12">
        <f t="shared" si="100"/>
        <v>-9.7987828534302857</v>
      </c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>
        <v>292.73</v>
      </c>
      <c r="BA184" s="15">
        <f t="shared" si="71"/>
        <v>342.73</v>
      </c>
      <c r="BB184" s="15">
        <v>-35.11</v>
      </c>
      <c r="BC184" s="23">
        <v>141.46700000000001</v>
      </c>
      <c r="BD184" s="23">
        <v>-35.5</v>
      </c>
      <c r="BE184" s="17">
        <v>1406.54</v>
      </c>
      <c r="BF184" s="15">
        <f t="shared" si="72"/>
        <v>1456.54</v>
      </c>
      <c r="BG184" s="15">
        <v>-34.81</v>
      </c>
      <c r="BH184" s="15">
        <v>24.998999999999999</v>
      </c>
      <c r="BI184" s="15">
        <f t="shared" si="73"/>
        <v>24999</v>
      </c>
      <c r="BJ184" s="15">
        <v>1.88</v>
      </c>
      <c r="BK184" s="24">
        <v>35388</v>
      </c>
      <c r="BL184" s="24">
        <v>-7.51</v>
      </c>
      <c r="BM184" s="24">
        <v>59408</v>
      </c>
      <c r="BN184" s="24">
        <v>-7.72</v>
      </c>
      <c r="BO184" s="23">
        <v>141.46700000000001</v>
      </c>
      <c r="BP184" s="23">
        <v>-35.5</v>
      </c>
      <c r="BQ184" s="15">
        <v>7220</v>
      </c>
      <c r="BR184" s="15">
        <v>-436.8</v>
      </c>
      <c r="BS184" s="15">
        <v>25.303000000000001</v>
      </c>
      <c r="BT184" s="15">
        <f t="shared" si="74"/>
        <v>25303</v>
      </c>
      <c r="BU184" s="15">
        <v>4.6500000000000004</v>
      </c>
      <c r="BV184" s="15"/>
      <c r="BW184" s="15"/>
      <c r="BX184" s="15"/>
      <c r="BY184" s="15"/>
      <c r="BZ184" s="15"/>
      <c r="CA184" s="15"/>
      <c r="CB184" s="15">
        <v>8.49</v>
      </c>
      <c r="CC184" s="15">
        <f t="shared" si="76"/>
        <v>8490</v>
      </c>
      <c r="CD184" s="15">
        <v>-6.08</v>
      </c>
      <c r="CE184" s="15">
        <v>-11.37</v>
      </c>
      <c r="CF184" s="15">
        <v>36000</v>
      </c>
      <c r="CG184" s="15">
        <v>85</v>
      </c>
      <c r="CH184" s="15">
        <v>39476</v>
      </c>
      <c r="CI184" s="15">
        <v>90.35</v>
      </c>
      <c r="CJ184" s="15"/>
      <c r="CK184" s="15">
        <v>3600</v>
      </c>
      <c r="CL184" s="15">
        <v>9.61</v>
      </c>
      <c r="CM184" s="15">
        <v>1.9239999999999999</v>
      </c>
      <c r="CN184" s="15">
        <v>20592.099999999999</v>
      </c>
      <c r="CO184" s="15">
        <v>469.59500000000003</v>
      </c>
      <c r="CP184" s="10">
        <f t="shared" si="78"/>
        <v>1.0942934782608691</v>
      </c>
      <c r="CQ184" s="15"/>
      <c r="CR184" s="36"/>
      <c r="CS184" s="29">
        <v>45022.93</v>
      </c>
      <c r="CT184" s="27"/>
      <c r="CU184" s="15"/>
      <c r="CV184" s="15"/>
    </row>
    <row r="185" spans="1:100" ht="14.25" thickTop="1" thickBot="1">
      <c r="A185" s="26">
        <v>35698</v>
      </c>
      <c r="B185" s="27" t="s">
        <v>281</v>
      </c>
      <c r="C185" s="28">
        <v>98</v>
      </c>
      <c r="D185" s="27">
        <v>0.05</v>
      </c>
      <c r="E185" s="29">
        <f t="shared" si="102"/>
        <v>44896.26</v>
      </c>
      <c r="F185" s="29">
        <f t="shared" si="77"/>
        <v>44846.26</v>
      </c>
      <c r="G185" s="27"/>
      <c r="H185" s="30">
        <v>-4.3261974401726144</v>
      </c>
      <c r="I185" s="30">
        <v>-10.827692855103972</v>
      </c>
      <c r="J185" s="30">
        <f t="shared" si="79"/>
        <v>12.655385710207945</v>
      </c>
      <c r="K185" s="27"/>
      <c r="L185" s="27"/>
      <c r="M185" s="31">
        <f t="shared" si="80"/>
        <v>98</v>
      </c>
      <c r="N185" s="31"/>
      <c r="O185" s="27"/>
      <c r="P185" s="27"/>
      <c r="Q185" s="27">
        <v>25</v>
      </c>
      <c r="R185" s="27">
        <v>101</v>
      </c>
      <c r="S185" s="27" t="s">
        <v>101</v>
      </c>
      <c r="T185" s="32">
        <v>3.5912506302082602E-9</v>
      </c>
      <c r="U185" s="33">
        <v>-4.4823704599147804</v>
      </c>
      <c r="V185" s="33">
        <v>-10.850687770313908</v>
      </c>
      <c r="W185" s="17">
        <v>0.15617301974216602</v>
      </c>
      <c r="X185" s="17">
        <v>2.2994915209935129E-2</v>
      </c>
      <c r="Y185" s="34">
        <f t="shared" si="101"/>
        <v>-4.3261974401726144</v>
      </c>
      <c r="Z185" s="34">
        <f t="shared" si="101"/>
        <v>-10.827692855103972</v>
      </c>
      <c r="AA185" s="10" t="s">
        <v>22</v>
      </c>
      <c r="AB185" s="35"/>
      <c r="AC185" s="35"/>
      <c r="AD185" s="36"/>
      <c r="AE185" s="13">
        <f t="shared" si="98"/>
        <v>9.9369988545246243E-2</v>
      </c>
      <c r="AF185" s="14">
        <f t="shared" si="82"/>
        <v>44896.26</v>
      </c>
      <c r="AG185" s="12">
        <f t="shared" si="99"/>
        <v>43684.122322499999</v>
      </c>
      <c r="AH185" s="12">
        <f t="shared" si="100"/>
        <v>-9.7987828534302857</v>
      </c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>
        <v>295.06</v>
      </c>
      <c r="BA185" s="15">
        <f t="shared" si="71"/>
        <v>345.06</v>
      </c>
      <c r="BB185" s="15">
        <v>-35.56</v>
      </c>
      <c r="BC185" s="23">
        <v>141.46700000000001</v>
      </c>
      <c r="BD185" s="23">
        <v>-35.950000000000003</v>
      </c>
      <c r="BE185" s="17">
        <v>1415.68</v>
      </c>
      <c r="BF185" s="15">
        <f t="shared" si="72"/>
        <v>1465.68</v>
      </c>
      <c r="BG185" s="15">
        <v>-35.1</v>
      </c>
      <c r="BH185" s="15">
        <v>25.074999999999999</v>
      </c>
      <c r="BI185" s="15">
        <f t="shared" si="73"/>
        <v>25075</v>
      </c>
      <c r="BJ185" s="15">
        <v>2.19</v>
      </c>
      <c r="BK185" s="24">
        <v>35578</v>
      </c>
      <c r="BL185" s="24">
        <v>-6.95</v>
      </c>
      <c r="BM185" s="24">
        <v>59487</v>
      </c>
      <c r="BN185" s="24">
        <v>-8</v>
      </c>
      <c r="BO185" s="23">
        <v>141.46700000000001</v>
      </c>
      <c r="BP185" s="23">
        <v>-35.950000000000003</v>
      </c>
      <c r="BQ185" s="15">
        <v>7267</v>
      </c>
      <c r="BR185" s="15">
        <v>-437.1</v>
      </c>
      <c r="BS185" s="15">
        <v>25.38</v>
      </c>
      <c r="BT185" s="15">
        <f t="shared" si="74"/>
        <v>25380</v>
      </c>
      <c r="BU185" s="15">
        <v>4.57</v>
      </c>
      <c r="BV185" s="15"/>
      <c r="BW185" s="15"/>
      <c r="BX185" s="15"/>
      <c r="BY185" s="15"/>
      <c r="BZ185" s="15"/>
      <c r="CA185" s="15"/>
      <c r="CB185" s="15">
        <v>8.5</v>
      </c>
      <c r="CC185" s="15">
        <f t="shared" si="76"/>
        <v>8500</v>
      </c>
      <c r="CD185" s="15">
        <v>-6.14</v>
      </c>
      <c r="CE185" s="15">
        <v>-11.74</v>
      </c>
      <c r="CF185" s="15">
        <v>35875</v>
      </c>
      <c r="CG185" s="15">
        <v>84.75</v>
      </c>
      <c r="CH185" s="15">
        <v>39558.6</v>
      </c>
      <c r="CI185" s="15">
        <v>85</v>
      </c>
      <c r="CJ185" s="15"/>
      <c r="CK185" s="15">
        <v>3620</v>
      </c>
      <c r="CL185" s="15">
        <v>9.5340000000000007</v>
      </c>
      <c r="CM185" s="15">
        <v>1.9168000000000001</v>
      </c>
      <c r="CN185" s="15">
        <v>20692.900000000001</v>
      </c>
      <c r="CO185" s="15">
        <v>472.38</v>
      </c>
      <c r="CP185" s="10">
        <f t="shared" si="78"/>
        <v>1.0438405797101451</v>
      </c>
      <c r="CQ185" s="15"/>
      <c r="CR185" s="36"/>
      <c r="CS185" s="29">
        <v>44920.62</v>
      </c>
      <c r="CT185" s="27"/>
      <c r="CU185" s="15"/>
      <c r="CV185" s="15"/>
    </row>
    <row r="186" spans="1:100" ht="14.25" thickTop="1" thickBot="1">
      <c r="A186" s="26">
        <v>35698</v>
      </c>
      <c r="B186" s="27" t="s">
        <v>282</v>
      </c>
      <c r="C186" s="28">
        <v>99</v>
      </c>
      <c r="D186" s="27">
        <v>0.05</v>
      </c>
      <c r="E186" s="29">
        <f t="shared" si="102"/>
        <v>44795.630000000005</v>
      </c>
      <c r="F186" s="29">
        <f t="shared" si="77"/>
        <v>44745.630000000005</v>
      </c>
      <c r="G186" s="27"/>
      <c r="H186" s="30">
        <v>-4.2669450676235394</v>
      </c>
      <c r="I186" s="30">
        <v>-10.920163504149613</v>
      </c>
      <c r="J186" s="30">
        <f t="shared" si="79"/>
        <v>12.840327008299226</v>
      </c>
      <c r="K186" s="27"/>
      <c r="L186" s="27"/>
      <c r="M186" s="31">
        <f t="shared" si="80"/>
        <v>99</v>
      </c>
      <c r="N186" s="31"/>
      <c r="O186" s="27"/>
      <c r="P186" s="27"/>
      <c r="Q186" s="27">
        <v>26</v>
      </c>
      <c r="R186" s="27">
        <v>91</v>
      </c>
      <c r="S186" s="27" t="s">
        <v>101</v>
      </c>
      <c r="T186" s="32">
        <v>3.1262874511384102E-9</v>
      </c>
      <c r="U186" s="33">
        <v>-4.4231180873657054</v>
      </c>
      <c r="V186" s="33">
        <v>-10.943158419359548</v>
      </c>
      <c r="W186" s="17">
        <v>0.15617301974216602</v>
      </c>
      <c r="X186" s="17">
        <v>2.2994915209935129E-2</v>
      </c>
      <c r="Y186" s="34">
        <f t="shared" si="101"/>
        <v>-4.2669450676235394</v>
      </c>
      <c r="Z186" s="34">
        <f t="shared" si="101"/>
        <v>-10.920163504149613</v>
      </c>
      <c r="AA186" s="10" t="s">
        <v>22</v>
      </c>
      <c r="AB186" s="35"/>
      <c r="AC186" s="35"/>
      <c r="AD186" s="36"/>
      <c r="AE186" s="13">
        <f t="shared" si="98"/>
        <v>9.9369988545246243E-2</v>
      </c>
      <c r="AF186" s="14">
        <f t="shared" si="82"/>
        <v>44795.630000000005</v>
      </c>
      <c r="AG186" s="12">
        <f t="shared" si="99"/>
        <v>43684.122322499999</v>
      </c>
      <c r="AH186" s="12">
        <f t="shared" si="100"/>
        <v>-9.7987828534302857</v>
      </c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>
        <v>297.48</v>
      </c>
      <c r="BA186" s="15">
        <f t="shared" si="71"/>
        <v>347.48</v>
      </c>
      <c r="BB186" s="15">
        <v>-34.090000000000003</v>
      </c>
      <c r="BC186" s="23">
        <v>143.429</v>
      </c>
      <c r="BD186" s="23">
        <v>-35.950000000000003</v>
      </c>
      <c r="BE186" s="17">
        <v>1426.15</v>
      </c>
      <c r="BF186" s="15">
        <f t="shared" si="72"/>
        <v>1476.15</v>
      </c>
      <c r="BG186" s="15">
        <v>-34.18</v>
      </c>
      <c r="BH186" s="15">
        <v>25.17</v>
      </c>
      <c r="BI186" s="15">
        <f t="shared" si="73"/>
        <v>25170</v>
      </c>
      <c r="BJ186" s="15">
        <v>1.82</v>
      </c>
      <c r="BK186" s="24">
        <v>35767</v>
      </c>
      <c r="BL186" s="24">
        <v>-7.25</v>
      </c>
      <c r="BM186" s="24">
        <v>59566</v>
      </c>
      <c r="BN186" s="24">
        <v>-8.4600000000000009</v>
      </c>
      <c r="BO186" s="23">
        <v>143.429</v>
      </c>
      <c r="BP186" s="23">
        <v>-35.950000000000003</v>
      </c>
      <c r="BQ186" s="15">
        <v>7315</v>
      </c>
      <c r="BR186" s="15">
        <v>-438.1</v>
      </c>
      <c r="BS186" s="15">
        <v>25.456</v>
      </c>
      <c r="BT186" s="15">
        <f t="shared" si="74"/>
        <v>25456</v>
      </c>
      <c r="BU186" s="15">
        <v>4.76</v>
      </c>
      <c r="BV186" s="15"/>
      <c r="BW186" s="15"/>
      <c r="BX186" s="15"/>
      <c r="BY186" s="15"/>
      <c r="BZ186" s="15"/>
      <c r="CA186" s="15"/>
      <c r="CB186" s="15">
        <v>8.51</v>
      </c>
      <c r="CC186" s="15">
        <f t="shared" si="76"/>
        <v>8510</v>
      </c>
      <c r="CD186" s="15">
        <v>-6.14</v>
      </c>
      <c r="CE186" s="15">
        <v>-10.95</v>
      </c>
      <c r="CF186" s="15">
        <v>35750</v>
      </c>
      <c r="CG186" s="15">
        <v>0</v>
      </c>
      <c r="CH186" s="15">
        <v>39641.1</v>
      </c>
      <c r="CI186" s="15">
        <v>84.75</v>
      </c>
      <c r="CJ186" s="15"/>
      <c r="CK186" s="15">
        <v>3640</v>
      </c>
      <c r="CL186" s="15">
        <v>9.4580000000000002</v>
      </c>
      <c r="CM186" s="15">
        <v>1.9096</v>
      </c>
      <c r="CN186" s="15">
        <v>20789</v>
      </c>
      <c r="CO186" s="15">
        <v>477.024</v>
      </c>
      <c r="CP186" s="10">
        <f t="shared" si="78"/>
        <v>0.95971014492753626</v>
      </c>
      <c r="CQ186" s="15"/>
      <c r="CR186" s="36"/>
      <c r="CS186" s="29">
        <v>44818.31</v>
      </c>
      <c r="CT186" s="27"/>
      <c r="CU186" s="15"/>
      <c r="CV186" s="15"/>
    </row>
    <row r="187" spans="1:100" ht="14.25" thickTop="1" thickBot="1">
      <c r="A187" s="26">
        <v>35698</v>
      </c>
      <c r="B187" s="27" t="s">
        <v>283</v>
      </c>
      <c r="C187" s="28">
        <v>100</v>
      </c>
      <c r="D187" s="27">
        <v>0.05</v>
      </c>
      <c r="E187" s="29">
        <f t="shared" si="102"/>
        <v>44695</v>
      </c>
      <c r="F187" s="29">
        <f t="shared" si="77"/>
        <v>44645</v>
      </c>
      <c r="G187" s="27"/>
      <c r="H187" s="30">
        <v>-4.2476750512277368</v>
      </c>
      <c r="I187" s="30">
        <v>-10.058531238212826</v>
      </c>
      <c r="J187" s="30">
        <f t="shared" si="79"/>
        <v>11.117062476425652</v>
      </c>
      <c r="K187" s="27"/>
      <c r="L187" s="27"/>
      <c r="M187" s="31">
        <f t="shared" si="80"/>
        <v>100</v>
      </c>
      <c r="N187" s="31"/>
      <c r="O187" s="27"/>
      <c r="P187" s="27"/>
      <c r="Q187" s="27">
        <v>27</v>
      </c>
      <c r="R187" s="27">
        <v>108</v>
      </c>
      <c r="S187" s="27" t="s">
        <v>101</v>
      </c>
      <c r="T187" s="32">
        <v>3.7443670386494399E-9</v>
      </c>
      <c r="U187" s="33">
        <v>-4.4038480709699028</v>
      </c>
      <c r="V187" s="33">
        <v>-10.081526153422761</v>
      </c>
      <c r="W187" s="17">
        <v>0.15617301974216602</v>
      </c>
      <c r="X187" s="17">
        <v>2.2994915209935129E-2</v>
      </c>
      <c r="Y187" s="34">
        <f t="shared" si="101"/>
        <v>-4.2476750512277368</v>
      </c>
      <c r="Z187" s="34">
        <f t="shared" si="101"/>
        <v>-10.058531238212826</v>
      </c>
      <c r="AA187" s="10" t="s">
        <v>22</v>
      </c>
      <c r="AB187" s="35"/>
      <c r="AC187" s="35"/>
      <c r="AD187" s="36"/>
      <c r="AE187" s="13">
        <f t="shared" si="98"/>
        <v>9.9369988545246243E-2</v>
      </c>
      <c r="AF187" s="14">
        <f t="shared" si="82"/>
        <v>44695</v>
      </c>
      <c r="AG187" s="12">
        <f t="shared" si="99"/>
        <v>43684.122322499999</v>
      </c>
      <c r="AH187" s="12">
        <f t="shared" si="100"/>
        <v>-9.7987828534302857</v>
      </c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>
        <v>299.66000000000003</v>
      </c>
      <c r="BA187" s="15">
        <f t="shared" si="71"/>
        <v>349.66</v>
      </c>
      <c r="BB187" s="15">
        <v>-34.880000000000003</v>
      </c>
      <c r="BC187" s="23">
        <v>143.429</v>
      </c>
      <c r="BD187" s="23">
        <v>-35.11</v>
      </c>
      <c r="BE187" s="17">
        <v>1435.96</v>
      </c>
      <c r="BF187" s="15">
        <f t="shared" si="72"/>
        <v>1485.96</v>
      </c>
      <c r="BG187" s="15">
        <v>-35.159999999999997</v>
      </c>
      <c r="BH187" s="15">
        <v>25.227</v>
      </c>
      <c r="BI187" s="15">
        <f t="shared" si="73"/>
        <v>25227</v>
      </c>
      <c r="BJ187" s="15">
        <v>2.11</v>
      </c>
      <c r="BK187" s="24">
        <v>35957</v>
      </c>
      <c r="BL187" s="24">
        <v>-7.76</v>
      </c>
      <c r="BM187" s="24">
        <v>59644</v>
      </c>
      <c r="BN187" s="24">
        <v>-7.93</v>
      </c>
      <c r="BO187" s="23">
        <v>143.429</v>
      </c>
      <c r="BP187" s="23">
        <v>-35.11</v>
      </c>
      <c r="BQ187" s="15">
        <v>7364</v>
      </c>
      <c r="BR187" s="15">
        <v>-441.2</v>
      </c>
      <c r="BS187" s="15">
        <v>25.532</v>
      </c>
      <c r="BT187" s="15">
        <f t="shared" si="74"/>
        <v>25532</v>
      </c>
      <c r="BU187" s="15">
        <v>4.82</v>
      </c>
      <c r="BV187" s="15"/>
      <c r="BW187" s="15"/>
      <c r="BX187" s="15"/>
      <c r="BY187" s="15"/>
      <c r="BZ187" s="15"/>
      <c r="CA187" s="15"/>
      <c r="CB187" s="15">
        <v>8.52</v>
      </c>
      <c r="CC187" s="15">
        <f t="shared" si="76"/>
        <v>8520</v>
      </c>
      <c r="CD187" s="15">
        <v>-6.03</v>
      </c>
      <c r="CE187" s="15">
        <v>-11.84</v>
      </c>
      <c r="CF187" s="15">
        <v>35625</v>
      </c>
      <c r="CG187" s="15">
        <v>0</v>
      </c>
      <c r="CH187" s="15">
        <v>39723.699999999997</v>
      </c>
      <c r="CI187" s="15"/>
      <c r="CJ187" s="15"/>
      <c r="CK187" s="15">
        <v>3660</v>
      </c>
      <c r="CL187" s="15">
        <v>9.3819999999999997</v>
      </c>
      <c r="CM187" s="15">
        <v>1.9024000000000001</v>
      </c>
      <c r="CN187" s="15">
        <v>20885.599999999999</v>
      </c>
      <c r="CO187" s="15">
        <v>481.65100000000001</v>
      </c>
      <c r="CP187" s="10">
        <f t="shared" si="78"/>
        <v>0.87588768115942006</v>
      </c>
      <c r="CQ187" s="15"/>
      <c r="CR187" s="36"/>
      <c r="CS187" s="29">
        <v>44716</v>
      </c>
      <c r="CT187" s="27"/>
      <c r="CU187" s="15"/>
      <c r="CV187" s="15"/>
    </row>
    <row r="188" spans="1:100" ht="14.25" thickTop="1" thickBot="1">
      <c r="A188" s="26">
        <v>35699</v>
      </c>
      <c r="B188" s="27" t="s">
        <v>284</v>
      </c>
      <c r="C188" s="28">
        <v>101</v>
      </c>
      <c r="D188" s="27">
        <v>0.05</v>
      </c>
      <c r="E188" s="29">
        <f t="shared" si="102"/>
        <v>44594.37</v>
      </c>
      <c r="F188" s="29">
        <f t="shared" si="77"/>
        <v>44544.37</v>
      </c>
      <c r="G188" s="27"/>
      <c r="H188" s="30">
        <v>-4.3438499323196336</v>
      </c>
      <c r="I188" s="30">
        <v>-10.014563578572934</v>
      </c>
      <c r="J188" s="30">
        <f t="shared" si="79"/>
        <v>11.029127157145869</v>
      </c>
      <c r="K188" s="27"/>
      <c r="L188" s="27"/>
      <c r="M188" s="31">
        <f t="shared" si="80"/>
        <v>101</v>
      </c>
      <c r="N188" s="31"/>
      <c r="O188" s="27" t="s">
        <v>100</v>
      </c>
      <c r="P188" s="27" t="s">
        <v>100</v>
      </c>
      <c r="Q188" s="27">
        <v>6</v>
      </c>
      <c r="R188" s="27">
        <v>112</v>
      </c>
      <c r="S188" s="27" t="s">
        <v>101</v>
      </c>
      <c r="T188" s="32">
        <v>3.7520355711251299E-9</v>
      </c>
      <c r="U188" s="33">
        <v>-4.476974926925215</v>
      </c>
      <c r="V188" s="33">
        <v>-9.9940156063006018</v>
      </c>
      <c r="W188" s="17">
        <v>0.13312499460558125</v>
      </c>
      <c r="X188" s="17">
        <v>-2.0547972272332071E-2</v>
      </c>
      <c r="Y188" s="34">
        <f t="shared" si="101"/>
        <v>-4.3438499323196336</v>
      </c>
      <c r="Z188" s="34">
        <f t="shared" si="101"/>
        <v>-10.014563578572934</v>
      </c>
      <c r="AA188" s="10" t="s">
        <v>22</v>
      </c>
      <c r="AB188" s="35"/>
      <c r="AC188" s="35"/>
      <c r="AD188" s="36"/>
      <c r="AE188" s="13">
        <f t="shared" si="98"/>
        <v>9.9369988545246243E-2</v>
      </c>
      <c r="AF188" s="14">
        <f t="shared" si="82"/>
        <v>44594.37</v>
      </c>
      <c r="AG188" s="12">
        <f t="shared" si="99"/>
        <v>43684.122322499999</v>
      </c>
      <c r="AH188" s="12">
        <f t="shared" si="100"/>
        <v>-9.7987828534302857</v>
      </c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>
        <v>301.95999999999998</v>
      </c>
      <c r="BA188" s="15">
        <f t="shared" si="71"/>
        <v>351.96</v>
      </c>
      <c r="BB188" s="15">
        <v>-35.92</v>
      </c>
      <c r="BC188" s="23">
        <v>145.37799999999999</v>
      </c>
      <c r="BD188" s="23">
        <v>-35.11</v>
      </c>
      <c r="BE188" s="17">
        <v>1446.55</v>
      </c>
      <c r="BF188" s="15">
        <f t="shared" si="72"/>
        <v>1496.55</v>
      </c>
      <c r="BG188" s="15">
        <v>-34.82</v>
      </c>
      <c r="BH188" s="15">
        <v>25.303000000000001</v>
      </c>
      <c r="BI188" s="15">
        <f t="shared" si="73"/>
        <v>25303</v>
      </c>
      <c r="BJ188" s="15">
        <v>1.97</v>
      </c>
      <c r="BK188" s="24">
        <v>36146</v>
      </c>
      <c r="BL188" s="24">
        <v>-8.17</v>
      </c>
      <c r="BM188" s="24">
        <v>59723</v>
      </c>
      <c r="BN188" s="24">
        <v>-7.28</v>
      </c>
      <c r="BO188" s="23">
        <v>145.37799999999999</v>
      </c>
      <c r="BP188" s="23">
        <v>-35.11</v>
      </c>
      <c r="BQ188" s="15">
        <v>7413</v>
      </c>
      <c r="BR188" s="15">
        <v>-439.7</v>
      </c>
      <c r="BS188" s="15">
        <v>25.622</v>
      </c>
      <c r="BT188" s="15">
        <f t="shared" si="74"/>
        <v>25622</v>
      </c>
      <c r="BU188" s="15">
        <v>4.62</v>
      </c>
      <c r="BV188" s="15"/>
      <c r="BW188" s="15"/>
      <c r="BX188" s="15"/>
      <c r="BY188" s="15"/>
      <c r="BZ188" s="15"/>
      <c r="CA188" s="15"/>
      <c r="CB188" s="15">
        <v>8.5350000000000001</v>
      </c>
      <c r="CC188" s="15">
        <f t="shared" si="76"/>
        <v>8535</v>
      </c>
      <c r="CD188" s="15">
        <v>-6.18</v>
      </c>
      <c r="CE188" s="15">
        <v>-11.94</v>
      </c>
      <c r="CF188" s="25">
        <v>35500</v>
      </c>
      <c r="CG188" s="15">
        <v>0</v>
      </c>
      <c r="CH188" s="15">
        <v>39806.300000000003</v>
      </c>
      <c r="CI188" s="15"/>
      <c r="CJ188" s="15"/>
      <c r="CK188" s="15">
        <v>3680</v>
      </c>
      <c r="CL188" s="15">
        <v>9.3059999999999992</v>
      </c>
      <c r="CM188" s="15">
        <v>1.8952</v>
      </c>
      <c r="CN188" s="15">
        <v>20991.200000000001</v>
      </c>
      <c r="CO188" s="15">
        <v>485.75200000000001</v>
      </c>
      <c r="CP188" s="10">
        <f t="shared" si="78"/>
        <v>0.80159420289855055</v>
      </c>
      <c r="CQ188" s="15"/>
      <c r="CR188" s="36"/>
      <c r="CS188" s="29">
        <v>44613.69</v>
      </c>
      <c r="CT188" s="27"/>
      <c r="CU188" s="15"/>
      <c r="CV188" s="15"/>
    </row>
    <row r="189" spans="1:100" ht="14.25" thickTop="1" thickBot="1">
      <c r="A189" s="26">
        <v>35699</v>
      </c>
      <c r="B189" s="27" t="s">
        <v>285</v>
      </c>
      <c r="C189" s="28">
        <v>102</v>
      </c>
      <c r="D189" s="27">
        <v>0.05</v>
      </c>
      <c r="E189" s="29">
        <f t="shared" si="102"/>
        <v>44493.74</v>
      </c>
      <c r="F189" s="29">
        <f t="shared" si="77"/>
        <v>44443.74</v>
      </c>
      <c r="G189" s="27"/>
      <c r="H189" s="30">
        <v>-4.6644279916859315</v>
      </c>
      <c r="I189" s="30">
        <v>-9.3205263360822759</v>
      </c>
      <c r="J189" s="30">
        <f t="shared" si="79"/>
        <v>9.6410526721645518</v>
      </c>
      <c r="K189" s="27"/>
      <c r="L189" s="27"/>
      <c r="M189" s="31">
        <f t="shared" si="80"/>
        <v>102</v>
      </c>
      <c r="N189" s="31"/>
      <c r="O189" s="27"/>
      <c r="P189" s="27"/>
      <c r="Q189" s="27">
        <v>7</v>
      </c>
      <c r="R189" s="27">
        <v>104</v>
      </c>
      <c r="S189" s="27" t="s">
        <v>101</v>
      </c>
      <c r="T189" s="32">
        <v>2.5284887517074098E-9</v>
      </c>
      <c r="U189" s="33">
        <v>-4.7975529862915129</v>
      </c>
      <c r="V189" s="33">
        <v>-9.2999783638099434</v>
      </c>
      <c r="W189" s="17">
        <v>0.13312499460558125</v>
      </c>
      <c r="X189" s="17">
        <v>-2.0547972272332071E-2</v>
      </c>
      <c r="Y189" s="34">
        <f t="shared" si="101"/>
        <v>-4.6644279916859315</v>
      </c>
      <c r="Z189" s="34">
        <f t="shared" si="101"/>
        <v>-9.3205263360822759</v>
      </c>
      <c r="AA189" s="10" t="s">
        <v>22</v>
      </c>
      <c r="AB189" s="35"/>
      <c r="AC189" s="35"/>
      <c r="AD189" s="36"/>
      <c r="AE189" s="13">
        <f t="shared" si="98"/>
        <v>9.9369988545246243E-2</v>
      </c>
      <c r="AF189" s="14">
        <f t="shared" si="82"/>
        <v>44493.74</v>
      </c>
      <c r="AG189" s="12">
        <f t="shared" si="99"/>
        <v>43684.122322499999</v>
      </c>
      <c r="AH189" s="12">
        <f t="shared" si="100"/>
        <v>-9.7987828534302857</v>
      </c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>
        <v>304.47000000000003</v>
      </c>
      <c r="BA189" s="15">
        <f t="shared" si="71"/>
        <v>354.47</v>
      </c>
      <c r="BB189" s="15">
        <v>-34.659999999999997</v>
      </c>
      <c r="BC189" s="23">
        <v>145.37799999999999</v>
      </c>
      <c r="BD189" s="23">
        <v>-34.78</v>
      </c>
      <c r="BE189" s="17">
        <v>1456.63</v>
      </c>
      <c r="BF189" s="15">
        <f t="shared" si="72"/>
        <v>1506.63</v>
      </c>
      <c r="BG189" s="15">
        <v>-35.130000000000003</v>
      </c>
      <c r="BH189" s="15">
        <v>25.38</v>
      </c>
      <c r="BI189" s="15">
        <f t="shared" si="73"/>
        <v>25380</v>
      </c>
      <c r="BJ189" s="15">
        <v>1.46</v>
      </c>
      <c r="BK189" s="24">
        <v>36336</v>
      </c>
      <c r="BL189" s="24">
        <v>-7.98</v>
      </c>
      <c r="BM189" s="24">
        <v>59802</v>
      </c>
      <c r="BN189" s="24">
        <v>-6.87</v>
      </c>
      <c r="BO189" s="23">
        <v>145.37799999999999</v>
      </c>
      <c r="BP189" s="23">
        <v>-34.78</v>
      </c>
      <c r="BQ189" s="15">
        <v>7462</v>
      </c>
      <c r="BR189" s="15">
        <v>-436</v>
      </c>
      <c r="BS189" s="15">
        <v>25.725999999999999</v>
      </c>
      <c r="BT189" s="15">
        <f t="shared" si="74"/>
        <v>25726</v>
      </c>
      <c r="BU189" s="15">
        <v>4.7</v>
      </c>
      <c r="BV189" s="15"/>
      <c r="BW189" s="15"/>
      <c r="BX189" s="15"/>
      <c r="BY189" s="15"/>
      <c r="BZ189" s="15"/>
      <c r="CA189" s="15"/>
      <c r="CB189" s="15">
        <v>8.5500000000000007</v>
      </c>
      <c r="CC189" s="15">
        <f t="shared" si="76"/>
        <v>8550</v>
      </c>
      <c r="CD189" s="15">
        <v>-6.2</v>
      </c>
      <c r="CE189" s="15">
        <v>-11.15</v>
      </c>
      <c r="CF189" s="15">
        <v>36500</v>
      </c>
      <c r="CG189" s="15">
        <v>0</v>
      </c>
      <c r="CH189" s="15">
        <v>39888.9</v>
      </c>
      <c r="CI189" s="15"/>
      <c r="CJ189" s="15"/>
      <c r="CK189" s="15">
        <v>3700</v>
      </c>
      <c r="CL189" s="15">
        <v>9.23</v>
      </c>
      <c r="CM189" s="15">
        <v>1.8879999999999999</v>
      </c>
      <c r="CN189" s="15">
        <v>21088.3</v>
      </c>
      <c r="CO189" s="15">
        <v>489.08</v>
      </c>
      <c r="CP189" s="10">
        <f t="shared" si="78"/>
        <v>0.74130434782608723</v>
      </c>
      <c r="CQ189" s="15"/>
      <c r="CR189" s="36"/>
      <c r="CS189" s="29">
        <v>44511.38</v>
      </c>
      <c r="CT189" s="27"/>
      <c r="CU189" s="15"/>
      <c r="CV189" s="15"/>
    </row>
    <row r="190" spans="1:100" ht="14.25" thickTop="1" thickBot="1">
      <c r="A190" s="26">
        <v>35699</v>
      </c>
      <c r="B190" s="27" t="s">
        <v>286</v>
      </c>
      <c r="C190" s="28">
        <v>103</v>
      </c>
      <c r="D190" s="27">
        <v>0.05</v>
      </c>
      <c r="E190" s="29">
        <f t="shared" si="102"/>
        <v>44393.11</v>
      </c>
      <c r="F190" s="29">
        <f t="shared" si="77"/>
        <v>44343.11</v>
      </c>
      <c r="G190" s="27"/>
      <c r="H190" s="30">
        <v>-4.3484734358100896</v>
      </c>
      <c r="I190" s="30">
        <v>-9.7252957145954522</v>
      </c>
      <c r="J190" s="30">
        <f t="shared" si="79"/>
        <v>10.450591429190904</v>
      </c>
      <c r="K190" s="27"/>
      <c r="L190" s="27"/>
      <c r="M190" s="31">
        <f t="shared" si="80"/>
        <v>103</v>
      </c>
      <c r="N190" s="31"/>
      <c r="O190" s="27"/>
      <c r="P190" s="27"/>
      <c r="Q190" s="27">
        <v>8</v>
      </c>
      <c r="R190" s="27">
        <v>119</v>
      </c>
      <c r="S190" s="27" t="s">
        <v>101</v>
      </c>
      <c r="T190" s="32">
        <v>4.2642640529777501E-9</v>
      </c>
      <c r="U190" s="33">
        <v>-4.4815984304156711</v>
      </c>
      <c r="V190" s="33">
        <v>-9.7047477423231197</v>
      </c>
      <c r="W190" s="17">
        <v>0.13312499460558125</v>
      </c>
      <c r="X190" s="17">
        <v>-2.0547972272332071E-2</v>
      </c>
      <c r="Y190" s="34">
        <f t="shared" si="101"/>
        <v>-4.3484734358100896</v>
      </c>
      <c r="Z190" s="34">
        <f t="shared" si="101"/>
        <v>-9.7252957145954522</v>
      </c>
      <c r="AA190" s="10" t="s">
        <v>22</v>
      </c>
      <c r="AB190" s="35"/>
      <c r="AC190" s="35"/>
      <c r="AD190" s="36"/>
      <c r="AE190" s="13">
        <f t="shared" si="98"/>
        <v>9.9369988545246243E-2</v>
      </c>
      <c r="AF190" s="14">
        <f t="shared" si="82"/>
        <v>44393.11</v>
      </c>
      <c r="AG190" s="12">
        <f t="shared" si="99"/>
        <v>43684.122322499999</v>
      </c>
      <c r="AH190" s="12">
        <f t="shared" si="100"/>
        <v>-9.7987828534302857</v>
      </c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>
        <v>306.73</v>
      </c>
      <c r="BA190" s="15">
        <f t="shared" ref="BA190:BA253" si="103">AZ190+50</f>
        <v>356.73</v>
      </c>
      <c r="BB190" s="15">
        <v>-34.630000000000003</v>
      </c>
      <c r="BC190" s="23">
        <v>147.29400000000001</v>
      </c>
      <c r="BD190" s="23">
        <v>-34.78</v>
      </c>
      <c r="BE190" s="17">
        <v>1466.59</v>
      </c>
      <c r="BF190" s="15">
        <f t="shared" ref="BF190:BF253" si="104">BE190+50</f>
        <v>1516.59</v>
      </c>
      <c r="BG190" s="15">
        <v>-34.54</v>
      </c>
      <c r="BH190" s="15">
        <v>25.456</v>
      </c>
      <c r="BI190" s="15">
        <f t="shared" ref="BI190:BI253" si="105">BH190*1000</f>
        <v>25456</v>
      </c>
      <c r="BJ190" s="15">
        <v>2.0099999999999998</v>
      </c>
      <c r="BK190" s="24">
        <v>36525</v>
      </c>
      <c r="BL190" s="24">
        <v>-8.26</v>
      </c>
      <c r="BM190" s="24">
        <v>59881</v>
      </c>
      <c r="BN190" s="24">
        <v>-7.18</v>
      </c>
      <c r="BO190" s="23">
        <v>147.29400000000001</v>
      </c>
      <c r="BP190" s="23">
        <v>-34.78</v>
      </c>
      <c r="BQ190" s="15">
        <v>7509</v>
      </c>
      <c r="BR190" s="15">
        <v>-436.2</v>
      </c>
      <c r="BS190" s="15">
        <v>25.83</v>
      </c>
      <c r="BT190" s="15">
        <f t="shared" ref="BT190:BT253" si="106">BS190*1000</f>
        <v>25830</v>
      </c>
      <c r="BU190" s="15">
        <v>4.75</v>
      </c>
      <c r="BV190" s="15"/>
      <c r="BW190" s="15"/>
      <c r="BX190" s="15"/>
      <c r="BY190" s="15"/>
      <c r="BZ190" s="15"/>
      <c r="CA190" s="15"/>
      <c r="CB190" s="15">
        <v>8.5649999999999995</v>
      </c>
      <c r="CC190" s="15">
        <f t="shared" ref="CC190:CC253" si="107">CB190*1000</f>
        <v>8565</v>
      </c>
      <c r="CD190" s="15">
        <v>-5.84</v>
      </c>
      <c r="CE190" s="15">
        <v>-11.07</v>
      </c>
      <c r="CF190" s="15">
        <v>37500</v>
      </c>
      <c r="CG190" s="15">
        <v>0</v>
      </c>
      <c r="CH190" s="15">
        <v>39971.4</v>
      </c>
      <c r="CI190" s="15"/>
      <c r="CJ190" s="15"/>
      <c r="CK190" s="15">
        <v>3720</v>
      </c>
      <c r="CL190" s="15">
        <v>9.1539999999999999</v>
      </c>
      <c r="CM190" s="15">
        <v>1.8808</v>
      </c>
      <c r="CN190" s="15">
        <v>21196.9</v>
      </c>
      <c r="CO190" s="15">
        <v>491.63900000000001</v>
      </c>
      <c r="CP190" s="10">
        <f t="shared" si="78"/>
        <v>0.69494565217391291</v>
      </c>
      <c r="CQ190" s="15"/>
      <c r="CR190" s="36"/>
      <c r="CS190" s="29">
        <v>44409.07</v>
      </c>
      <c r="CT190" s="27"/>
      <c r="CU190" s="15"/>
      <c r="CV190" s="15"/>
    </row>
    <row r="191" spans="1:100" ht="14.25" thickTop="1" thickBot="1">
      <c r="A191" s="26">
        <v>35699</v>
      </c>
      <c r="B191" s="27" t="s">
        <v>287</v>
      </c>
      <c r="C191" s="28">
        <v>104</v>
      </c>
      <c r="D191" s="27">
        <v>0.05</v>
      </c>
      <c r="E191" s="29">
        <f t="shared" si="102"/>
        <v>44292.479999999996</v>
      </c>
      <c r="F191" s="29">
        <f t="shared" si="77"/>
        <v>44242.479999999996</v>
      </c>
      <c r="G191" s="27"/>
      <c r="H191" s="30">
        <v>-4.1932611972243512</v>
      </c>
      <c r="I191" s="30">
        <v>-9.6847834101924644</v>
      </c>
      <c r="J191" s="30">
        <f t="shared" si="79"/>
        <v>10.369566820384929</v>
      </c>
      <c r="K191" s="27"/>
      <c r="L191" s="27"/>
      <c r="M191" s="31">
        <f t="shared" si="80"/>
        <v>104</v>
      </c>
      <c r="N191" s="31"/>
      <c r="O191" s="27"/>
      <c r="P191" s="27"/>
      <c r="Q191" s="27">
        <v>9</v>
      </c>
      <c r="R191" s="27">
        <v>99</v>
      </c>
      <c r="S191" s="27" t="s">
        <v>101</v>
      </c>
      <c r="T191" s="32">
        <v>3.2884832634749699E-9</v>
      </c>
      <c r="U191" s="33">
        <v>-4.3263861918299327</v>
      </c>
      <c r="V191" s="33">
        <v>-9.6642354379201318</v>
      </c>
      <c r="W191" s="17">
        <v>0.13312499460558125</v>
      </c>
      <c r="X191" s="17">
        <v>-2.0547972272332071E-2</v>
      </c>
      <c r="Y191" s="34">
        <f t="shared" si="101"/>
        <v>-4.1932611972243512</v>
      </c>
      <c r="Z191" s="34">
        <f t="shared" si="101"/>
        <v>-9.6847834101924644</v>
      </c>
      <c r="AA191" s="10" t="s">
        <v>22</v>
      </c>
      <c r="AB191" s="35"/>
      <c r="AC191" s="35"/>
      <c r="AD191" s="36"/>
      <c r="AE191" s="13">
        <f t="shared" si="98"/>
        <v>9.9369988545246243E-2</v>
      </c>
      <c r="AF191" s="14">
        <f t="shared" si="82"/>
        <v>44292.479999999996</v>
      </c>
      <c r="AG191" s="12">
        <f t="shared" si="99"/>
        <v>43684.122322499999</v>
      </c>
      <c r="AH191" s="12">
        <f t="shared" si="100"/>
        <v>-9.7987828534302857</v>
      </c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>
        <v>309</v>
      </c>
      <c r="BA191" s="15">
        <f t="shared" si="103"/>
        <v>359</v>
      </c>
      <c r="BB191" s="15">
        <v>-36.19</v>
      </c>
      <c r="BC191" s="23">
        <v>147.29400000000001</v>
      </c>
      <c r="BD191" s="23">
        <v>-34.090000000000003</v>
      </c>
      <c r="BE191" s="17">
        <v>1475.08</v>
      </c>
      <c r="BF191" s="15">
        <f t="shared" si="104"/>
        <v>1525.08</v>
      </c>
      <c r="BG191" s="15">
        <v>-35.270000000000003</v>
      </c>
      <c r="BH191" s="15">
        <v>25.532</v>
      </c>
      <c r="BI191" s="15">
        <f t="shared" si="105"/>
        <v>25532</v>
      </c>
      <c r="BJ191" s="15">
        <v>1.56</v>
      </c>
      <c r="BK191" s="24">
        <v>36715</v>
      </c>
      <c r="BL191" s="24">
        <v>-8.2899999999999991</v>
      </c>
      <c r="BM191" s="24">
        <v>59960</v>
      </c>
      <c r="BN191" s="24">
        <v>-7.03</v>
      </c>
      <c r="BO191" s="23">
        <v>147.29400000000001</v>
      </c>
      <c r="BP191" s="23">
        <v>-34.090000000000003</v>
      </c>
      <c r="BQ191" s="15">
        <v>7555</v>
      </c>
      <c r="BR191" s="15">
        <v>-433.1</v>
      </c>
      <c r="BS191" s="15">
        <v>25.934000000000001</v>
      </c>
      <c r="BT191" s="15">
        <f t="shared" si="106"/>
        <v>25934</v>
      </c>
      <c r="BU191" s="15">
        <v>4.5999999999999996</v>
      </c>
      <c r="BV191" s="15"/>
      <c r="BW191" s="15"/>
      <c r="BX191" s="15"/>
      <c r="BY191" s="15"/>
      <c r="BZ191" s="15"/>
      <c r="CA191" s="15"/>
      <c r="CB191" s="15">
        <v>8.58</v>
      </c>
      <c r="CC191" s="15">
        <f t="shared" si="107"/>
        <v>8580</v>
      </c>
      <c r="CD191" s="15">
        <v>-5.77</v>
      </c>
      <c r="CE191" s="15">
        <v>-10.86</v>
      </c>
      <c r="CF191" s="15">
        <v>38500</v>
      </c>
      <c r="CG191" s="15">
        <v>100</v>
      </c>
      <c r="CH191" s="15">
        <v>40054</v>
      </c>
      <c r="CI191" s="15"/>
      <c r="CJ191" s="15"/>
      <c r="CK191" s="15">
        <v>3740</v>
      </c>
      <c r="CL191" s="15">
        <v>9.0779999999999994</v>
      </c>
      <c r="CM191" s="15">
        <v>1.8735999999999999</v>
      </c>
      <c r="CN191" s="15">
        <v>21296.1</v>
      </c>
      <c r="CO191" s="15">
        <v>492.13099999999997</v>
      </c>
      <c r="CP191" s="10">
        <f t="shared" si="78"/>
        <v>0.68603260869565263</v>
      </c>
      <c r="CQ191" s="15"/>
      <c r="CR191" s="36"/>
      <c r="CS191" s="29">
        <v>44306.76</v>
      </c>
      <c r="CT191" s="27"/>
      <c r="CU191" s="15"/>
      <c r="CV191" s="15"/>
    </row>
    <row r="192" spans="1:100" ht="14.25" thickTop="1" thickBot="1">
      <c r="A192" s="26">
        <v>35699</v>
      </c>
      <c r="B192" s="27" t="s">
        <v>288</v>
      </c>
      <c r="C192" s="28">
        <v>105</v>
      </c>
      <c r="D192" s="27">
        <v>0.05</v>
      </c>
      <c r="E192" s="29">
        <f t="shared" si="102"/>
        <v>44191.85</v>
      </c>
      <c r="F192" s="29">
        <f t="shared" si="77"/>
        <v>44141.85</v>
      </c>
      <c r="G192" s="27"/>
      <c r="H192" s="30">
        <v>-4.2401840012956287</v>
      </c>
      <c r="I192" s="30">
        <v>-10.615037227722325</v>
      </c>
      <c r="J192" s="30">
        <f t="shared" si="79"/>
        <v>12.230074455444651</v>
      </c>
      <c r="K192" s="27"/>
      <c r="L192" s="27"/>
      <c r="M192" s="31">
        <f t="shared" si="80"/>
        <v>105</v>
      </c>
      <c r="N192" s="31"/>
      <c r="O192" s="27"/>
      <c r="P192" s="27"/>
      <c r="Q192" s="27">
        <v>10</v>
      </c>
      <c r="R192" s="27">
        <v>103</v>
      </c>
      <c r="S192" s="27" t="s">
        <v>101</v>
      </c>
      <c r="T192" s="32">
        <v>4.0028163006411399E-9</v>
      </c>
      <c r="U192" s="33">
        <v>-4.3733089959012101</v>
      </c>
      <c r="V192" s="33">
        <v>-10.594489255449993</v>
      </c>
      <c r="W192" s="17">
        <v>0.13312499460558125</v>
      </c>
      <c r="X192" s="17">
        <v>-2.0547972272332071E-2</v>
      </c>
      <c r="Y192" s="34">
        <f t="shared" si="101"/>
        <v>-4.2401840012956287</v>
      </c>
      <c r="Z192" s="34">
        <f t="shared" si="101"/>
        <v>-10.615037227722325</v>
      </c>
      <c r="AA192" s="10" t="s">
        <v>22</v>
      </c>
      <c r="AB192" s="35"/>
      <c r="AC192" s="35"/>
      <c r="AD192" s="36"/>
      <c r="AE192" s="13">
        <f t="shared" si="98"/>
        <v>9.9369988545246243E-2</v>
      </c>
      <c r="AF192" s="14">
        <f t="shared" si="82"/>
        <v>44191.85</v>
      </c>
      <c r="AG192" s="12">
        <f t="shared" si="99"/>
        <v>43684.122322499999</v>
      </c>
      <c r="AH192" s="12">
        <f t="shared" si="100"/>
        <v>-9.7987828534302857</v>
      </c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>
        <v>311.58999999999997</v>
      </c>
      <c r="BA192" s="15">
        <f t="shared" si="103"/>
        <v>361.59</v>
      </c>
      <c r="BB192" s="15">
        <v>-35.53</v>
      </c>
      <c r="BC192" s="23">
        <v>149.285</v>
      </c>
      <c r="BD192" s="23">
        <v>-34.090000000000003</v>
      </c>
      <c r="BE192" s="17">
        <v>1484.23</v>
      </c>
      <c r="BF192" s="15">
        <f t="shared" si="104"/>
        <v>1534.23</v>
      </c>
      <c r="BG192" s="15">
        <v>-33.99</v>
      </c>
      <c r="BH192" s="15">
        <v>25.622</v>
      </c>
      <c r="BI192" s="15">
        <f t="shared" si="105"/>
        <v>25622</v>
      </c>
      <c r="BJ192" s="15">
        <v>1.88</v>
      </c>
      <c r="BK192" s="24">
        <v>36905</v>
      </c>
      <c r="BL192" s="24">
        <v>-8.07</v>
      </c>
      <c r="BM192" s="24">
        <v>60314</v>
      </c>
      <c r="BN192" s="24">
        <v>-7.11</v>
      </c>
      <c r="BO192" s="23">
        <v>149.285</v>
      </c>
      <c r="BP192" s="23">
        <v>-34.090000000000003</v>
      </c>
      <c r="BQ192" s="15">
        <v>7602</v>
      </c>
      <c r="BR192" s="15">
        <v>-436</v>
      </c>
      <c r="BS192" s="15">
        <v>26.141999999999999</v>
      </c>
      <c r="BT192" s="15">
        <f t="shared" si="106"/>
        <v>26142</v>
      </c>
      <c r="BU192" s="15">
        <v>4.43</v>
      </c>
      <c r="BV192" s="15"/>
      <c r="BW192" s="15"/>
      <c r="BX192" s="15"/>
      <c r="BY192" s="15"/>
      <c r="BZ192" s="15"/>
      <c r="CA192" s="15"/>
      <c r="CB192" s="15">
        <v>8.6</v>
      </c>
      <c r="CC192" s="15">
        <f t="shared" si="107"/>
        <v>8600</v>
      </c>
      <c r="CD192" s="15">
        <v>-5.72</v>
      </c>
      <c r="CE192" s="15">
        <v>-10.75</v>
      </c>
      <c r="CF192" s="15">
        <v>39500</v>
      </c>
      <c r="CG192" s="15">
        <v>62.15</v>
      </c>
      <c r="CH192" s="15">
        <v>40219.1</v>
      </c>
      <c r="CI192" s="15">
        <v>100</v>
      </c>
      <c r="CJ192" s="15"/>
      <c r="CK192" s="15">
        <v>3760</v>
      </c>
      <c r="CL192" s="15">
        <v>9.0372000000000003</v>
      </c>
      <c r="CM192" s="15">
        <v>1.8664000000000001</v>
      </c>
      <c r="CN192" s="15">
        <v>21401</v>
      </c>
      <c r="CO192" s="15">
        <v>491.51499999999999</v>
      </c>
      <c r="CP192" s="10">
        <f t="shared" si="78"/>
        <v>0.69719202898550747</v>
      </c>
      <c r="CQ192" s="15"/>
      <c r="CR192" s="36"/>
      <c r="CS192" s="29">
        <v>44204.45</v>
      </c>
      <c r="CT192" s="27"/>
      <c r="CU192" s="15"/>
      <c r="CV192" s="15"/>
    </row>
    <row r="193" spans="1:100" ht="14.25" thickTop="1" thickBot="1">
      <c r="A193" s="26">
        <v>35699</v>
      </c>
      <c r="B193" s="27" t="s">
        <v>289</v>
      </c>
      <c r="C193" s="28">
        <v>106</v>
      </c>
      <c r="D193" s="27">
        <v>0.05</v>
      </c>
      <c r="E193" s="29">
        <f t="shared" si="102"/>
        <v>44091.22</v>
      </c>
      <c r="F193" s="29">
        <f t="shared" si="77"/>
        <v>44041.22</v>
      </c>
      <c r="G193" s="27"/>
      <c r="H193" s="30">
        <v>-3.981359967286247</v>
      </c>
      <c r="I193" s="30">
        <v>-10.100380702533288</v>
      </c>
      <c r="J193" s="30">
        <f t="shared" si="79"/>
        <v>11.200761405066576</v>
      </c>
      <c r="K193" s="27"/>
      <c r="L193" s="27"/>
      <c r="M193" s="31">
        <f t="shared" si="80"/>
        <v>106</v>
      </c>
      <c r="N193" s="31"/>
      <c r="O193" s="27"/>
      <c r="P193" s="27"/>
      <c r="Q193" s="27">
        <v>11</v>
      </c>
      <c r="R193" s="27">
        <v>97</v>
      </c>
      <c r="S193" s="27" t="s">
        <v>101</v>
      </c>
      <c r="T193" s="32">
        <v>3.30761507072452E-9</v>
      </c>
      <c r="U193" s="33">
        <v>-4.1144849618918284</v>
      </c>
      <c r="V193" s="33">
        <v>-10.079832730260955</v>
      </c>
      <c r="W193" s="17">
        <v>0.13312499460558125</v>
      </c>
      <c r="X193" s="17">
        <v>-2.0547972272332071E-2</v>
      </c>
      <c r="Y193" s="34">
        <f t="shared" si="101"/>
        <v>-3.981359967286247</v>
      </c>
      <c r="Z193" s="34">
        <f t="shared" si="101"/>
        <v>-10.100380702533288</v>
      </c>
      <c r="AA193" s="10" t="s">
        <v>22</v>
      </c>
      <c r="AB193" s="35"/>
      <c r="AC193" s="35"/>
      <c r="AD193" s="36"/>
      <c r="AE193" s="13">
        <f t="shared" si="98"/>
        <v>9.9369988545246243E-2</v>
      </c>
      <c r="AF193" s="14">
        <f t="shared" si="82"/>
        <v>44091.22</v>
      </c>
      <c r="AG193" s="12">
        <f t="shared" si="99"/>
        <v>43684.122322499999</v>
      </c>
      <c r="AH193" s="12">
        <f t="shared" si="100"/>
        <v>-9.7987828534302857</v>
      </c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>
        <v>314.02</v>
      </c>
      <c r="BA193" s="15">
        <f t="shared" si="103"/>
        <v>364.02</v>
      </c>
      <c r="BB193" s="15">
        <v>-35.26</v>
      </c>
      <c r="BC193" s="23">
        <v>149.285</v>
      </c>
      <c r="BD193" s="23">
        <v>-34.19</v>
      </c>
      <c r="BE193" s="17">
        <v>1493.3</v>
      </c>
      <c r="BF193" s="15">
        <f t="shared" si="104"/>
        <v>1543.3</v>
      </c>
      <c r="BG193" s="15">
        <v>-34.89</v>
      </c>
      <c r="BH193" s="15">
        <v>25.725999999999999</v>
      </c>
      <c r="BI193" s="15">
        <f t="shared" si="105"/>
        <v>25726</v>
      </c>
      <c r="BJ193" s="15">
        <v>1.8</v>
      </c>
      <c r="BK193" s="24">
        <v>37094</v>
      </c>
      <c r="BL193" s="24">
        <v>-8.1999999999999993</v>
      </c>
      <c r="BM193" s="24">
        <v>60669</v>
      </c>
      <c r="BN193" s="24">
        <v>-6.94</v>
      </c>
      <c r="BO193" s="23">
        <v>149.285</v>
      </c>
      <c r="BP193" s="23">
        <v>-34.19</v>
      </c>
      <c r="BQ193" s="15">
        <v>7649</v>
      </c>
      <c r="BR193" s="15">
        <v>-435.7</v>
      </c>
      <c r="BS193" s="15">
        <v>26.245999999999999</v>
      </c>
      <c r="BT193" s="15">
        <f t="shared" si="106"/>
        <v>26246</v>
      </c>
      <c r="BU193" s="15">
        <v>4.71</v>
      </c>
      <c r="BV193" s="15"/>
      <c r="BW193" s="15"/>
      <c r="BX193" s="15"/>
      <c r="BY193" s="15"/>
      <c r="BZ193" s="15"/>
      <c r="CA193" s="15"/>
      <c r="CB193" s="15">
        <v>8.6199999999999992</v>
      </c>
      <c r="CC193" s="15">
        <f t="shared" si="107"/>
        <v>8620</v>
      </c>
      <c r="CD193" s="15">
        <v>-5.74</v>
      </c>
      <c r="CE193" s="15">
        <v>-12.22</v>
      </c>
      <c r="CF193" s="25">
        <v>40500</v>
      </c>
      <c r="CG193" s="15">
        <v>33.96</v>
      </c>
      <c r="CH193" s="15">
        <v>40301.699999999997</v>
      </c>
      <c r="CI193" s="15">
        <v>62.15</v>
      </c>
      <c r="CJ193" s="15"/>
      <c r="CK193" s="15">
        <v>3780</v>
      </c>
      <c r="CL193" s="15">
        <v>9.0315999999999992</v>
      </c>
      <c r="CM193" s="15">
        <v>1.8592</v>
      </c>
      <c r="CN193" s="15">
        <v>21504.3</v>
      </c>
      <c r="CO193" s="15">
        <v>490.923</v>
      </c>
      <c r="CP193" s="10">
        <f t="shared" si="78"/>
        <v>0.70791666666666664</v>
      </c>
      <c r="CQ193" s="15"/>
      <c r="CR193" s="36"/>
      <c r="CS193" s="29">
        <v>44102.14</v>
      </c>
      <c r="CT193" s="27"/>
      <c r="CU193" s="15"/>
      <c r="CV193" s="15"/>
    </row>
    <row r="194" spans="1:100" ht="14.25" thickTop="1" thickBot="1">
      <c r="A194" s="26">
        <v>35699</v>
      </c>
      <c r="B194" s="27" t="s">
        <v>290</v>
      </c>
      <c r="C194" s="28">
        <v>107</v>
      </c>
      <c r="D194" s="27">
        <v>0.05</v>
      </c>
      <c r="E194" s="29">
        <f t="shared" si="102"/>
        <v>43990.59</v>
      </c>
      <c r="F194" s="29">
        <f t="shared" si="77"/>
        <v>43940.59</v>
      </c>
      <c r="G194" s="27"/>
      <c r="H194" s="30">
        <v>-4.1009910886775929</v>
      </c>
      <c r="I194" s="30">
        <v>-10.468515745399488</v>
      </c>
      <c r="J194" s="30">
        <f t="shared" si="79"/>
        <v>11.937031490798976</v>
      </c>
      <c r="K194" s="27"/>
      <c r="L194" s="27"/>
      <c r="M194" s="31">
        <f t="shared" si="80"/>
        <v>107</v>
      </c>
      <c r="N194" s="31"/>
      <c r="O194" s="27"/>
      <c r="P194" s="27"/>
      <c r="Q194" s="27">
        <v>12</v>
      </c>
      <c r="R194" s="27">
        <v>94</v>
      </c>
      <c r="S194" s="27" t="s">
        <v>101</v>
      </c>
      <c r="T194" s="32">
        <v>3.3361529094832998E-9</v>
      </c>
      <c r="U194" s="33">
        <v>-4.2341160832831743</v>
      </c>
      <c r="V194" s="33">
        <v>-10.447967773127155</v>
      </c>
      <c r="W194" s="17">
        <v>0.13312499460558125</v>
      </c>
      <c r="X194" s="17">
        <v>-2.0547972272332071E-2</v>
      </c>
      <c r="Y194" s="34">
        <f t="shared" si="101"/>
        <v>-4.1009910886775929</v>
      </c>
      <c r="Z194" s="34">
        <f t="shared" si="101"/>
        <v>-10.468515745399488</v>
      </c>
      <c r="AA194" s="10" t="s">
        <v>22</v>
      </c>
      <c r="AB194" s="35"/>
      <c r="AC194" s="35"/>
      <c r="AD194" s="36"/>
      <c r="AE194" s="13">
        <f t="shared" si="98"/>
        <v>9.9369988545246243E-2</v>
      </c>
      <c r="AF194" s="14">
        <f t="shared" si="82"/>
        <v>43990.59</v>
      </c>
      <c r="AG194" s="12">
        <f t="shared" si="99"/>
        <v>43684.122322499999</v>
      </c>
      <c r="AH194" s="12">
        <f t="shared" si="100"/>
        <v>-9.7987828534302857</v>
      </c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>
        <v>316.39999999999998</v>
      </c>
      <c r="BA194" s="15">
        <f t="shared" si="103"/>
        <v>366.4</v>
      </c>
      <c r="BB194" s="15">
        <v>-34.35</v>
      </c>
      <c r="BC194" s="23">
        <v>151.26300000000001</v>
      </c>
      <c r="BD194" s="23">
        <v>-34.19</v>
      </c>
      <c r="BE194" s="17">
        <v>1502.8</v>
      </c>
      <c r="BF194" s="15">
        <f t="shared" si="104"/>
        <v>1552.8</v>
      </c>
      <c r="BG194" s="15">
        <v>-35.21</v>
      </c>
      <c r="BH194" s="15">
        <v>25.83</v>
      </c>
      <c r="BI194" s="15">
        <f t="shared" si="105"/>
        <v>25830</v>
      </c>
      <c r="BJ194" s="15">
        <v>2.4300000000000002</v>
      </c>
      <c r="BK194" s="24">
        <v>37284</v>
      </c>
      <c r="BL194" s="24">
        <v>-8.2799999999999994</v>
      </c>
      <c r="BM194" s="24">
        <v>61023</v>
      </c>
      <c r="BN194" s="24">
        <v>-7.07</v>
      </c>
      <c r="BO194" s="23">
        <v>151.26300000000001</v>
      </c>
      <c r="BP194" s="23">
        <v>-34.19</v>
      </c>
      <c r="BQ194" s="15">
        <v>7697</v>
      </c>
      <c r="BR194" s="15">
        <v>-436</v>
      </c>
      <c r="BS194" s="15">
        <v>26.35</v>
      </c>
      <c r="BT194" s="15">
        <f t="shared" si="106"/>
        <v>26350</v>
      </c>
      <c r="BU194" s="15">
        <v>4.6100000000000003</v>
      </c>
      <c r="BV194" s="15"/>
      <c r="BW194" s="15"/>
      <c r="BX194" s="15"/>
      <c r="BY194" s="15"/>
      <c r="BZ194" s="15"/>
      <c r="CA194" s="15"/>
      <c r="CB194" s="15">
        <v>8.64</v>
      </c>
      <c r="CC194" s="15">
        <f t="shared" si="107"/>
        <v>8640</v>
      </c>
      <c r="CD194" s="15">
        <v>-5.67</v>
      </c>
      <c r="CE194" s="15">
        <v>-12.48</v>
      </c>
      <c r="CF194" s="15">
        <v>40588.709677419356</v>
      </c>
      <c r="CG194" s="15">
        <v>65.569999999999993</v>
      </c>
      <c r="CH194" s="15">
        <v>40384.300000000003</v>
      </c>
      <c r="CI194" s="15">
        <v>33.96</v>
      </c>
      <c r="CJ194" s="15"/>
      <c r="CK194" s="15">
        <v>3800</v>
      </c>
      <c r="CL194" s="15">
        <v>9.0259999999999998</v>
      </c>
      <c r="CM194" s="15">
        <v>1.8520000000000001</v>
      </c>
      <c r="CN194" s="15">
        <v>21617.1</v>
      </c>
      <c r="CO194" s="15">
        <v>489.81700000000001</v>
      </c>
      <c r="CP194" s="10">
        <f t="shared" si="78"/>
        <v>0.72795289855072454</v>
      </c>
      <c r="CQ194" s="15"/>
      <c r="CR194" s="36"/>
      <c r="CS194" s="29">
        <v>43999.83</v>
      </c>
      <c r="CT194" s="27"/>
      <c r="CU194" s="15"/>
      <c r="CV194" s="15"/>
    </row>
    <row r="195" spans="1:100" ht="14.25" thickTop="1" thickBot="1">
      <c r="A195" s="26">
        <v>35699</v>
      </c>
      <c r="B195" s="27" t="s">
        <v>291</v>
      </c>
      <c r="C195" s="28">
        <v>108</v>
      </c>
      <c r="D195" s="27">
        <v>0.05</v>
      </c>
      <c r="E195" s="29">
        <f t="shared" si="102"/>
        <v>43889.96</v>
      </c>
      <c r="F195" s="29">
        <f t="shared" si="77"/>
        <v>43839.96</v>
      </c>
      <c r="G195" s="27"/>
      <c r="H195" s="30">
        <v>-4.1394217936603637</v>
      </c>
      <c r="I195" s="30">
        <v>-9.7042507974380641</v>
      </c>
      <c r="J195" s="30">
        <f t="shared" si="79"/>
        <v>10.408501594876128</v>
      </c>
      <c r="K195" s="27"/>
      <c r="L195" s="27"/>
      <c r="M195" s="31">
        <f t="shared" si="80"/>
        <v>108</v>
      </c>
      <c r="N195" s="31"/>
      <c r="O195" s="27"/>
      <c r="P195" s="27"/>
      <c r="Q195" s="27">
        <v>13</v>
      </c>
      <c r="R195" s="27">
        <v>114</v>
      </c>
      <c r="S195" s="27" t="s">
        <v>101</v>
      </c>
      <c r="T195" s="32">
        <v>2.55456944486809E-9</v>
      </c>
      <c r="U195" s="33">
        <v>-4.2725467882659451</v>
      </c>
      <c r="V195" s="33">
        <v>-9.6837028251657316</v>
      </c>
      <c r="W195" s="17">
        <v>0.13312499460558125</v>
      </c>
      <c r="X195" s="17">
        <v>-2.0547972272332071E-2</v>
      </c>
      <c r="Y195" s="34">
        <f t="shared" si="101"/>
        <v>-4.1394217936603637</v>
      </c>
      <c r="Z195" s="34">
        <f t="shared" si="101"/>
        <v>-9.7042507974380641</v>
      </c>
      <c r="AA195" s="10" t="s">
        <v>22</v>
      </c>
      <c r="AB195" s="35"/>
      <c r="AC195" s="35"/>
      <c r="AD195" s="36"/>
      <c r="AE195" s="13">
        <f t="shared" si="98"/>
        <v>9.9369988545246243E-2</v>
      </c>
      <c r="AF195" s="14">
        <f t="shared" si="82"/>
        <v>43889.96</v>
      </c>
      <c r="AG195" s="12">
        <f t="shared" si="99"/>
        <v>43684.122322499999</v>
      </c>
      <c r="AH195" s="12">
        <f t="shared" si="100"/>
        <v>-9.7987828534302857</v>
      </c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>
        <v>318.64</v>
      </c>
      <c r="BA195" s="15">
        <f t="shared" si="103"/>
        <v>368.64</v>
      </c>
      <c r="BB195" s="15">
        <v>-33.81</v>
      </c>
      <c r="BC195" s="23">
        <v>151.26300000000001</v>
      </c>
      <c r="BD195" s="23">
        <v>-38.19</v>
      </c>
      <c r="BE195" s="17">
        <v>1513.27</v>
      </c>
      <c r="BF195" s="15">
        <f t="shared" si="104"/>
        <v>1563.27</v>
      </c>
      <c r="BG195" s="15">
        <v>-34.1</v>
      </c>
      <c r="BH195" s="15">
        <v>25.934000000000001</v>
      </c>
      <c r="BI195" s="15">
        <f t="shared" si="105"/>
        <v>25934</v>
      </c>
      <c r="BJ195" s="15">
        <v>2.52</v>
      </c>
      <c r="BK195" s="24">
        <v>37473</v>
      </c>
      <c r="BL195" s="24">
        <v>-7.38</v>
      </c>
      <c r="BM195" s="24">
        <v>61378</v>
      </c>
      <c r="BN195" s="24">
        <v>-7.05</v>
      </c>
      <c r="BO195" s="23">
        <v>151.26300000000001</v>
      </c>
      <c r="BP195" s="23">
        <v>-38.19</v>
      </c>
      <c r="BQ195" s="15">
        <v>7745</v>
      </c>
      <c r="BR195" s="15">
        <v>-440</v>
      </c>
      <c r="BS195" s="15">
        <v>26.454000000000001</v>
      </c>
      <c r="BT195" s="15">
        <f t="shared" si="106"/>
        <v>26454</v>
      </c>
      <c r="BU195" s="15">
        <v>4.71</v>
      </c>
      <c r="BV195" s="15"/>
      <c r="BW195" s="15"/>
      <c r="BX195" s="15"/>
      <c r="BY195" s="15"/>
      <c r="BZ195" s="15"/>
      <c r="CA195" s="15"/>
      <c r="CB195" s="15">
        <v>8.67</v>
      </c>
      <c r="CC195" s="15">
        <f t="shared" si="107"/>
        <v>8670</v>
      </c>
      <c r="CD195" s="15">
        <v>-6.23</v>
      </c>
      <c r="CE195" s="15">
        <v>-12.74</v>
      </c>
      <c r="CF195" s="15">
        <v>40677.419354838712</v>
      </c>
      <c r="CG195" s="15">
        <v>64.33</v>
      </c>
      <c r="CH195" s="15">
        <v>40466.9</v>
      </c>
      <c r="CI195" s="15">
        <v>65.569999999999993</v>
      </c>
      <c r="CJ195" s="15"/>
      <c r="CK195" s="15">
        <v>3820</v>
      </c>
      <c r="CL195" s="15">
        <v>9.0204000000000004</v>
      </c>
      <c r="CM195" s="15">
        <v>1.8448</v>
      </c>
      <c r="CN195" s="15">
        <v>21740.1</v>
      </c>
      <c r="CO195" s="15">
        <v>487.077</v>
      </c>
      <c r="CP195" s="10">
        <f t="shared" si="78"/>
        <v>0.777590579710145</v>
      </c>
      <c r="CQ195" s="15"/>
      <c r="CR195" s="36"/>
      <c r="CS195" s="29">
        <v>43897.52</v>
      </c>
      <c r="CT195" s="27"/>
      <c r="CU195" s="15"/>
      <c r="CV195" s="15"/>
    </row>
    <row r="196" spans="1:100" ht="14.25" thickTop="1" thickBot="1">
      <c r="A196" s="26">
        <v>35699</v>
      </c>
      <c r="B196" s="27" t="s">
        <v>292</v>
      </c>
      <c r="C196" s="28">
        <v>109</v>
      </c>
      <c r="D196" s="27">
        <v>0.05</v>
      </c>
      <c r="E196" s="29">
        <f t="shared" si="102"/>
        <v>43789.33</v>
      </c>
      <c r="F196" s="29">
        <f t="shared" ref="F196:F259" si="108">E196-50</f>
        <v>43739.33</v>
      </c>
      <c r="G196" s="27"/>
      <c r="H196" s="30">
        <v>-3.8822675335921648</v>
      </c>
      <c r="I196" s="30">
        <v>-10.415695632989438</v>
      </c>
      <c r="J196" s="30">
        <f t="shared" si="79"/>
        <v>11.831391265978876</v>
      </c>
      <c r="K196" s="27"/>
      <c r="L196" s="27"/>
      <c r="M196" s="31">
        <f t="shared" si="80"/>
        <v>109</v>
      </c>
      <c r="N196" s="31"/>
      <c r="O196" s="27"/>
      <c r="P196" s="27"/>
      <c r="Q196" s="27">
        <v>14</v>
      </c>
      <c r="R196" s="27">
        <v>106</v>
      </c>
      <c r="S196" s="27" t="s">
        <v>101</v>
      </c>
      <c r="T196" s="32">
        <v>2.8180753286477499E-9</v>
      </c>
      <c r="U196" s="33">
        <v>-4.0153925281977463</v>
      </c>
      <c r="V196" s="33">
        <v>-10.395147660717106</v>
      </c>
      <c r="W196" s="17">
        <v>0.13312499460558125</v>
      </c>
      <c r="X196" s="17">
        <v>-2.0547972272332071E-2</v>
      </c>
      <c r="Y196" s="34">
        <f t="shared" si="101"/>
        <v>-3.8822675335921648</v>
      </c>
      <c r="Z196" s="34">
        <f t="shared" si="101"/>
        <v>-10.415695632989438</v>
      </c>
      <c r="AA196" s="10" t="s">
        <v>22</v>
      </c>
      <c r="AB196" s="35"/>
      <c r="AC196" s="35"/>
      <c r="AD196" s="36"/>
      <c r="AE196" s="13">
        <f t="shared" si="98"/>
        <v>9.9369988545246243E-2</v>
      </c>
      <c r="AF196" s="14">
        <f t="shared" si="82"/>
        <v>43789.33</v>
      </c>
      <c r="AG196" s="12">
        <f t="shared" si="99"/>
        <v>43684.122322499999</v>
      </c>
      <c r="AH196" s="12">
        <f t="shared" si="100"/>
        <v>-9.7987828534302857</v>
      </c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>
        <v>320.8</v>
      </c>
      <c r="BA196" s="15">
        <f t="shared" si="103"/>
        <v>370.8</v>
      </c>
      <c r="BB196" s="15">
        <v>-35.47</v>
      </c>
      <c r="BC196" s="23">
        <v>153.26400000000001</v>
      </c>
      <c r="BD196" s="23">
        <v>-38.19</v>
      </c>
      <c r="BE196" s="17">
        <v>1522.19</v>
      </c>
      <c r="BF196" s="15">
        <f t="shared" si="104"/>
        <v>1572.19</v>
      </c>
      <c r="BG196" s="15">
        <v>-34.28</v>
      </c>
      <c r="BH196" s="15">
        <v>26.038</v>
      </c>
      <c r="BI196" s="15">
        <f t="shared" si="105"/>
        <v>26038</v>
      </c>
      <c r="BJ196" s="15">
        <v>2.4900000000000002</v>
      </c>
      <c r="BK196" s="24">
        <v>37663</v>
      </c>
      <c r="BL196" s="24">
        <v>-7.18</v>
      </c>
      <c r="BM196" s="24">
        <v>62087</v>
      </c>
      <c r="BN196" s="24">
        <v>-7.31</v>
      </c>
      <c r="BO196" s="23">
        <v>153.26400000000001</v>
      </c>
      <c r="BP196" s="23">
        <v>-38.19</v>
      </c>
      <c r="BQ196" s="15">
        <v>7794</v>
      </c>
      <c r="BR196" s="15">
        <v>-439</v>
      </c>
      <c r="BS196" s="15">
        <v>26.558</v>
      </c>
      <c r="BT196" s="15">
        <f t="shared" si="106"/>
        <v>26558</v>
      </c>
      <c r="BU196" s="15">
        <v>4.59</v>
      </c>
      <c r="BV196" s="15"/>
      <c r="BW196" s="15"/>
      <c r="BX196" s="15"/>
      <c r="BY196" s="15"/>
      <c r="BZ196" s="15"/>
      <c r="CA196" s="15"/>
      <c r="CB196" s="15">
        <v>8.7100000000000009</v>
      </c>
      <c r="CC196" s="15">
        <f t="shared" si="107"/>
        <v>8710</v>
      </c>
      <c r="CD196" s="15">
        <v>-6.04</v>
      </c>
      <c r="CE196" s="15">
        <v>-12.74</v>
      </c>
      <c r="CF196" s="15">
        <v>40766.129032258068</v>
      </c>
      <c r="CG196" s="15">
        <v>60</v>
      </c>
      <c r="CH196" s="15">
        <v>40549.4</v>
      </c>
      <c r="CI196" s="15">
        <v>64.33</v>
      </c>
      <c r="CJ196" s="15"/>
      <c r="CK196" s="15">
        <v>3840</v>
      </c>
      <c r="CL196" s="15">
        <v>9.0147999999999993</v>
      </c>
      <c r="CM196" s="15">
        <v>1.8375999999999999</v>
      </c>
      <c r="CN196" s="15">
        <v>21853.9</v>
      </c>
      <c r="CO196" s="15">
        <v>483.36900000000003</v>
      </c>
      <c r="CP196" s="10">
        <f t="shared" ref="CP196:CP259" si="109" xml:space="preserve"> (530-CO196)*10/552</f>
        <v>0.84476449275362264</v>
      </c>
      <c r="CQ196" s="15"/>
      <c r="CR196" s="36"/>
      <c r="CS196" s="29">
        <v>43795.21</v>
      </c>
      <c r="CT196" s="27"/>
      <c r="CU196" s="15"/>
      <c r="CV196" s="15"/>
    </row>
    <row r="197" spans="1:100" ht="14.25" thickTop="1" thickBot="1">
      <c r="A197" s="151">
        <v>37473</v>
      </c>
      <c r="B197" s="152" t="s">
        <v>293</v>
      </c>
      <c r="C197" s="120">
        <v>109.5</v>
      </c>
      <c r="D197" s="115">
        <v>0.5</v>
      </c>
      <c r="E197" s="116">
        <v>43739</v>
      </c>
      <c r="F197" s="38">
        <f t="shared" si="108"/>
        <v>43689</v>
      </c>
      <c r="G197" s="115">
        <v>506</v>
      </c>
      <c r="H197" s="117">
        <f>(H196+H198)/2</f>
        <v>-3.7821296520662435</v>
      </c>
      <c r="I197" s="117">
        <f>(I196+I198)/2</f>
        <v>-10.492624480589409</v>
      </c>
      <c r="J197" s="30">
        <f t="shared" si="79"/>
        <v>11.985248961178819</v>
      </c>
      <c r="K197" s="115"/>
      <c r="L197" s="115"/>
      <c r="M197" s="120">
        <f t="shared" si="80"/>
        <v>109.5</v>
      </c>
      <c r="N197" s="120"/>
      <c r="O197" s="115"/>
      <c r="P197" s="115"/>
      <c r="Q197" s="115"/>
      <c r="R197" s="115"/>
      <c r="S197" s="115"/>
      <c r="T197" s="153"/>
      <c r="U197" s="154"/>
      <c r="V197" s="154"/>
      <c r="W197" s="155"/>
      <c r="X197" s="155"/>
      <c r="Y197" s="155"/>
      <c r="Z197" s="155"/>
      <c r="AA197" s="149"/>
      <c r="AB197" s="124">
        <f>E197</f>
        <v>43739</v>
      </c>
      <c r="AC197" s="124">
        <f>G197</f>
        <v>506</v>
      </c>
      <c r="AD197" s="117">
        <v>-4</v>
      </c>
      <c r="AE197" s="13">
        <f t="shared" ref="AE197:AE218" si="110">10*(C$232-C$197)/(AB$179-AB$232)</f>
        <v>4.8266296809986148E-2</v>
      </c>
      <c r="AF197" s="124">
        <f t="shared" si="82"/>
        <v>43739</v>
      </c>
      <c r="AG197" s="117"/>
      <c r="AH197" s="117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>
        <v>323.24</v>
      </c>
      <c r="BA197" s="15">
        <f t="shared" si="103"/>
        <v>373.24</v>
      </c>
      <c r="BB197" s="15">
        <v>-36.71</v>
      </c>
      <c r="BC197" s="23">
        <v>153.26400000000001</v>
      </c>
      <c r="BD197" s="23">
        <v>-34.51</v>
      </c>
      <c r="BE197" s="17">
        <v>1532.56</v>
      </c>
      <c r="BF197" s="15">
        <f t="shared" si="104"/>
        <v>1582.56</v>
      </c>
      <c r="BG197" s="15">
        <v>-34.090000000000003</v>
      </c>
      <c r="BH197" s="15">
        <v>26.141999999999999</v>
      </c>
      <c r="BI197" s="15">
        <f t="shared" si="105"/>
        <v>26142</v>
      </c>
      <c r="BJ197" s="15">
        <v>2.15</v>
      </c>
      <c r="BK197" s="24">
        <v>37852</v>
      </c>
      <c r="BL197" s="24">
        <v>-7.73</v>
      </c>
      <c r="BM197" s="24">
        <v>62441</v>
      </c>
      <c r="BN197" s="24">
        <v>-7.39</v>
      </c>
      <c r="BO197" s="23">
        <v>153.26400000000001</v>
      </c>
      <c r="BP197" s="23">
        <v>-34.51</v>
      </c>
      <c r="BQ197" s="15">
        <v>7844</v>
      </c>
      <c r="BR197" s="15">
        <v>-440.9</v>
      </c>
      <c r="BS197" s="15">
        <v>26.664999999999999</v>
      </c>
      <c r="BT197" s="15">
        <f t="shared" si="106"/>
        <v>26665</v>
      </c>
      <c r="BU197" s="15">
        <v>4.5199999999999996</v>
      </c>
      <c r="BV197" s="15"/>
      <c r="BW197" s="15"/>
      <c r="BX197" s="15"/>
      <c r="BY197" s="15"/>
      <c r="BZ197" s="15"/>
      <c r="CA197" s="15"/>
      <c r="CB197" s="15">
        <v>8.76</v>
      </c>
      <c r="CC197" s="15">
        <f t="shared" si="107"/>
        <v>8760</v>
      </c>
      <c r="CD197" s="15">
        <v>-6</v>
      </c>
      <c r="CE197" s="15">
        <v>-12.7</v>
      </c>
      <c r="CF197" s="15">
        <v>40854.838709677424</v>
      </c>
      <c r="CG197" s="15">
        <v>62.34</v>
      </c>
      <c r="CH197" s="15">
        <v>40632</v>
      </c>
      <c r="CI197" s="15">
        <v>60</v>
      </c>
      <c r="CJ197" s="15"/>
      <c r="CK197" s="15">
        <v>3860</v>
      </c>
      <c r="CL197" s="15">
        <v>9.0091999999999999</v>
      </c>
      <c r="CM197" s="15">
        <v>1.8304</v>
      </c>
      <c r="CN197" s="15">
        <v>21950.9</v>
      </c>
      <c r="CO197" s="15">
        <v>478.86799999999999</v>
      </c>
      <c r="CP197" s="10">
        <f t="shared" si="109"/>
        <v>0.92630434782608706</v>
      </c>
      <c r="CQ197" s="15"/>
      <c r="CR197" s="12">
        <f>$CQ$4</f>
        <v>0.5</v>
      </c>
      <c r="CS197" s="116">
        <v>43745</v>
      </c>
      <c r="CT197" s="115">
        <v>399</v>
      </c>
      <c r="CU197" s="15">
        <v>4.7739999999999998E-2</v>
      </c>
      <c r="CV197" s="15">
        <v>8.0000000000000007E-5</v>
      </c>
    </row>
    <row r="198" spans="1:100" ht="14.25" thickTop="1" thickBot="1">
      <c r="A198" s="26">
        <v>35699</v>
      </c>
      <c r="B198" s="27" t="s">
        <v>294</v>
      </c>
      <c r="C198" s="28">
        <v>110</v>
      </c>
      <c r="D198" s="27">
        <v>0.05</v>
      </c>
      <c r="E198" s="29">
        <f t="shared" si="102"/>
        <v>43688.7</v>
      </c>
      <c r="F198" s="29">
        <f t="shared" si="108"/>
        <v>43638.7</v>
      </c>
      <c r="G198" s="27"/>
      <c r="H198" s="30">
        <v>-3.6819917705403222</v>
      </c>
      <c r="I198" s="30">
        <v>-10.569553328189382</v>
      </c>
      <c r="J198" s="30">
        <f t="shared" ref="J198:J218" si="111">$K$3-(($K$4+I198)/$K$5)</f>
        <v>12.139106656378765</v>
      </c>
      <c r="K198" s="27"/>
      <c r="L198" s="27"/>
      <c r="M198" s="31">
        <f t="shared" ref="M198:M261" si="112">C198</f>
        <v>110</v>
      </c>
      <c r="N198" s="31"/>
      <c r="O198" s="27"/>
      <c r="P198" s="27"/>
      <c r="Q198" s="27">
        <v>15</v>
      </c>
      <c r="R198" s="27">
        <v>111</v>
      </c>
      <c r="S198" s="27" t="s">
        <v>101</v>
      </c>
      <c r="T198" s="32">
        <v>3.6538312375711199E-9</v>
      </c>
      <c r="U198" s="33">
        <v>-3.8151167651459037</v>
      </c>
      <c r="V198" s="33">
        <v>-10.54900535591705</v>
      </c>
      <c r="W198" s="17">
        <v>0.13312499460558125</v>
      </c>
      <c r="X198" s="17">
        <v>-2.0547972272332071E-2</v>
      </c>
      <c r="Y198" s="34">
        <f t="shared" ref="Y198:Z207" si="113">U198+W198</f>
        <v>-3.6819917705403222</v>
      </c>
      <c r="Z198" s="34">
        <f t="shared" si="113"/>
        <v>-10.569553328189382</v>
      </c>
      <c r="AA198" s="10" t="s">
        <v>22</v>
      </c>
      <c r="AB198" s="35"/>
      <c r="AC198" s="35"/>
      <c r="AD198" s="36"/>
      <c r="AE198" s="13">
        <f t="shared" si="110"/>
        <v>4.8266296809986148E-2</v>
      </c>
      <c r="AF198" s="14">
        <f t="shared" ref="AF198:AF218" si="114">E198</f>
        <v>43688.7</v>
      </c>
      <c r="AG198" s="12">
        <f t="shared" ref="AG198:AG218" si="115">AVERAGE(AF$179:AF$218)</f>
        <v>43684.122322499999</v>
      </c>
      <c r="AH198" s="12">
        <f t="shared" ref="AH198:AH218" si="116">AVERAGE(I$179:I$218)</f>
        <v>-9.7987828534302857</v>
      </c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>
        <v>325.99</v>
      </c>
      <c r="BA198" s="15">
        <f t="shared" si="103"/>
        <v>375.99</v>
      </c>
      <c r="BB198" s="15">
        <v>-35.36</v>
      </c>
      <c r="BC198" s="23">
        <v>155.316</v>
      </c>
      <c r="BD198" s="23">
        <v>-34.51</v>
      </c>
      <c r="BE198" s="17">
        <v>1541.9</v>
      </c>
      <c r="BF198" s="15">
        <f t="shared" si="104"/>
        <v>1591.9</v>
      </c>
      <c r="BG198" s="15">
        <v>-35.22</v>
      </c>
      <c r="BH198" s="15">
        <v>26.245999999999999</v>
      </c>
      <c r="BI198" s="15">
        <f t="shared" si="105"/>
        <v>26246</v>
      </c>
      <c r="BJ198" s="15">
        <v>2.0099999999999998</v>
      </c>
      <c r="BK198" s="24">
        <v>38042</v>
      </c>
      <c r="BL198" s="24">
        <v>-7.26</v>
      </c>
      <c r="BM198" s="24">
        <v>62796</v>
      </c>
      <c r="BN198" s="24">
        <v>-7.09</v>
      </c>
      <c r="BO198" s="23">
        <v>155.316</v>
      </c>
      <c r="BP198" s="23">
        <v>-34.51</v>
      </c>
      <c r="BQ198" s="15">
        <v>7894</v>
      </c>
      <c r="BR198" s="15">
        <v>-441</v>
      </c>
      <c r="BS198" s="15">
        <v>26.774000000000001</v>
      </c>
      <c r="BT198" s="15">
        <f t="shared" si="106"/>
        <v>26774</v>
      </c>
      <c r="BU198" s="15">
        <v>4.55</v>
      </c>
      <c r="BV198" s="15"/>
      <c r="BW198" s="15"/>
      <c r="BX198" s="15"/>
      <c r="BY198" s="15"/>
      <c r="BZ198" s="15"/>
      <c r="CA198" s="15"/>
      <c r="CB198" s="15">
        <v>8.82</v>
      </c>
      <c r="CC198" s="15">
        <f t="shared" si="107"/>
        <v>8820</v>
      </c>
      <c r="CD198" s="15">
        <v>-5.93</v>
      </c>
      <c r="CE198" s="15">
        <v>-12</v>
      </c>
      <c r="CF198" s="15">
        <v>40943.54838709678</v>
      </c>
      <c r="CG198" s="15">
        <v>56.52</v>
      </c>
      <c r="CH198" s="15">
        <v>40714.6</v>
      </c>
      <c r="CI198" s="15">
        <v>62.34</v>
      </c>
      <c r="CJ198" s="15"/>
      <c r="CK198" s="15">
        <v>3880</v>
      </c>
      <c r="CL198" s="15">
        <v>9.0036000000000005</v>
      </c>
      <c r="CM198" s="15">
        <v>1.8231999999999999</v>
      </c>
      <c r="CN198" s="15">
        <v>22053.599999999999</v>
      </c>
      <c r="CO198" s="15">
        <v>473.12099999999998</v>
      </c>
      <c r="CP198" s="10">
        <f t="shared" si="109"/>
        <v>1.030416666666667</v>
      </c>
      <c r="CQ198" s="15"/>
      <c r="CR198" s="36"/>
      <c r="CS198" s="29">
        <v>43692.7</v>
      </c>
      <c r="CT198" s="27"/>
      <c r="CU198" s="15"/>
      <c r="CV198" s="15"/>
    </row>
    <row r="199" spans="1:100" ht="14.25" thickTop="1" thickBot="1">
      <c r="A199" s="26">
        <v>35699</v>
      </c>
      <c r="B199" s="27" t="s">
        <v>295</v>
      </c>
      <c r="C199" s="28">
        <v>111</v>
      </c>
      <c r="D199" s="27">
        <v>0.05</v>
      </c>
      <c r="E199" s="29">
        <f t="shared" si="102"/>
        <v>43588.07</v>
      </c>
      <c r="F199" s="29">
        <f t="shared" si="108"/>
        <v>43538.07</v>
      </c>
      <c r="G199" s="27"/>
      <c r="H199" s="30">
        <v>-3.8955361819253653</v>
      </c>
      <c r="I199" s="30">
        <v>-10.134607324944907</v>
      </c>
      <c r="J199" s="30">
        <f t="shared" si="111"/>
        <v>11.269214649889815</v>
      </c>
      <c r="K199" s="27"/>
      <c r="L199" s="27"/>
      <c r="M199" s="31">
        <f t="shared" si="112"/>
        <v>111</v>
      </c>
      <c r="N199" s="31"/>
      <c r="O199" s="27" t="s">
        <v>100</v>
      </c>
      <c r="P199" s="27" t="s">
        <v>100</v>
      </c>
      <c r="Q199" s="27">
        <v>19</v>
      </c>
      <c r="R199" s="27">
        <v>123</v>
      </c>
      <c r="S199" s="27" t="s">
        <v>101</v>
      </c>
      <c r="T199" s="32">
        <v>1.8538450774485599E-9</v>
      </c>
      <c r="U199" s="33">
        <v>-4.0286611765309468</v>
      </c>
      <c r="V199" s="33">
        <v>-10.114059352672575</v>
      </c>
      <c r="W199" s="17">
        <v>0.13312499460558125</v>
      </c>
      <c r="X199" s="17">
        <v>-2.0547972272332071E-2</v>
      </c>
      <c r="Y199" s="34">
        <f t="shared" si="113"/>
        <v>-3.8955361819253653</v>
      </c>
      <c r="Z199" s="34">
        <f t="shared" si="113"/>
        <v>-10.134607324944907</v>
      </c>
      <c r="AA199" s="10" t="s">
        <v>22</v>
      </c>
      <c r="AB199" s="35"/>
      <c r="AC199" s="35"/>
      <c r="AD199" s="36"/>
      <c r="AE199" s="13">
        <f t="shared" si="110"/>
        <v>4.8266296809986148E-2</v>
      </c>
      <c r="AF199" s="14">
        <f t="shared" si="114"/>
        <v>43588.07</v>
      </c>
      <c r="AG199" s="12">
        <f t="shared" si="115"/>
        <v>43684.122322499999</v>
      </c>
      <c r="AH199" s="12">
        <f t="shared" si="116"/>
        <v>-9.7987828534302857</v>
      </c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>
        <v>328.4</v>
      </c>
      <c r="BA199" s="15">
        <f t="shared" si="103"/>
        <v>378.4</v>
      </c>
      <c r="BB199" s="15">
        <v>-34.950000000000003</v>
      </c>
      <c r="BC199" s="23">
        <v>155.316</v>
      </c>
      <c r="BD199" s="23">
        <v>-35.33</v>
      </c>
      <c r="BE199" s="17">
        <v>1551.9</v>
      </c>
      <c r="BF199" s="15">
        <f t="shared" si="104"/>
        <v>1601.9</v>
      </c>
      <c r="BG199" s="15">
        <v>999999</v>
      </c>
      <c r="BH199" s="15">
        <v>26.35</v>
      </c>
      <c r="BI199" s="15">
        <f t="shared" si="105"/>
        <v>26350</v>
      </c>
      <c r="BJ199" s="15">
        <v>1.67</v>
      </c>
      <c r="BK199" s="24">
        <v>38231</v>
      </c>
      <c r="BL199" s="24">
        <v>-6.71</v>
      </c>
      <c r="BM199" s="24">
        <v>63150</v>
      </c>
      <c r="BN199" s="24">
        <v>-7.12</v>
      </c>
      <c r="BO199" s="23">
        <v>155.316</v>
      </c>
      <c r="BP199" s="23">
        <v>-35.33</v>
      </c>
      <c r="BQ199" s="15">
        <v>7944</v>
      </c>
      <c r="BR199" s="15">
        <v>-439.5</v>
      </c>
      <c r="BS199" s="15">
        <v>26.882999999999999</v>
      </c>
      <c r="BT199" s="15">
        <f t="shared" si="106"/>
        <v>26883</v>
      </c>
      <c r="BU199" s="15">
        <v>4.54</v>
      </c>
      <c r="BV199" s="15"/>
      <c r="BW199" s="15"/>
      <c r="BX199" s="15"/>
      <c r="BY199" s="15"/>
      <c r="BZ199" s="15"/>
      <c r="CA199" s="15"/>
      <c r="CB199" s="15">
        <v>8.9</v>
      </c>
      <c r="CC199" s="15">
        <f t="shared" si="107"/>
        <v>8900</v>
      </c>
      <c r="CD199" s="15">
        <v>-5.67</v>
      </c>
      <c r="CE199" s="15">
        <v>-12.66</v>
      </c>
      <c r="CF199" s="15">
        <v>41032.258064516136</v>
      </c>
      <c r="CG199" s="15">
        <v>65.2</v>
      </c>
      <c r="CH199" s="15">
        <v>40797.1</v>
      </c>
      <c r="CI199" s="15">
        <v>56.52</v>
      </c>
      <c r="CJ199" s="15"/>
      <c r="CK199" s="15">
        <v>3900</v>
      </c>
      <c r="CL199" s="15">
        <v>8.9979999999999993</v>
      </c>
      <c r="CM199" s="15">
        <v>1.8160000000000001</v>
      </c>
      <c r="CN199" s="15">
        <v>22155.5</v>
      </c>
      <c r="CO199" s="15">
        <v>467.29500000000002</v>
      </c>
      <c r="CP199" s="10">
        <f t="shared" si="109"/>
        <v>1.1359601449275361</v>
      </c>
      <c r="CQ199" s="15"/>
      <c r="CR199" s="36"/>
      <c r="CS199" s="29">
        <v>43588.27</v>
      </c>
      <c r="CT199" s="27"/>
      <c r="CU199" s="15"/>
      <c r="CV199" s="15"/>
    </row>
    <row r="200" spans="1:100" ht="14.25" thickTop="1" thickBot="1">
      <c r="A200" s="26">
        <v>35699</v>
      </c>
      <c r="B200" s="27" t="s">
        <v>296</v>
      </c>
      <c r="C200" s="28">
        <v>112</v>
      </c>
      <c r="D200" s="27">
        <v>0.05</v>
      </c>
      <c r="E200" s="29">
        <f t="shared" si="102"/>
        <v>43487.44</v>
      </c>
      <c r="F200" s="29">
        <f t="shared" si="108"/>
        <v>43437.440000000002</v>
      </c>
      <c r="G200" s="27"/>
      <c r="H200" s="30">
        <v>-4.0770449243141451</v>
      </c>
      <c r="I200" s="30">
        <v>-9.2820175198029879</v>
      </c>
      <c r="J200" s="30">
        <f t="shared" si="111"/>
        <v>9.5640350396059759</v>
      </c>
      <c r="K200" s="27"/>
      <c r="L200" s="27"/>
      <c r="M200" s="31">
        <f t="shared" si="112"/>
        <v>112</v>
      </c>
      <c r="N200" s="31"/>
      <c r="O200" s="27"/>
      <c r="P200" s="27"/>
      <c r="Q200" s="27">
        <v>20</v>
      </c>
      <c r="R200" s="27">
        <v>98</v>
      </c>
      <c r="S200" s="27" t="s">
        <v>101</v>
      </c>
      <c r="T200" s="32">
        <v>2.2985047198886799E-9</v>
      </c>
      <c r="U200" s="33">
        <v>-4.2101699189197266</v>
      </c>
      <c r="V200" s="33">
        <v>-9.2614695475306554</v>
      </c>
      <c r="W200" s="17">
        <v>0.13312499460558125</v>
      </c>
      <c r="X200" s="17">
        <v>-2.0547972272332071E-2</v>
      </c>
      <c r="Y200" s="34">
        <f t="shared" si="113"/>
        <v>-4.0770449243141451</v>
      </c>
      <c r="Z200" s="34">
        <f t="shared" si="113"/>
        <v>-9.2820175198029879</v>
      </c>
      <c r="AA200" s="10" t="s">
        <v>22</v>
      </c>
      <c r="AB200" s="35"/>
      <c r="AC200" s="35"/>
      <c r="AD200" s="36"/>
      <c r="AE200" s="13">
        <f t="shared" si="110"/>
        <v>4.8266296809986148E-2</v>
      </c>
      <c r="AF200" s="14">
        <f t="shared" si="114"/>
        <v>43487.44</v>
      </c>
      <c r="AG200" s="12">
        <f t="shared" si="115"/>
        <v>43684.122322499999</v>
      </c>
      <c r="AH200" s="12">
        <f t="shared" si="116"/>
        <v>-9.7987828534302857</v>
      </c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>
        <v>330.74</v>
      </c>
      <c r="BA200" s="15">
        <f t="shared" si="103"/>
        <v>380.74</v>
      </c>
      <c r="BB200" s="15">
        <v>-36.17</v>
      </c>
      <c r="BC200" s="23">
        <v>157.376</v>
      </c>
      <c r="BD200" s="23">
        <v>-35.33</v>
      </c>
      <c r="BE200" s="17">
        <v>1561.78</v>
      </c>
      <c r="BF200" s="15">
        <f t="shared" si="104"/>
        <v>1611.78</v>
      </c>
      <c r="BG200" s="15">
        <v>-34.799999999999997</v>
      </c>
      <c r="BH200" s="15">
        <v>26.454000000000001</v>
      </c>
      <c r="BI200" s="15">
        <f t="shared" si="105"/>
        <v>26454</v>
      </c>
      <c r="BJ200" s="15">
        <v>1.53</v>
      </c>
      <c r="BK200" s="24">
        <v>38421</v>
      </c>
      <c r="BL200" s="24">
        <v>-6.54</v>
      </c>
      <c r="BM200" s="24">
        <v>63324</v>
      </c>
      <c r="BN200" s="24">
        <v>-7.17</v>
      </c>
      <c r="BO200" s="23">
        <v>157.376</v>
      </c>
      <c r="BP200" s="23">
        <v>-35.33</v>
      </c>
      <c r="BQ200" s="15">
        <v>7994</v>
      </c>
      <c r="BR200" s="15">
        <v>-438.5</v>
      </c>
      <c r="BS200" s="15">
        <v>26.992000000000001</v>
      </c>
      <c r="BT200" s="15">
        <f t="shared" si="106"/>
        <v>26992</v>
      </c>
      <c r="BU200" s="15">
        <v>4.6500000000000004</v>
      </c>
      <c r="BV200" s="15"/>
      <c r="BW200" s="15"/>
      <c r="BX200" s="15"/>
      <c r="BY200" s="15"/>
      <c r="BZ200" s="15"/>
      <c r="CA200" s="15"/>
      <c r="CB200" s="15">
        <v>9</v>
      </c>
      <c r="CC200" s="15">
        <f t="shared" si="107"/>
        <v>9000</v>
      </c>
      <c r="CD200" s="15">
        <v>-6.04</v>
      </c>
      <c r="CE200" s="15">
        <v>-12.9</v>
      </c>
      <c r="CF200" s="15">
        <v>41120.967741935492</v>
      </c>
      <c r="CG200" s="15">
        <v>69.38</v>
      </c>
      <c r="CH200" s="15">
        <v>40879.699999999997</v>
      </c>
      <c r="CI200" s="15">
        <v>65.2</v>
      </c>
      <c r="CJ200" s="15"/>
      <c r="CK200" s="15">
        <v>3920</v>
      </c>
      <c r="CL200" s="15">
        <v>8.9923999999999999</v>
      </c>
      <c r="CM200" s="15">
        <v>1.8088</v>
      </c>
      <c r="CN200" s="15">
        <v>22260.9</v>
      </c>
      <c r="CO200" s="15">
        <v>462.488</v>
      </c>
      <c r="CP200" s="10">
        <f t="shared" si="109"/>
        <v>1.2230434782608697</v>
      </c>
      <c r="CQ200" s="15"/>
      <c r="CR200" s="36"/>
      <c r="CS200" s="29">
        <v>43483.839999999997</v>
      </c>
      <c r="CT200" s="27"/>
      <c r="CU200" s="15"/>
      <c r="CV200" s="15"/>
    </row>
    <row r="201" spans="1:100" ht="14.25" thickTop="1" thickBot="1">
      <c r="A201" s="26">
        <v>35699</v>
      </c>
      <c r="B201" s="27" t="s">
        <v>297</v>
      </c>
      <c r="C201" s="28">
        <v>113</v>
      </c>
      <c r="D201" s="27">
        <v>0.05</v>
      </c>
      <c r="E201" s="29">
        <f t="shared" si="102"/>
        <v>43386.81</v>
      </c>
      <c r="F201" s="29">
        <f t="shared" si="108"/>
        <v>43336.81</v>
      </c>
      <c r="G201" s="27"/>
      <c r="H201" s="30">
        <v>-4.3729188029944783</v>
      </c>
      <c r="I201" s="30">
        <v>-9.28218531961409</v>
      </c>
      <c r="J201" s="30">
        <f t="shared" si="111"/>
        <v>9.56437063922818</v>
      </c>
      <c r="K201" s="27"/>
      <c r="L201" s="27"/>
      <c r="M201" s="31">
        <f t="shared" si="112"/>
        <v>113</v>
      </c>
      <c r="N201" s="31"/>
      <c r="O201" s="27"/>
      <c r="P201" s="27"/>
      <c r="Q201" s="27">
        <v>21</v>
      </c>
      <c r="R201" s="27">
        <v>100</v>
      </c>
      <c r="S201" s="27" t="s">
        <v>101</v>
      </c>
      <c r="T201" s="32">
        <v>2.7740463259817699E-9</v>
      </c>
      <c r="U201" s="33">
        <v>-4.5060437976000598</v>
      </c>
      <c r="V201" s="33">
        <v>-9.2616373473417575</v>
      </c>
      <c r="W201" s="17">
        <v>0.13312499460558125</v>
      </c>
      <c r="X201" s="17">
        <v>-2.0547972272332071E-2</v>
      </c>
      <c r="Y201" s="34">
        <f t="shared" si="113"/>
        <v>-4.3729188029944783</v>
      </c>
      <c r="Z201" s="34">
        <f t="shared" si="113"/>
        <v>-9.28218531961409</v>
      </c>
      <c r="AA201" s="10" t="s">
        <v>22</v>
      </c>
      <c r="AB201" s="35"/>
      <c r="AC201" s="35"/>
      <c r="AD201" s="36"/>
      <c r="AE201" s="13">
        <f t="shared" si="110"/>
        <v>4.8266296809986148E-2</v>
      </c>
      <c r="AF201" s="14">
        <f t="shared" si="114"/>
        <v>43386.81</v>
      </c>
      <c r="AG201" s="12">
        <f t="shared" si="115"/>
        <v>43684.122322499999</v>
      </c>
      <c r="AH201" s="12">
        <f t="shared" si="116"/>
        <v>-9.7987828534302857</v>
      </c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>
        <v>333.35</v>
      </c>
      <c r="BA201" s="15">
        <f t="shared" si="103"/>
        <v>383.35</v>
      </c>
      <c r="BB201" s="15">
        <v>-33.75</v>
      </c>
      <c r="BC201" s="23">
        <v>157.376</v>
      </c>
      <c r="BD201" s="23">
        <v>-35.369999999999997</v>
      </c>
      <c r="BE201" s="17">
        <v>1570.86</v>
      </c>
      <c r="BF201" s="15">
        <f t="shared" si="104"/>
        <v>1620.86</v>
      </c>
      <c r="BG201" s="15">
        <v>999999</v>
      </c>
      <c r="BH201" s="15">
        <v>26.558</v>
      </c>
      <c r="BI201" s="15">
        <f t="shared" si="105"/>
        <v>26558</v>
      </c>
      <c r="BJ201" s="15">
        <v>1.7</v>
      </c>
      <c r="BK201" s="24">
        <v>38610</v>
      </c>
      <c r="BL201" s="24">
        <v>-6.27</v>
      </c>
      <c r="BM201" s="24">
        <v>63497</v>
      </c>
      <c r="BN201" s="24">
        <v>-7.31</v>
      </c>
      <c r="BO201" s="23">
        <v>157.376</v>
      </c>
      <c r="BP201" s="23">
        <v>-35.369999999999997</v>
      </c>
      <c r="BQ201" s="15">
        <v>8043</v>
      </c>
      <c r="BR201" s="15">
        <v>-439</v>
      </c>
      <c r="BS201" s="15">
        <v>27.100999999999999</v>
      </c>
      <c r="BT201" s="15">
        <f t="shared" si="106"/>
        <v>27101</v>
      </c>
      <c r="BU201" s="15">
        <v>4.63</v>
      </c>
      <c r="BV201" s="10"/>
      <c r="BW201" s="10"/>
      <c r="BX201" s="10"/>
      <c r="BY201" s="10"/>
      <c r="BZ201" s="10"/>
      <c r="CA201" s="10"/>
      <c r="CB201" s="15">
        <v>9.14</v>
      </c>
      <c r="CC201" s="15">
        <f t="shared" si="107"/>
        <v>9140</v>
      </c>
      <c r="CD201" s="15">
        <v>-5.92</v>
      </c>
      <c r="CE201" s="15">
        <v>-12.6</v>
      </c>
      <c r="CF201" s="15">
        <v>41209.677419354848</v>
      </c>
      <c r="CG201" s="15">
        <v>49.79</v>
      </c>
      <c r="CH201" s="15">
        <v>40962.300000000003</v>
      </c>
      <c r="CI201" s="15">
        <v>69.38</v>
      </c>
      <c r="CJ201" s="15"/>
      <c r="CK201" s="15">
        <v>3940</v>
      </c>
      <c r="CL201" s="15">
        <v>8.9868000000000006</v>
      </c>
      <c r="CM201" s="15">
        <v>1.8016000000000001</v>
      </c>
      <c r="CN201" s="15">
        <v>22370.2</v>
      </c>
      <c r="CO201" s="15">
        <v>458.66</v>
      </c>
      <c r="CP201" s="10">
        <f t="shared" si="109"/>
        <v>1.2923913043478257</v>
      </c>
      <c r="CQ201" s="15"/>
      <c r="CR201" s="36"/>
      <c r="CS201" s="29">
        <v>43379.41</v>
      </c>
      <c r="CT201" s="27"/>
      <c r="CU201" s="15"/>
      <c r="CV201" s="15"/>
    </row>
    <row r="202" spans="1:100" ht="14.25" thickTop="1" thickBot="1">
      <c r="A202" s="26">
        <v>35699</v>
      </c>
      <c r="B202" s="27" t="s">
        <v>298</v>
      </c>
      <c r="C202" s="28">
        <v>114</v>
      </c>
      <c r="D202" s="27">
        <v>0.05</v>
      </c>
      <c r="E202" s="29">
        <f t="shared" si="102"/>
        <v>43286.18</v>
      </c>
      <c r="F202" s="29">
        <f t="shared" si="108"/>
        <v>43236.18</v>
      </c>
      <c r="G202" s="27"/>
      <c r="H202" s="30">
        <v>-3.9725319796811931</v>
      </c>
      <c r="I202" s="30">
        <v>-9.4537708842958565</v>
      </c>
      <c r="J202" s="30">
        <f t="shared" si="111"/>
        <v>9.9075417685917131</v>
      </c>
      <c r="K202" s="27"/>
      <c r="L202" s="27"/>
      <c r="M202" s="31">
        <f t="shared" si="112"/>
        <v>114</v>
      </c>
      <c r="N202" s="31"/>
      <c r="O202" s="27"/>
      <c r="P202" s="27"/>
      <c r="Q202" s="27">
        <v>22</v>
      </c>
      <c r="R202" s="27">
        <v>116</v>
      </c>
      <c r="S202" s="27" t="s">
        <v>101</v>
      </c>
      <c r="T202" s="32">
        <v>2.8243987149068E-9</v>
      </c>
      <c r="U202" s="33">
        <v>-4.1056569742867746</v>
      </c>
      <c r="V202" s="33">
        <v>-9.433222912023524</v>
      </c>
      <c r="W202" s="17">
        <v>0.13312499460558125</v>
      </c>
      <c r="X202" s="17">
        <v>-2.0547972272332071E-2</v>
      </c>
      <c r="Y202" s="34">
        <f t="shared" si="113"/>
        <v>-3.9725319796811931</v>
      </c>
      <c r="Z202" s="34">
        <f t="shared" si="113"/>
        <v>-9.4537708842958565</v>
      </c>
      <c r="AA202" s="10" t="s">
        <v>22</v>
      </c>
      <c r="AB202" s="35"/>
      <c r="AC202" s="35"/>
      <c r="AD202" s="36"/>
      <c r="AE202" s="13">
        <f t="shared" si="110"/>
        <v>4.8266296809986148E-2</v>
      </c>
      <c r="AF202" s="14">
        <f t="shared" si="114"/>
        <v>43286.18</v>
      </c>
      <c r="AG202" s="12">
        <f t="shared" si="115"/>
        <v>43684.122322499999</v>
      </c>
      <c r="AH202" s="12">
        <f t="shared" si="116"/>
        <v>-9.7987828534302857</v>
      </c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>
        <v>335.52</v>
      </c>
      <c r="BA202" s="15">
        <f t="shared" si="103"/>
        <v>385.52</v>
      </c>
      <c r="BB202" s="15">
        <v>-35.1</v>
      </c>
      <c r="BC202" s="23">
        <v>159.36199999999999</v>
      </c>
      <c r="BD202" s="23">
        <v>-35.369999999999997</v>
      </c>
      <c r="BE202" s="17">
        <v>1580.38</v>
      </c>
      <c r="BF202" s="15">
        <f t="shared" si="104"/>
        <v>1630.38</v>
      </c>
      <c r="BG202" s="15">
        <v>-34.950000000000003</v>
      </c>
      <c r="BH202" s="15">
        <v>26.664999999999999</v>
      </c>
      <c r="BI202" s="15">
        <f t="shared" si="105"/>
        <v>26665</v>
      </c>
      <c r="BJ202" s="15">
        <v>2.15</v>
      </c>
      <c r="BK202" s="24">
        <v>38800</v>
      </c>
      <c r="BL202" s="24">
        <v>-6.19</v>
      </c>
      <c r="BM202" s="24">
        <v>63671</v>
      </c>
      <c r="BN202" s="24">
        <v>-7.41</v>
      </c>
      <c r="BO202" s="23">
        <v>159.36199999999999</v>
      </c>
      <c r="BP202" s="23">
        <v>-35.369999999999997</v>
      </c>
      <c r="BQ202" s="15">
        <v>8091</v>
      </c>
      <c r="BR202" s="15">
        <v>-433.3</v>
      </c>
      <c r="BS202" s="15">
        <v>27.21</v>
      </c>
      <c r="BT202" s="15">
        <f t="shared" si="106"/>
        <v>27210</v>
      </c>
      <c r="BU202" s="15">
        <v>4.6500000000000004</v>
      </c>
      <c r="BV202" s="15"/>
      <c r="BW202" s="15"/>
      <c r="BX202" s="15"/>
      <c r="BY202" s="15"/>
      <c r="BZ202" s="15"/>
      <c r="CA202" s="15"/>
      <c r="CB202" s="15">
        <v>9.34</v>
      </c>
      <c r="CC202" s="15">
        <f t="shared" si="107"/>
        <v>9340</v>
      </c>
      <c r="CD202" s="15">
        <v>-5.66</v>
      </c>
      <c r="CE202" s="15">
        <v>-12.18</v>
      </c>
      <c r="CF202" s="15">
        <v>41298.387096774204</v>
      </c>
      <c r="CG202" s="15">
        <v>51.92</v>
      </c>
      <c r="CH202" s="15">
        <v>41044.9</v>
      </c>
      <c r="CI202" s="15">
        <v>49.79</v>
      </c>
      <c r="CJ202" s="15"/>
      <c r="CK202" s="15">
        <v>3960</v>
      </c>
      <c r="CL202" s="15">
        <v>8.9811999999999994</v>
      </c>
      <c r="CM202" s="15">
        <v>1.7944</v>
      </c>
      <c r="CN202" s="15">
        <v>22465.1</v>
      </c>
      <c r="CO202" s="15">
        <v>456.54399999999998</v>
      </c>
      <c r="CP202" s="10">
        <f t="shared" si="109"/>
        <v>1.3307246376811597</v>
      </c>
      <c r="CQ202" s="15"/>
      <c r="CR202" s="36"/>
      <c r="CS202" s="29">
        <v>43274.98</v>
      </c>
      <c r="CT202" s="27"/>
      <c r="CU202" s="15"/>
      <c r="CV202" s="15"/>
    </row>
    <row r="203" spans="1:100" s="43" customFormat="1" ht="14.25" thickTop="1" thickBot="1">
      <c r="A203" s="26">
        <v>35699</v>
      </c>
      <c r="B203" s="27" t="s">
        <v>299</v>
      </c>
      <c r="C203" s="28">
        <v>115</v>
      </c>
      <c r="D203" s="27">
        <v>0.05</v>
      </c>
      <c r="E203" s="29">
        <f t="shared" si="102"/>
        <v>43185.55</v>
      </c>
      <c r="F203" s="29">
        <f t="shared" si="108"/>
        <v>43135.55</v>
      </c>
      <c r="G203" s="27"/>
      <c r="H203" s="30">
        <v>-4.0291192279334069</v>
      </c>
      <c r="I203" s="30">
        <v>-10.108336043115465</v>
      </c>
      <c r="J203" s="30">
        <f t="shared" si="111"/>
        <v>11.216672086230929</v>
      </c>
      <c r="K203" s="27"/>
      <c r="L203" s="27"/>
      <c r="M203" s="31">
        <f t="shared" si="112"/>
        <v>115</v>
      </c>
      <c r="N203" s="31"/>
      <c r="O203" s="27"/>
      <c r="P203" s="27"/>
      <c r="Q203" s="27">
        <v>23</v>
      </c>
      <c r="R203" s="27">
        <v>124</v>
      </c>
      <c r="S203" s="27" t="s">
        <v>101</v>
      </c>
      <c r="T203" s="32">
        <v>3.1879874295981298E-9</v>
      </c>
      <c r="U203" s="33">
        <v>-4.1622442225389884</v>
      </c>
      <c r="V203" s="33">
        <v>-10.087788070843132</v>
      </c>
      <c r="W203" s="17">
        <v>0.13312499460558125</v>
      </c>
      <c r="X203" s="17">
        <v>-2.0547972272332071E-2</v>
      </c>
      <c r="Y203" s="34">
        <f t="shared" si="113"/>
        <v>-4.0291192279334069</v>
      </c>
      <c r="Z203" s="34">
        <f t="shared" si="113"/>
        <v>-10.108336043115465</v>
      </c>
      <c r="AA203" s="10" t="s">
        <v>22</v>
      </c>
      <c r="AB203" s="35"/>
      <c r="AC203" s="35"/>
      <c r="AD203" s="36"/>
      <c r="AE203" s="13">
        <f t="shared" si="110"/>
        <v>4.8266296809986148E-2</v>
      </c>
      <c r="AF203" s="14">
        <f t="shared" si="114"/>
        <v>43185.55</v>
      </c>
      <c r="AG203" s="12">
        <f t="shared" si="115"/>
        <v>43684.122322499999</v>
      </c>
      <c r="AH203" s="12">
        <f t="shared" si="116"/>
        <v>-9.7987828534302857</v>
      </c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5">
        <v>337.89</v>
      </c>
      <c r="BA203" s="15">
        <f t="shared" si="103"/>
        <v>387.89</v>
      </c>
      <c r="BB203" s="15">
        <v>-35.369999999999997</v>
      </c>
      <c r="BC203" s="23">
        <v>159.36199999999999</v>
      </c>
      <c r="BD203" s="23">
        <v>-34.24</v>
      </c>
      <c r="BE203" s="17">
        <v>1589.79</v>
      </c>
      <c r="BF203" s="15">
        <f t="shared" si="104"/>
        <v>1639.79</v>
      </c>
      <c r="BG203" s="15">
        <v>-34.81</v>
      </c>
      <c r="BH203" s="15">
        <v>26.774000000000001</v>
      </c>
      <c r="BI203" s="15">
        <f t="shared" si="105"/>
        <v>26774</v>
      </c>
      <c r="BJ203" s="15">
        <v>2.38</v>
      </c>
      <c r="BK203" s="24">
        <v>39110</v>
      </c>
      <c r="BL203" s="24">
        <v>-6.86</v>
      </c>
      <c r="BM203" s="24">
        <v>63844</v>
      </c>
      <c r="BN203" s="24">
        <v>-7.27</v>
      </c>
      <c r="BO203" s="23">
        <v>159.36199999999999</v>
      </c>
      <c r="BP203" s="23">
        <v>-34.24</v>
      </c>
      <c r="BQ203" s="15">
        <v>8135</v>
      </c>
      <c r="BR203" s="15">
        <v>-422.6</v>
      </c>
      <c r="BS203" s="15">
        <v>27.318999999999999</v>
      </c>
      <c r="BT203" s="15">
        <f t="shared" si="106"/>
        <v>27319</v>
      </c>
      <c r="BU203" s="15">
        <v>4.8499999999999996</v>
      </c>
      <c r="BV203" s="15"/>
      <c r="BW203" s="15"/>
      <c r="BX203" s="15"/>
      <c r="BY203" s="15"/>
      <c r="BZ203" s="15"/>
      <c r="CA203" s="15"/>
      <c r="CB203" s="15">
        <v>9.59</v>
      </c>
      <c r="CC203" s="15">
        <f t="shared" si="107"/>
        <v>9590</v>
      </c>
      <c r="CD203" s="15">
        <v>-6.08</v>
      </c>
      <c r="CE203" s="15">
        <v>-12.42</v>
      </c>
      <c r="CF203" s="15">
        <v>41387.09677419356</v>
      </c>
      <c r="CG203" s="15">
        <v>35</v>
      </c>
      <c r="CH203" s="15">
        <v>41127.4</v>
      </c>
      <c r="CI203" s="15">
        <v>51.92</v>
      </c>
      <c r="CJ203" s="10"/>
      <c r="CK203" s="10">
        <v>3980</v>
      </c>
      <c r="CL203" s="10">
        <v>8.9756</v>
      </c>
      <c r="CM203" s="10">
        <v>1.7871999999999999</v>
      </c>
      <c r="CN203" s="10">
        <v>22564.3</v>
      </c>
      <c r="CO203" s="10">
        <v>456.17399999999998</v>
      </c>
      <c r="CP203" s="10">
        <f t="shared" si="109"/>
        <v>1.3374275362318844</v>
      </c>
      <c r="CQ203" s="10"/>
      <c r="CR203" s="36"/>
      <c r="CS203" s="29">
        <v>43170.55</v>
      </c>
      <c r="CT203" s="27"/>
      <c r="CU203" s="10"/>
      <c r="CV203" s="10"/>
    </row>
    <row r="204" spans="1:100" ht="14.25" thickTop="1" thickBot="1">
      <c r="A204" s="26">
        <v>35699</v>
      </c>
      <c r="B204" s="27" t="s">
        <v>300</v>
      </c>
      <c r="C204" s="28">
        <v>116</v>
      </c>
      <c r="D204" s="27">
        <v>0.05</v>
      </c>
      <c r="E204" s="29">
        <f t="shared" si="102"/>
        <v>43084.92</v>
      </c>
      <c r="F204" s="29">
        <f t="shared" si="108"/>
        <v>43034.92</v>
      </c>
      <c r="G204" s="27"/>
      <c r="H204" s="30">
        <v>-4.3238953272216092</v>
      </c>
      <c r="I204" s="30">
        <v>-10.193017645213667</v>
      </c>
      <c r="J204" s="30">
        <f t="shared" si="111"/>
        <v>11.386035290427333</v>
      </c>
      <c r="K204" s="27"/>
      <c r="L204" s="27"/>
      <c r="M204" s="31">
        <f t="shared" si="112"/>
        <v>116</v>
      </c>
      <c r="N204" s="31"/>
      <c r="O204" s="27"/>
      <c r="P204" s="27"/>
      <c r="Q204" s="27">
        <v>24</v>
      </c>
      <c r="R204" s="27">
        <v>99</v>
      </c>
      <c r="S204" s="27" t="s">
        <v>101</v>
      </c>
      <c r="T204" s="32">
        <v>3.1441942383025798E-9</v>
      </c>
      <c r="U204" s="33">
        <v>-4.4570203218271907</v>
      </c>
      <c r="V204" s="33">
        <v>-10.172469672941334</v>
      </c>
      <c r="W204" s="17">
        <v>0.13312499460558125</v>
      </c>
      <c r="X204" s="17">
        <v>-2.0547972272332071E-2</v>
      </c>
      <c r="Y204" s="34">
        <f t="shared" si="113"/>
        <v>-4.3238953272216092</v>
      </c>
      <c r="Z204" s="34">
        <f t="shared" si="113"/>
        <v>-10.193017645213667</v>
      </c>
      <c r="AA204" s="10" t="s">
        <v>22</v>
      </c>
      <c r="AB204" s="35"/>
      <c r="AC204" s="35"/>
      <c r="AD204" s="36"/>
      <c r="AE204" s="13">
        <f t="shared" si="110"/>
        <v>4.8266296809986148E-2</v>
      </c>
      <c r="AF204" s="14">
        <f t="shared" si="114"/>
        <v>43084.92</v>
      </c>
      <c r="AG204" s="12">
        <f t="shared" si="115"/>
        <v>43684.122322499999</v>
      </c>
      <c r="AH204" s="12">
        <f t="shared" si="116"/>
        <v>-9.7987828534302857</v>
      </c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>
        <v>340.32</v>
      </c>
      <c r="BA204" s="15">
        <f t="shared" si="103"/>
        <v>390.32</v>
      </c>
      <c r="BB204" s="15">
        <v>-35.18</v>
      </c>
      <c r="BC204" s="23">
        <v>161.38800000000001</v>
      </c>
      <c r="BD204" s="23">
        <v>-34.24</v>
      </c>
      <c r="BE204" s="17">
        <v>1600.5</v>
      </c>
      <c r="BF204" s="15">
        <f t="shared" si="104"/>
        <v>1650.5</v>
      </c>
      <c r="BG204" s="15">
        <v>-34.74</v>
      </c>
      <c r="BH204" s="15">
        <v>26.882999999999999</v>
      </c>
      <c r="BI204" s="15">
        <f t="shared" si="105"/>
        <v>26883</v>
      </c>
      <c r="BJ204" s="15">
        <v>2.2200000000000002</v>
      </c>
      <c r="BK204" s="24">
        <v>39420</v>
      </c>
      <c r="BL204" s="24">
        <v>-6.68</v>
      </c>
      <c r="BM204" s="24">
        <v>64018</v>
      </c>
      <c r="BN204" s="24">
        <v>-7.22</v>
      </c>
      <c r="BO204" s="23">
        <v>161.38800000000001</v>
      </c>
      <c r="BP204" s="23">
        <v>-34.24</v>
      </c>
      <c r="BQ204" s="15">
        <v>8178</v>
      </c>
      <c r="BR204" s="15">
        <v>-431.35</v>
      </c>
      <c r="BS204" s="15">
        <v>27.428000000000001</v>
      </c>
      <c r="BT204" s="15">
        <f t="shared" si="106"/>
        <v>27428</v>
      </c>
      <c r="BU204" s="15">
        <v>4.6100000000000003</v>
      </c>
      <c r="BV204" s="15"/>
      <c r="BW204" s="15"/>
      <c r="BX204" s="15"/>
      <c r="BY204" s="15"/>
      <c r="BZ204" s="15"/>
      <c r="CA204" s="15"/>
      <c r="CB204" s="15">
        <v>9.89</v>
      </c>
      <c r="CC204" s="15">
        <f t="shared" si="107"/>
        <v>9890</v>
      </c>
      <c r="CD204" s="15">
        <v>-6.02</v>
      </c>
      <c r="CE204" s="15">
        <v>-12.94</v>
      </c>
      <c r="CF204" s="15">
        <v>41475.806451612916</v>
      </c>
      <c r="CG204" s="15">
        <v>39.22</v>
      </c>
      <c r="CH204" s="15">
        <v>41210</v>
      </c>
      <c r="CI204" s="15">
        <v>35</v>
      </c>
      <c r="CJ204" s="15"/>
      <c r="CK204" s="15">
        <v>4000</v>
      </c>
      <c r="CL204" s="15">
        <v>8.9700000000000006</v>
      </c>
      <c r="CM204" s="15">
        <v>1.78</v>
      </c>
      <c r="CN204" s="15">
        <v>22661.9</v>
      </c>
      <c r="CO204" s="15">
        <v>456.30799999999999</v>
      </c>
      <c r="CP204" s="10">
        <f t="shared" si="109"/>
        <v>1.3350000000000002</v>
      </c>
      <c r="CQ204" s="15"/>
      <c r="CR204" s="36"/>
      <c r="CS204" s="29">
        <v>43066.12</v>
      </c>
      <c r="CT204" s="27"/>
      <c r="CU204" s="15"/>
      <c r="CV204" s="15"/>
    </row>
    <row r="205" spans="1:100" ht="14.25" thickTop="1" thickBot="1">
      <c r="A205" s="26">
        <v>35703</v>
      </c>
      <c r="B205" s="27" t="s">
        <v>301</v>
      </c>
      <c r="C205" s="28">
        <v>117</v>
      </c>
      <c r="D205" s="27">
        <v>0.05</v>
      </c>
      <c r="E205" s="29">
        <f t="shared" si="102"/>
        <v>42984.29</v>
      </c>
      <c r="F205" s="29">
        <f t="shared" si="108"/>
        <v>42934.29</v>
      </c>
      <c r="G205" s="27"/>
      <c r="H205" s="30">
        <v>-3.5391467909754324</v>
      </c>
      <c r="I205" s="30">
        <v>-10.124320778118493</v>
      </c>
      <c r="J205" s="30">
        <f t="shared" si="111"/>
        <v>11.248641556236986</v>
      </c>
      <c r="K205" s="27"/>
      <c r="L205" s="27"/>
      <c r="M205" s="31">
        <f t="shared" si="112"/>
        <v>117</v>
      </c>
      <c r="N205" s="31"/>
      <c r="O205" s="27"/>
      <c r="P205" s="27"/>
      <c r="Q205" s="27">
        <v>5</v>
      </c>
      <c r="R205" s="27">
        <v>102</v>
      </c>
      <c r="S205" s="27" t="s">
        <v>101</v>
      </c>
      <c r="T205" s="32">
        <v>2.66480015831405E-9</v>
      </c>
      <c r="U205" s="33">
        <v>-3.7254496113008577</v>
      </c>
      <c r="V205" s="33">
        <v>-10.341350415139035</v>
      </c>
      <c r="W205" s="17">
        <v>0.18630282032542556</v>
      </c>
      <c r="X205" s="17">
        <v>0.21702963702054112</v>
      </c>
      <c r="Y205" s="34">
        <f t="shared" si="113"/>
        <v>-3.5391467909754324</v>
      </c>
      <c r="Z205" s="34">
        <f t="shared" si="113"/>
        <v>-10.124320778118493</v>
      </c>
      <c r="AA205" s="10" t="s">
        <v>22</v>
      </c>
      <c r="AB205" s="35"/>
      <c r="AC205" s="35"/>
      <c r="AD205" s="36"/>
      <c r="AE205" s="13">
        <f t="shared" si="110"/>
        <v>4.8266296809986148E-2</v>
      </c>
      <c r="AF205" s="14">
        <f t="shared" si="114"/>
        <v>42984.29</v>
      </c>
      <c r="AG205" s="12">
        <f t="shared" si="115"/>
        <v>43684.122322499999</v>
      </c>
      <c r="AH205" s="12">
        <f t="shared" si="116"/>
        <v>-9.7987828534302857</v>
      </c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>
        <v>342.71</v>
      </c>
      <c r="BA205" s="15">
        <f t="shared" si="103"/>
        <v>392.71</v>
      </c>
      <c r="BB205" s="15">
        <v>-35.69</v>
      </c>
      <c r="BC205" s="23">
        <v>161.38800000000001</v>
      </c>
      <c r="BD205" s="23">
        <v>-35.79</v>
      </c>
      <c r="BE205" s="17">
        <v>1611.09</v>
      </c>
      <c r="BF205" s="15">
        <f t="shared" si="104"/>
        <v>1661.09</v>
      </c>
      <c r="BG205" s="15">
        <v>-34.869999999999997</v>
      </c>
      <c r="BH205" s="15">
        <v>26.992000000000001</v>
      </c>
      <c r="BI205" s="15">
        <f t="shared" si="105"/>
        <v>26992</v>
      </c>
      <c r="BJ205" s="15">
        <v>2.63</v>
      </c>
      <c r="BK205" s="24">
        <v>39730</v>
      </c>
      <c r="BL205" s="24">
        <v>-7.57</v>
      </c>
      <c r="BM205" s="24">
        <v>64191</v>
      </c>
      <c r="BN205" s="24">
        <v>-7.23</v>
      </c>
      <c r="BO205" s="23">
        <v>161.38800000000001</v>
      </c>
      <c r="BP205" s="23">
        <v>-35.79</v>
      </c>
      <c r="BQ205" s="15">
        <v>8226</v>
      </c>
      <c r="BR205" s="15">
        <v>-440.1</v>
      </c>
      <c r="BS205" s="15">
        <v>27.536999999999999</v>
      </c>
      <c r="BT205" s="15">
        <f t="shared" si="106"/>
        <v>27537</v>
      </c>
      <c r="BU205" s="15">
        <v>4.76</v>
      </c>
      <c r="BV205" s="15"/>
      <c r="BW205" s="15"/>
      <c r="BX205" s="15"/>
      <c r="BY205" s="15"/>
      <c r="BZ205" s="15"/>
      <c r="CA205" s="15"/>
      <c r="CB205" s="15">
        <v>10.24</v>
      </c>
      <c r="CC205" s="15">
        <f t="shared" si="107"/>
        <v>10240</v>
      </c>
      <c r="CD205" s="15">
        <v>-5.98</v>
      </c>
      <c r="CE205" s="15">
        <v>-12.65</v>
      </c>
      <c r="CF205" s="15">
        <v>41564.516129032272</v>
      </c>
      <c r="CG205" s="15">
        <v>65.650000000000006</v>
      </c>
      <c r="CH205" s="15">
        <v>41406.300000000003</v>
      </c>
      <c r="CI205" s="15">
        <v>39.22</v>
      </c>
      <c r="CJ205" s="15"/>
      <c r="CK205" s="15">
        <v>4020</v>
      </c>
      <c r="CL205" s="15">
        <v>8.9643999999999995</v>
      </c>
      <c r="CM205" s="15">
        <v>1.7727999999999999</v>
      </c>
      <c r="CN205" s="15">
        <v>22784.5</v>
      </c>
      <c r="CO205" s="15">
        <v>456.57499999999999</v>
      </c>
      <c r="CP205" s="10">
        <f t="shared" si="109"/>
        <v>1.330163043478261</v>
      </c>
      <c r="CQ205" s="15"/>
      <c r="CR205" s="36"/>
      <c r="CS205" s="29">
        <v>42961.69</v>
      </c>
      <c r="CT205" s="27"/>
      <c r="CU205" s="15"/>
      <c r="CV205" s="15"/>
    </row>
    <row r="206" spans="1:100" ht="14.25" thickTop="1" thickBot="1">
      <c r="A206" s="26">
        <v>35699</v>
      </c>
      <c r="B206" s="27" t="s">
        <v>302</v>
      </c>
      <c r="C206" s="28">
        <v>118</v>
      </c>
      <c r="D206" s="27">
        <v>0.05</v>
      </c>
      <c r="E206" s="29">
        <f t="shared" si="102"/>
        <v>42883.66</v>
      </c>
      <c r="F206" s="29">
        <f t="shared" si="108"/>
        <v>42833.66</v>
      </c>
      <c r="G206" s="27"/>
      <c r="H206" s="30">
        <v>-3.8374550278078621</v>
      </c>
      <c r="I206" s="30">
        <v>-9.7530158851116493</v>
      </c>
      <c r="J206" s="30">
        <f t="shared" si="111"/>
        <v>10.506031770223299</v>
      </c>
      <c r="K206" s="27"/>
      <c r="L206" s="27"/>
      <c r="M206" s="31">
        <f t="shared" si="112"/>
        <v>118</v>
      </c>
      <c r="N206" s="31"/>
      <c r="O206" s="27"/>
      <c r="P206" s="27"/>
      <c r="Q206" s="27">
        <v>26</v>
      </c>
      <c r="R206" s="27">
        <v>108</v>
      </c>
      <c r="S206" s="27" t="s">
        <v>101</v>
      </c>
      <c r="T206" s="32">
        <v>8.6201685789433197E-9</v>
      </c>
      <c r="U206" s="33">
        <v>-3.9705800224134435</v>
      </c>
      <c r="V206" s="33">
        <v>-9.7324679128393168</v>
      </c>
      <c r="W206" s="17">
        <v>0.13312499460558125</v>
      </c>
      <c r="X206" s="17">
        <v>-2.0547972272332071E-2</v>
      </c>
      <c r="Y206" s="34">
        <f t="shared" si="113"/>
        <v>-3.8374550278078621</v>
      </c>
      <c r="Z206" s="34">
        <f t="shared" si="113"/>
        <v>-9.7530158851116493</v>
      </c>
      <c r="AA206" s="10" t="s">
        <v>22</v>
      </c>
      <c r="AB206" s="35"/>
      <c r="AC206" s="35"/>
      <c r="AD206" s="36"/>
      <c r="AE206" s="13">
        <f t="shared" si="110"/>
        <v>4.8266296809986148E-2</v>
      </c>
      <c r="AF206" s="14">
        <f t="shared" si="114"/>
        <v>42883.66</v>
      </c>
      <c r="AG206" s="12">
        <f t="shared" si="115"/>
        <v>43684.122322499999</v>
      </c>
      <c r="AH206" s="12">
        <f t="shared" si="116"/>
        <v>-9.7987828534302857</v>
      </c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>
        <v>345.21</v>
      </c>
      <c r="BA206" s="15">
        <f t="shared" si="103"/>
        <v>395.21</v>
      </c>
      <c r="BB206" s="15">
        <v>-35.19</v>
      </c>
      <c r="BC206" s="23">
        <v>163.40299999999999</v>
      </c>
      <c r="BD206" s="23">
        <v>-35.79</v>
      </c>
      <c r="BE206" s="17">
        <v>1619.82</v>
      </c>
      <c r="BF206" s="15">
        <f t="shared" si="104"/>
        <v>1669.82</v>
      </c>
      <c r="BG206" s="15">
        <v>-35.049999999999997</v>
      </c>
      <c r="BH206" s="15">
        <v>27.100999999999999</v>
      </c>
      <c r="BI206" s="15">
        <f t="shared" si="105"/>
        <v>27101</v>
      </c>
      <c r="BJ206" s="15">
        <v>2.4300000000000002</v>
      </c>
      <c r="BK206" s="24">
        <v>40031</v>
      </c>
      <c r="BL206" s="24">
        <v>-7.39</v>
      </c>
      <c r="BM206" s="24">
        <v>64365</v>
      </c>
      <c r="BN206" s="24">
        <v>-7.65</v>
      </c>
      <c r="BO206" s="23">
        <v>163.40299999999999</v>
      </c>
      <c r="BP206" s="23">
        <v>-35.79</v>
      </c>
      <c r="BQ206" s="15">
        <v>8276</v>
      </c>
      <c r="BR206" s="15">
        <v>-439.5</v>
      </c>
      <c r="BS206" s="15">
        <v>27.646000000000001</v>
      </c>
      <c r="BT206" s="15">
        <f t="shared" si="106"/>
        <v>27646</v>
      </c>
      <c r="BU206" s="15">
        <v>4.78</v>
      </c>
      <c r="BV206" s="15"/>
      <c r="BW206" s="15"/>
      <c r="BX206" s="15"/>
      <c r="BY206" s="15"/>
      <c r="BZ206" s="15"/>
      <c r="CA206" s="15"/>
      <c r="CB206" s="15">
        <v>10.59</v>
      </c>
      <c r="CC206" s="15">
        <f t="shared" si="107"/>
        <v>10590</v>
      </c>
      <c r="CD206" s="15">
        <v>-5.75</v>
      </c>
      <c r="CE206" s="15">
        <v>-12.51</v>
      </c>
      <c r="CF206" s="15">
        <v>41653.225806451628</v>
      </c>
      <c r="CG206" s="15">
        <v>57.18</v>
      </c>
      <c r="CH206" s="15">
        <v>41504.5</v>
      </c>
      <c r="CI206" s="15">
        <v>65.650000000000006</v>
      </c>
      <c r="CJ206" s="15"/>
      <c r="CK206" s="15">
        <v>4040</v>
      </c>
      <c r="CL206" s="15">
        <v>8.9588000000000001</v>
      </c>
      <c r="CM206" s="15">
        <v>1.7656000000000001</v>
      </c>
      <c r="CN206" s="15">
        <v>22895.5</v>
      </c>
      <c r="CO206" s="15">
        <v>456.904</v>
      </c>
      <c r="CP206" s="10">
        <f t="shared" si="109"/>
        <v>1.3242028985507246</v>
      </c>
      <c r="CQ206" s="15"/>
      <c r="CR206" s="36"/>
      <c r="CS206" s="29">
        <v>42857.26</v>
      </c>
      <c r="CT206" s="27"/>
      <c r="CU206" s="15"/>
      <c r="CV206" s="15"/>
    </row>
    <row r="207" spans="1:100" ht="14.25" thickTop="1" thickBot="1">
      <c r="A207" s="26">
        <v>35699</v>
      </c>
      <c r="B207" s="27" t="s">
        <v>303</v>
      </c>
      <c r="C207" s="28">
        <v>119</v>
      </c>
      <c r="D207" s="27">
        <v>0.05</v>
      </c>
      <c r="E207" s="29">
        <f t="shared" si="102"/>
        <v>42783.03</v>
      </c>
      <c r="F207" s="29">
        <f t="shared" si="108"/>
        <v>42733.03</v>
      </c>
      <c r="G207" s="27"/>
      <c r="H207" s="30">
        <v>-4.2453535123481059</v>
      </c>
      <c r="I207" s="30">
        <v>-9.8833112947017341</v>
      </c>
      <c r="J207" s="30">
        <f t="shared" si="111"/>
        <v>10.766622589403468</v>
      </c>
      <c r="K207" s="27"/>
      <c r="L207" s="27"/>
      <c r="M207" s="31">
        <f t="shared" si="112"/>
        <v>119</v>
      </c>
      <c r="N207" s="31"/>
      <c r="O207" s="27"/>
      <c r="P207" s="27"/>
      <c r="Q207" s="27">
        <v>27</v>
      </c>
      <c r="R207" s="27">
        <v>108</v>
      </c>
      <c r="S207" s="27" t="s">
        <v>101</v>
      </c>
      <c r="T207" s="32">
        <v>3.69101926800397E-9</v>
      </c>
      <c r="U207" s="33">
        <v>-4.3784785069536873</v>
      </c>
      <c r="V207" s="33">
        <v>-9.8627633224294016</v>
      </c>
      <c r="W207" s="17">
        <v>0.13312499460558125</v>
      </c>
      <c r="X207" s="17">
        <v>-2.0547972272332071E-2</v>
      </c>
      <c r="Y207" s="34">
        <f t="shared" si="113"/>
        <v>-4.2453535123481059</v>
      </c>
      <c r="Z207" s="34">
        <f t="shared" si="113"/>
        <v>-9.8833112947017341</v>
      </c>
      <c r="AA207" s="10" t="s">
        <v>22</v>
      </c>
      <c r="AB207" s="35"/>
      <c r="AC207" s="35"/>
      <c r="AD207" s="36"/>
      <c r="AE207" s="13">
        <f t="shared" si="110"/>
        <v>4.8266296809986148E-2</v>
      </c>
      <c r="AF207" s="14">
        <f t="shared" si="114"/>
        <v>42783.03</v>
      </c>
      <c r="AG207" s="12">
        <f t="shared" si="115"/>
        <v>43684.122322499999</v>
      </c>
      <c r="AH207" s="12">
        <f t="shared" si="116"/>
        <v>-9.7987828534302857</v>
      </c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>
        <v>347.61</v>
      </c>
      <c r="BA207" s="15">
        <f t="shared" si="103"/>
        <v>397.61</v>
      </c>
      <c r="BB207" s="15">
        <v>-35.86</v>
      </c>
      <c r="BC207" s="23">
        <v>163.40299999999999</v>
      </c>
      <c r="BD207" s="23">
        <v>-35.57</v>
      </c>
      <c r="BE207" s="17">
        <v>1630.05</v>
      </c>
      <c r="BF207" s="15">
        <f t="shared" si="104"/>
        <v>1680.05</v>
      </c>
      <c r="BG207" s="15">
        <v>-34.700000000000003</v>
      </c>
      <c r="BH207" s="15">
        <v>27.21</v>
      </c>
      <c r="BI207" s="15">
        <f t="shared" si="105"/>
        <v>27210</v>
      </c>
      <c r="BJ207" s="15">
        <v>2.16</v>
      </c>
      <c r="BK207" s="24">
        <v>40332</v>
      </c>
      <c r="BL207" s="24">
        <v>-7.18</v>
      </c>
      <c r="BM207" s="24">
        <v>64538</v>
      </c>
      <c r="BN207" s="24">
        <v>-7.45</v>
      </c>
      <c r="BO207" s="23">
        <v>163.40299999999999</v>
      </c>
      <c r="BP207" s="23">
        <v>-35.57</v>
      </c>
      <c r="BQ207" s="15">
        <v>8325</v>
      </c>
      <c r="BR207" s="15">
        <v>-438</v>
      </c>
      <c r="BS207" s="15">
        <v>27.754999999999999</v>
      </c>
      <c r="BT207" s="15">
        <f t="shared" si="106"/>
        <v>27755</v>
      </c>
      <c r="BU207" s="15">
        <v>4.59</v>
      </c>
      <c r="BV207" s="15"/>
      <c r="BW207" s="15"/>
      <c r="BX207" s="15"/>
      <c r="BY207" s="15"/>
      <c r="BZ207" s="15"/>
      <c r="CA207" s="15"/>
      <c r="CB207" s="15">
        <v>11.1</v>
      </c>
      <c r="CC207" s="15">
        <f t="shared" si="107"/>
        <v>11100</v>
      </c>
      <c r="CD207" s="15">
        <v>-5.47</v>
      </c>
      <c r="CE207" s="15">
        <v>-12.46</v>
      </c>
      <c r="CF207" s="15">
        <v>41741.935483870984</v>
      </c>
      <c r="CG207" s="15">
        <v>45.6</v>
      </c>
      <c r="CH207" s="15">
        <v>41602.6</v>
      </c>
      <c r="CI207" s="15">
        <v>57.18</v>
      </c>
      <c r="CJ207" s="15"/>
      <c r="CK207" s="15">
        <v>4060</v>
      </c>
      <c r="CL207" s="15">
        <v>8.9532000000000007</v>
      </c>
      <c r="CM207" s="15">
        <v>1.7584</v>
      </c>
      <c r="CN207" s="15">
        <v>22993.200000000001</v>
      </c>
      <c r="CO207" s="15">
        <v>456.65499999999997</v>
      </c>
      <c r="CP207" s="10">
        <f t="shared" si="109"/>
        <v>1.3287137681159424</v>
      </c>
      <c r="CQ207" s="15"/>
      <c r="CR207" s="36"/>
      <c r="CS207" s="29">
        <v>42752.83</v>
      </c>
      <c r="CT207" s="27"/>
      <c r="CU207" s="15"/>
      <c r="CV207" s="15"/>
    </row>
    <row r="208" spans="1:100" ht="14.25" thickTop="1" thickBot="1">
      <c r="A208" s="156">
        <v>35770</v>
      </c>
      <c r="B208" s="157" t="s">
        <v>304</v>
      </c>
      <c r="C208" s="28">
        <v>120</v>
      </c>
      <c r="D208" s="27">
        <v>0.05</v>
      </c>
      <c r="E208" s="29">
        <f t="shared" si="102"/>
        <v>42682.400000000001</v>
      </c>
      <c r="F208" s="29">
        <f t="shared" si="108"/>
        <v>42632.4</v>
      </c>
      <c r="G208" s="71"/>
      <c r="H208" s="78">
        <v>-3.5672598428021125</v>
      </c>
      <c r="I208" s="78">
        <v>-10.558558736981283</v>
      </c>
      <c r="J208" s="30">
        <f t="shared" si="111"/>
        <v>12.117117473962566</v>
      </c>
      <c r="K208" s="71">
        <v>5</v>
      </c>
      <c r="L208" s="72">
        <v>71</v>
      </c>
      <c r="M208" s="31">
        <f t="shared" si="112"/>
        <v>120</v>
      </c>
      <c r="N208" s="31"/>
      <c r="O208" s="73">
        <v>-3.6947941817047552</v>
      </c>
      <c r="P208" s="73">
        <v>-10.607297147786911</v>
      </c>
      <c r="Q208" s="74">
        <v>0.12753433890264265</v>
      </c>
      <c r="R208" s="74">
        <v>4.8738410805627463E-2</v>
      </c>
      <c r="S208" s="158" t="s">
        <v>22</v>
      </c>
      <c r="T208" s="15"/>
      <c r="U208" s="15"/>
      <c r="V208" s="15"/>
      <c r="W208" s="15"/>
      <c r="X208" s="15"/>
      <c r="Y208" s="15"/>
      <c r="Z208" s="15"/>
      <c r="AA208" s="15"/>
      <c r="AB208" s="35"/>
      <c r="AC208" s="35"/>
      <c r="AD208" s="36"/>
      <c r="AE208" s="13">
        <f t="shared" si="110"/>
        <v>4.8266296809986148E-2</v>
      </c>
      <c r="AF208" s="14">
        <f t="shared" si="114"/>
        <v>42682.400000000001</v>
      </c>
      <c r="AG208" s="12">
        <f t="shared" si="115"/>
        <v>43684.122322499999</v>
      </c>
      <c r="AH208" s="12">
        <f t="shared" si="116"/>
        <v>-9.7987828534302857</v>
      </c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>
        <v>350.16</v>
      </c>
      <c r="BA208" s="15">
        <f t="shared" si="103"/>
        <v>400.16</v>
      </c>
      <c r="BB208" s="15">
        <v>-35.06</v>
      </c>
      <c r="BC208" s="23">
        <v>165.40100000000001</v>
      </c>
      <c r="BD208" s="23">
        <v>-35.57</v>
      </c>
      <c r="BE208" s="17">
        <v>1639.43</v>
      </c>
      <c r="BF208" s="15">
        <f t="shared" si="104"/>
        <v>1689.43</v>
      </c>
      <c r="BG208" s="15">
        <v>-34.619999999999997</v>
      </c>
      <c r="BH208" s="15">
        <v>27.318999999999999</v>
      </c>
      <c r="BI208" s="15">
        <f t="shared" si="105"/>
        <v>27319</v>
      </c>
      <c r="BJ208" s="15">
        <v>2.08</v>
      </c>
      <c r="BK208" s="24">
        <v>40633</v>
      </c>
      <c r="BL208" s="24">
        <v>-7.39</v>
      </c>
      <c r="BM208" s="24">
        <v>64712</v>
      </c>
      <c r="BN208" s="24">
        <v>-7.26</v>
      </c>
      <c r="BO208" s="23">
        <v>165.40100000000001</v>
      </c>
      <c r="BP208" s="23">
        <v>-35.57</v>
      </c>
      <c r="BQ208" s="15">
        <v>8374</v>
      </c>
      <c r="BR208" s="15">
        <v>-435.9</v>
      </c>
      <c r="BS208" s="15">
        <v>27.864000000000001</v>
      </c>
      <c r="BT208" s="15">
        <f t="shared" si="106"/>
        <v>27864</v>
      </c>
      <c r="BU208" s="15">
        <v>4.62</v>
      </c>
      <c r="BV208" s="15"/>
      <c r="BW208" s="15"/>
      <c r="BX208" s="15"/>
      <c r="BY208" s="15"/>
      <c r="BZ208" s="15"/>
      <c r="CA208" s="15"/>
      <c r="CB208" s="15">
        <v>11.55</v>
      </c>
      <c r="CC208" s="15">
        <f t="shared" si="107"/>
        <v>11550</v>
      </c>
      <c r="CD208" s="15">
        <v>-5.18</v>
      </c>
      <c r="CE208" s="15">
        <v>-12</v>
      </c>
      <c r="CF208" s="15">
        <v>41830.64516129034</v>
      </c>
      <c r="CG208" s="15">
        <v>47.44</v>
      </c>
      <c r="CH208" s="15">
        <v>41700.800000000003</v>
      </c>
      <c r="CI208" s="15">
        <v>45.6</v>
      </c>
      <c r="CJ208" s="15"/>
      <c r="CK208" s="15">
        <v>4080</v>
      </c>
      <c r="CL208" s="15">
        <v>8.9475999999999996</v>
      </c>
      <c r="CM208" s="15">
        <v>1.7512000000000001</v>
      </c>
      <c r="CN208" s="15">
        <v>23100.6</v>
      </c>
      <c r="CO208" s="15">
        <v>454.87099999999998</v>
      </c>
      <c r="CP208" s="10">
        <f t="shared" si="109"/>
        <v>1.3610326086956526</v>
      </c>
      <c r="CQ208" s="15"/>
      <c r="CR208" s="36"/>
      <c r="CS208" s="29">
        <v>42648.4</v>
      </c>
      <c r="CT208" s="71"/>
      <c r="CU208" s="15"/>
      <c r="CV208" s="15"/>
    </row>
    <row r="209" spans="1:100" ht="14.25" thickTop="1" thickBot="1">
      <c r="A209" s="156">
        <v>35770</v>
      </c>
      <c r="B209" s="157" t="s">
        <v>305</v>
      </c>
      <c r="C209" s="28">
        <v>120.33</v>
      </c>
      <c r="D209" s="27">
        <v>0.05</v>
      </c>
      <c r="E209" s="29">
        <f t="shared" si="102"/>
        <v>42649.1921</v>
      </c>
      <c r="F209" s="29">
        <f t="shared" si="108"/>
        <v>42599.1921</v>
      </c>
      <c r="G209" s="71"/>
      <c r="H209" s="78">
        <v>-3.6448387607071093</v>
      </c>
      <c r="I209" s="78">
        <v>-10.27330322730803</v>
      </c>
      <c r="J209" s="30">
        <f t="shared" si="111"/>
        <v>11.546606454616061</v>
      </c>
      <c r="K209" s="71">
        <v>6</v>
      </c>
      <c r="L209" s="72">
        <v>100</v>
      </c>
      <c r="M209" s="31">
        <f t="shared" si="112"/>
        <v>120.33</v>
      </c>
      <c r="N209" s="31"/>
      <c r="O209" s="73">
        <v>-3.772373099609752</v>
      </c>
      <c r="P209" s="73">
        <v>-10.322041638113658</v>
      </c>
      <c r="Q209" s="74">
        <v>0.12753433890264265</v>
      </c>
      <c r="R209" s="74">
        <v>4.8738410805627463E-2</v>
      </c>
      <c r="S209" s="158" t="s">
        <v>22</v>
      </c>
      <c r="T209" s="15"/>
      <c r="U209" s="15"/>
      <c r="V209" s="15"/>
      <c r="W209" s="15"/>
      <c r="X209" s="15"/>
      <c r="Y209" s="15"/>
      <c r="Z209" s="15"/>
      <c r="AA209" s="15"/>
      <c r="AB209" s="35"/>
      <c r="AC209" s="35"/>
      <c r="AD209" s="36"/>
      <c r="AE209" s="13">
        <f t="shared" si="110"/>
        <v>4.8266296809986148E-2</v>
      </c>
      <c r="AF209" s="14">
        <f t="shared" si="114"/>
        <v>42649.1921</v>
      </c>
      <c r="AG209" s="12">
        <f t="shared" si="115"/>
        <v>43684.122322499999</v>
      </c>
      <c r="AH209" s="12">
        <f t="shared" si="116"/>
        <v>-9.7987828534302857</v>
      </c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>
        <v>352.54</v>
      </c>
      <c r="BA209" s="15">
        <f t="shared" si="103"/>
        <v>402.54</v>
      </c>
      <c r="BB209" s="15">
        <v>-33.51</v>
      </c>
      <c r="BC209" s="23">
        <v>165.40100000000001</v>
      </c>
      <c r="BD209" s="23">
        <v>-34.799999999999997</v>
      </c>
      <c r="BE209" s="17">
        <v>1650.27</v>
      </c>
      <c r="BF209" s="15">
        <f t="shared" si="104"/>
        <v>1700.27</v>
      </c>
      <c r="BG209" s="15">
        <v>-34.58</v>
      </c>
      <c r="BH209" s="15">
        <v>27.428000000000001</v>
      </c>
      <c r="BI209" s="15">
        <f t="shared" si="105"/>
        <v>27428</v>
      </c>
      <c r="BJ209" s="15">
        <v>2.31</v>
      </c>
      <c r="BK209" s="24">
        <v>40934</v>
      </c>
      <c r="BL209" s="24">
        <v>-7.46</v>
      </c>
      <c r="BM209" s="24">
        <v>64885</v>
      </c>
      <c r="BN209" s="24">
        <v>-7.37</v>
      </c>
      <c r="BO209" s="23">
        <v>165.40100000000001</v>
      </c>
      <c r="BP209" s="23">
        <v>-34.799999999999997</v>
      </c>
      <c r="BQ209" s="15">
        <v>8422</v>
      </c>
      <c r="BR209" s="15">
        <v>-436.1</v>
      </c>
      <c r="BS209" s="15">
        <v>27.972999999999999</v>
      </c>
      <c r="BT209" s="15">
        <f t="shared" si="106"/>
        <v>27973</v>
      </c>
      <c r="BU209" s="15">
        <v>4.8</v>
      </c>
      <c r="BV209" s="15"/>
      <c r="BW209" s="15"/>
      <c r="BX209" s="15"/>
      <c r="BY209" s="15"/>
      <c r="BZ209" s="15"/>
      <c r="CA209" s="15"/>
      <c r="CB209" s="15">
        <v>11.65</v>
      </c>
      <c r="CC209" s="15">
        <f t="shared" si="107"/>
        <v>11650</v>
      </c>
      <c r="CD209" s="15">
        <v>-4.4800000000000004</v>
      </c>
      <c r="CE209" s="15">
        <v>-12.09</v>
      </c>
      <c r="CF209" s="15">
        <v>41919.354838709696</v>
      </c>
      <c r="CG209" s="15">
        <v>40.98</v>
      </c>
      <c r="CH209" s="15">
        <v>41798.9</v>
      </c>
      <c r="CI209" s="15">
        <v>47.44</v>
      </c>
      <c r="CJ209" s="15"/>
      <c r="CK209" s="15">
        <v>4100</v>
      </c>
      <c r="CL209" s="15">
        <v>8.9420000000000002</v>
      </c>
      <c r="CM209" s="15">
        <v>1.744</v>
      </c>
      <c r="CN209" s="15">
        <v>23220.6</v>
      </c>
      <c r="CO209" s="15">
        <v>453.11500000000001</v>
      </c>
      <c r="CP209" s="10">
        <f t="shared" si="109"/>
        <v>1.3928442028985506</v>
      </c>
      <c r="CQ209" s="15"/>
      <c r="CR209" s="36"/>
      <c r="CS209" s="29">
        <v>42613.938099999999</v>
      </c>
      <c r="CT209" s="71"/>
      <c r="CU209" s="15"/>
      <c r="CV209" s="15"/>
    </row>
    <row r="210" spans="1:100" ht="14.25" thickTop="1" thickBot="1">
      <c r="A210" s="156">
        <v>35770</v>
      </c>
      <c r="B210" s="157" t="s">
        <v>306</v>
      </c>
      <c r="C210" s="28">
        <v>120.66</v>
      </c>
      <c r="D210" s="27">
        <v>0.05</v>
      </c>
      <c r="E210" s="29">
        <f t="shared" si="102"/>
        <v>42615.984199999999</v>
      </c>
      <c r="F210" s="29">
        <f t="shared" si="108"/>
        <v>42565.984199999999</v>
      </c>
      <c r="G210" s="71"/>
      <c r="H210" s="78">
        <v>-3.6464289539859793</v>
      </c>
      <c r="I210" s="78">
        <v>-9.7993088991961024</v>
      </c>
      <c r="J210" s="30">
        <f t="shared" si="111"/>
        <v>10.598617798392205</v>
      </c>
      <c r="K210" s="71">
        <v>7</v>
      </c>
      <c r="L210" s="72">
        <v>71</v>
      </c>
      <c r="M210" s="31">
        <f t="shared" si="112"/>
        <v>120.66</v>
      </c>
      <c r="N210" s="31"/>
      <c r="O210" s="73">
        <v>-3.773963292888622</v>
      </c>
      <c r="P210" s="73">
        <v>-9.8480473100017303</v>
      </c>
      <c r="Q210" s="74">
        <v>0.12753433890264265</v>
      </c>
      <c r="R210" s="74">
        <v>4.8738410805627463E-2</v>
      </c>
      <c r="S210" s="158" t="s">
        <v>22</v>
      </c>
      <c r="T210" s="15"/>
      <c r="U210" s="15"/>
      <c r="V210" s="15"/>
      <c r="W210" s="15"/>
      <c r="X210" s="15"/>
      <c r="Y210" s="15"/>
      <c r="Z210" s="15"/>
      <c r="AA210" s="15"/>
      <c r="AB210" s="35"/>
      <c r="AC210" s="35"/>
      <c r="AD210" s="36"/>
      <c r="AE210" s="13">
        <f t="shared" si="110"/>
        <v>4.8266296809986148E-2</v>
      </c>
      <c r="AF210" s="14">
        <f t="shared" si="114"/>
        <v>42615.984199999999</v>
      </c>
      <c r="AG210" s="12">
        <f t="shared" si="115"/>
        <v>43684.122322499999</v>
      </c>
      <c r="AH210" s="12">
        <f t="shared" si="116"/>
        <v>-9.7987828534302857</v>
      </c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>
        <v>354.7</v>
      </c>
      <c r="BA210" s="15">
        <f t="shared" si="103"/>
        <v>404.7</v>
      </c>
      <c r="BB210" s="15">
        <v>-34.979999999999997</v>
      </c>
      <c r="BC210" s="23">
        <v>167.453</v>
      </c>
      <c r="BD210" s="23">
        <v>-34.799999999999997</v>
      </c>
      <c r="BE210" s="17">
        <v>1660.7</v>
      </c>
      <c r="BF210" s="15">
        <f t="shared" si="104"/>
        <v>1710.7</v>
      </c>
      <c r="BG210" s="15">
        <v>-34.5</v>
      </c>
      <c r="BH210" s="15">
        <v>27.536999999999999</v>
      </c>
      <c r="BI210" s="15">
        <f t="shared" si="105"/>
        <v>27537</v>
      </c>
      <c r="BJ210" s="15">
        <v>2.06</v>
      </c>
      <c r="BK210" s="24">
        <v>41235</v>
      </c>
      <c r="BL210" s="24">
        <v>-7.89</v>
      </c>
      <c r="BM210" s="24">
        <v>65059</v>
      </c>
      <c r="BN210" s="24">
        <v>-7.14</v>
      </c>
      <c r="BO210" s="23">
        <v>167.453</v>
      </c>
      <c r="BP210" s="23">
        <v>-34.799999999999997</v>
      </c>
      <c r="BQ210" s="15">
        <v>8471</v>
      </c>
      <c r="BR210" s="15">
        <v>-437.6</v>
      </c>
      <c r="BS210" s="15">
        <v>28.082000000000001</v>
      </c>
      <c r="BT210" s="15">
        <f t="shared" si="106"/>
        <v>28082</v>
      </c>
      <c r="BU210" s="15">
        <v>4.67</v>
      </c>
      <c r="BV210" s="15"/>
      <c r="BW210" s="15"/>
      <c r="BX210" s="15"/>
      <c r="BY210" s="15"/>
      <c r="BZ210" s="15"/>
      <c r="CA210" s="15"/>
      <c r="CB210" s="15">
        <v>11.8</v>
      </c>
      <c r="CC210" s="15">
        <f t="shared" si="107"/>
        <v>11800</v>
      </c>
      <c r="CD210" s="15">
        <v>-4.49</v>
      </c>
      <c r="CE210" s="15">
        <v>-11.9</v>
      </c>
      <c r="CF210" s="15">
        <v>42008.064516129052</v>
      </c>
      <c r="CG210" s="15">
        <v>28.23</v>
      </c>
      <c r="CH210" s="15">
        <v>41897.1</v>
      </c>
      <c r="CI210" s="15">
        <v>40.98</v>
      </c>
      <c r="CJ210" s="15"/>
      <c r="CK210" s="15">
        <v>4120</v>
      </c>
      <c r="CL210" s="15">
        <v>8.9364000000000008</v>
      </c>
      <c r="CM210" s="15">
        <v>1.7367999999999999</v>
      </c>
      <c r="CN210" s="15">
        <v>23338.6</v>
      </c>
      <c r="CO210" s="15">
        <v>453.08100000000002</v>
      </c>
      <c r="CP210" s="10">
        <f t="shared" si="109"/>
        <v>1.3934601449275359</v>
      </c>
      <c r="CQ210" s="15"/>
      <c r="CR210" s="36"/>
      <c r="CS210" s="29">
        <v>42579.476199999997</v>
      </c>
      <c r="CT210" s="71"/>
      <c r="CU210" s="15"/>
      <c r="CV210" s="15"/>
    </row>
    <row r="211" spans="1:100" ht="14.25" thickTop="1" thickBot="1">
      <c r="A211" s="26">
        <v>35700</v>
      </c>
      <c r="B211" s="27" t="s">
        <v>307</v>
      </c>
      <c r="C211" s="28">
        <v>121</v>
      </c>
      <c r="D211" s="27">
        <v>0.05</v>
      </c>
      <c r="E211" s="29">
        <f t="shared" si="102"/>
        <v>42581.770000000004</v>
      </c>
      <c r="F211" s="29">
        <f t="shared" si="108"/>
        <v>42531.770000000004</v>
      </c>
      <c r="G211" s="27"/>
      <c r="H211" s="30">
        <v>-3.5553569971741781</v>
      </c>
      <c r="I211" s="30">
        <v>-9.3703602924459322</v>
      </c>
      <c r="J211" s="30">
        <f t="shared" si="111"/>
        <v>9.7407205848918643</v>
      </c>
      <c r="K211" s="27"/>
      <c r="L211" s="27"/>
      <c r="M211" s="31">
        <f t="shared" si="112"/>
        <v>121</v>
      </c>
      <c r="N211" s="31"/>
      <c r="O211" s="27"/>
      <c r="P211" s="27"/>
      <c r="Q211" s="27">
        <v>5</v>
      </c>
      <c r="R211" s="27">
        <v>120</v>
      </c>
      <c r="S211" s="27" t="s">
        <v>101</v>
      </c>
      <c r="T211" s="32">
        <v>3.7062175550772699E-9</v>
      </c>
      <c r="U211" s="33">
        <v>-3.7065239262268972</v>
      </c>
      <c r="V211" s="33">
        <v>-9.4780694601733462</v>
      </c>
      <c r="W211" s="17">
        <v>0.15116692905271911</v>
      </c>
      <c r="X211" s="17">
        <v>0.10770916772741401</v>
      </c>
      <c r="Y211" s="34">
        <f>U211+W211</f>
        <v>-3.5553569971741781</v>
      </c>
      <c r="Z211" s="34">
        <f>V211+X211</f>
        <v>-9.3703602924459322</v>
      </c>
      <c r="AA211" s="10" t="s">
        <v>22</v>
      </c>
      <c r="AB211" s="35"/>
      <c r="AC211" s="35"/>
      <c r="AD211" s="36"/>
      <c r="AE211" s="13">
        <f t="shared" si="110"/>
        <v>4.8266296809986148E-2</v>
      </c>
      <c r="AF211" s="14">
        <f t="shared" si="114"/>
        <v>42581.770000000004</v>
      </c>
      <c r="AG211" s="12">
        <f t="shared" si="115"/>
        <v>43684.122322499999</v>
      </c>
      <c r="AH211" s="12">
        <f t="shared" si="116"/>
        <v>-9.7987828534302857</v>
      </c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>
        <v>357.07</v>
      </c>
      <c r="BA211" s="15">
        <f t="shared" si="103"/>
        <v>407.07</v>
      </c>
      <c r="BB211" s="15">
        <v>-34.94</v>
      </c>
      <c r="BC211" s="23">
        <v>167.453</v>
      </c>
      <c r="BD211" s="23">
        <v>-34.68</v>
      </c>
      <c r="BE211" s="17">
        <v>1670.29</v>
      </c>
      <c r="BF211" s="15">
        <f t="shared" si="104"/>
        <v>1720.29</v>
      </c>
      <c r="BG211" s="15">
        <v>-34.04</v>
      </c>
      <c r="BH211" s="15">
        <v>27.646000000000001</v>
      </c>
      <c r="BI211" s="15">
        <f t="shared" si="105"/>
        <v>27646</v>
      </c>
      <c r="BJ211" s="15">
        <v>2.35</v>
      </c>
      <c r="BK211" s="24">
        <v>41536</v>
      </c>
      <c r="BL211" s="24">
        <v>-7.87</v>
      </c>
      <c r="BM211" s="24">
        <v>65232</v>
      </c>
      <c r="BN211" s="24">
        <v>-6.99</v>
      </c>
      <c r="BO211" s="23">
        <v>167.453</v>
      </c>
      <c r="BP211" s="23">
        <v>-34.68</v>
      </c>
      <c r="BQ211" s="15">
        <v>8520</v>
      </c>
      <c r="BR211" s="15">
        <v>-438.3</v>
      </c>
      <c r="BS211" s="15">
        <v>28.190999999999999</v>
      </c>
      <c r="BT211" s="15">
        <f t="shared" si="106"/>
        <v>28191</v>
      </c>
      <c r="BU211" s="15">
        <v>4.6399999999999997</v>
      </c>
      <c r="BV211" s="49"/>
      <c r="BW211" s="49"/>
      <c r="BX211" s="49"/>
      <c r="BY211" s="49"/>
      <c r="BZ211" s="49"/>
      <c r="CA211" s="49"/>
      <c r="CB211" s="15">
        <v>11.94</v>
      </c>
      <c r="CC211" s="15">
        <f t="shared" si="107"/>
        <v>11940</v>
      </c>
      <c r="CD211" s="15">
        <v>-4.2699999999999996</v>
      </c>
      <c r="CE211" s="15">
        <v>-11.45</v>
      </c>
      <c r="CF211" s="15">
        <v>42096.774193548408</v>
      </c>
      <c r="CG211" s="15">
        <v>40.46</v>
      </c>
      <c r="CH211" s="15">
        <v>41995.199999999997</v>
      </c>
      <c r="CI211" s="15">
        <v>28.23</v>
      </c>
      <c r="CJ211" s="15"/>
      <c r="CK211" s="15">
        <v>4140</v>
      </c>
      <c r="CL211" s="15">
        <v>8.9307999999999996</v>
      </c>
      <c r="CM211" s="15">
        <v>1.7296</v>
      </c>
      <c r="CN211" s="15">
        <v>23465.8</v>
      </c>
      <c r="CO211" s="15">
        <v>453.50099999999998</v>
      </c>
      <c r="CP211" s="10">
        <f t="shared" si="109"/>
        <v>1.3858514492753629</v>
      </c>
      <c r="CQ211" s="15"/>
      <c r="CR211" s="36"/>
      <c r="CS211" s="29">
        <v>42543.97</v>
      </c>
      <c r="CT211" s="27"/>
      <c r="CU211" s="15"/>
      <c r="CV211" s="15"/>
    </row>
    <row r="212" spans="1:100" s="54" customFormat="1" ht="14.25" thickTop="1" thickBot="1">
      <c r="A212" s="156">
        <v>35770</v>
      </c>
      <c r="B212" s="157" t="s">
        <v>308</v>
      </c>
      <c r="C212" s="28">
        <v>121.33</v>
      </c>
      <c r="D212" s="27">
        <v>0.05</v>
      </c>
      <c r="E212" s="29">
        <f t="shared" si="102"/>
        <v>42548.562100000003</v>
      </c>
      <c r="F212" s="29">
        <f t="shared" si="108"/>
        <v>42498.562100000003</v>
      </c>
      <c r="G212" s="71"/>
      <c r="H212" s="78">
        <v>-3.43299679240114</v>
      </c>
      <c r="I212" s="78">
        <v>-8.419391360294707</v>
      </c>
      <c r="J212" s="30">
        <f t="shared" si="111"/>
        <v>7.8387827205894141</v>
      </c>
      <c r="K212" s="71">
        <v>8</v>
      </c>
      <c r="L212" s="72">
        <v>81</v>
      </c>
      <c r="M212" s="31">
        <f t="shared" si="112"/>
        <v>121.33</v>
      </c>
      <c r="N212" s="31"/>
      <c r="O212" s="73">
        <v>-3.5605311313037826</v>
      </c>
      <c r="P212" s="73">
        <v>-8.4681297711003349</v>
      </c>
      <c r="Q212" s="74">
        <v>0.12753433890264265</v>
      </c>
      <c r="R212" s="74">
        <v>4.8738410805627463E-2</v>
      </c>
      <c r="S212" s="158" t="s">
        <v>22</v>
      </c>
      <c r="T212" s="15"/>
      <c r="U212" s="15"/>
      <c r="V212" s="15"/>
      <c r="W212" s="15"/>
      <c r="X212" s="15"/>
      <c r="Y212" s="15"/>
      <c r="Z212" s="15"/>
      <c r="AA212" s="15"/>
      <c r="AB212" s="35"/>
      <c r="AC212" s="35"/>
      <c r="AD212" s="36"/>
      <c r="AE212" s="13">
        <f t="shared" si="110"/>
        <v>4.8266296809986148E-2</v>
      </c>
      <c r="AF212" s="14">
        <f t="shared" si="114"/>
        <v>42548.562100000003</v>
      </c>
      <c r="AG212" s="12">
        <f t="shared" si="115"/>
        <v>43684.122322499999</v>
      </c>
      <c r="AH212" s="12">
        <f t="shared" si="116"/>
        <v>-9.7987828534302857</v>
      </c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15">
        <v>359.43</v>
      </c>
      <c r="BA212" s="15">
        <f t="shared" si="103"/>
        <v>409.43</v>
      </c>
      <c r="BB212" s="15">
        <v>-34.86</v>
      </c>
      <c r="BC212" s="23">
        <v>169.47399999999999</v>
      </c>
      <c r="BD212" s="23">
        <v>-34.68</v>
      </c>
      <c r="BE212" s="17">
        <v>1679.55</v>
      </c>
      <c r="BF212" s="15">
        <f t="shared" si="104"/>
        <v>1729.55</v>
      </c>
      <c r="BG212" s="15">
        <v>-34.5</v>
      </c>
      <c r="BH212" s="15">
        <v>27.754999999999999</v>
      </c>
      <c r="BI212" s="15">
        <f t="shared" si="105"/>
        <v>27755</v>
      </c>
      <c r="BJ212" s="15">
        <v>2.2400000000000002</v>
      </c>
      <c r="BK212" s="24">
        <v>41837</v>
      </c>
      <c r="BL212" s="24">
        <v>-7.64</v>
      </c>
      <c r="BM212" s="24">
        <v>65406</v>
      </c>
      <c r="BN212" s="24">
        <v>-6.8</v>
      </c>
      <c r="BO212" s="23">
        <v>169.47399999999999</v>
      </c>
      <c r="BP212" s="23">
        <v>-34.68</v>
      </c>
      <c r="BQ212" s="15">
        <v>8569</v>
      </c>
      <c r="BR212" s="15">
        <v>-438.4</v>
      </c>
      <c r="BS212" s="15">
        <v>28.3</v>
      </c>
      <c r="BT212" s="15">
        <f t="shared" si="106"/>
        <v>28300</v>
      </c>
      <c r="BU212" s="15">
        <v>4.59</v>
      </c>
      <c r="BV212" s="49"/>
      <c r="BW212" s="49"/>
      <c r="BX212" s="49"/>
      <c r="BY212" s="49"/>
      <c r="BZ212" s="49"/>
      <c r="CA212" s="49"/>
      <c r="CB212" s="15">
        <v>12.3</v>
      </c>
      <c r="CC212" s="15">
        <f t="shared" si="107"/>
        <v>12300</v>
      </c>
      <c r="CD212" s="15">
        <v>-4.18</v>
      </c>
      <c r="CE212" s="15">
        <v>-11.3</v>
      </c>
      <c r="CF212" s="15">
        <v>42185.483870967764</v>
      </c>
      <c r="CG212" s="15">
        <v>28.7</v>
      </c>
      <c r="CH212" s="15">
        <v>42093.4</v>
      </c>
      <c r="CI212" s="15">
        <v>40.46</v>
      </c>
      <c r="CJ212" s="49"/>
      <c r="CK212" s="49">
        <v>4160</v>
      </c>
      <c r="CL212" s="49">
        <v>8.9252000000000002</v>
      </c>
      <c r="CM212" s="49">
        <v>1.7223999999999999</v>
      </c>
      <c r="CN212" s="49">
        <v>23566.400000000001</v>
      </c>
      <c r="CO212" s="49">
        <v>453.22899999999998</v>
      </c>
      <c r="CP212" s="10">
        <f t="shared" si="109"/>
        <v>1.3907789855072465</v>
      </c>
      <c r="CQ212" s="49"/>
      <c r="CR212" s="36"/>
      <c r="CS212" s="29">
        <v>42509.508099999999</v>
      </c>
      <c r="CT212" s="71"/>
      <c r="CU212" s="49"/>
      <c r="CV212" s="49"/>
    </row>
    <row r="213" spans="1:100" s="54" customFormat="1" ht="14.25" thickTop="1" thickBot="1">
      <c r="A213" s="156">
        <v>35770</v>
      </c>
      <c r="B213" s="157" t="s">
        <v>309</v>
      </c>
      <c r="C213" s="28">
        <v>121.66</v>
      </c>
      <c r="D213" s="27">
        <v>0.05</v>
      </c>
      <c r="E213" s="29">
        <f t="shared" si="102"/>
        <v>42515.354200000002</v>
      </c>
      <c r="F213" s="29">
        <f t="shared" si="108"/>
        <v>42465.354200000002</v>
      </c>
      <c r="G213" s="71"/>
      <c r="H213" s="78">
        <v>-3.1466423672152959</v>
      </c>
      <c r="I213" s="78">
        <v>-7.7307579591608224</v>
      </c>
      <c r="J213" s="30">
        <f t="shared" si="111"/>
        <v>6.4615159183216448</v>
      </c>
      <c r="K213" s="71">
        <v>9</v>
      </c>
      <c r="L213" s="72">
        <v>76</v>
      </c>
      <c r="M213" s="31">
        <f t="shared" si="112"/>
        <v>121.66</v>
      </c>
      <c r="N213" s="31"/>
      <c r="O213" s="73">
        <v>-3.2741767061179385</v>
      </c>
      <c r="P213" s="73">
        <v>-7.7794963699664503</v>
      </c>
      <c r="Q213" s="74">
        <v>0.12753433890264265</v>
      </c>
      <c r="R213" s="74">
        <v>4.8738410805627463E-2</v>
      </c>
      <c r="S213" s="158" t="s">
        <v>22</v>
      </c>
      <c r="T213" s="15"/>
      <c r="U213" s="15"/>
      <c r="V213" s="15"/>
      <c r="W213" s="15"/>
      <c r="X213" s="15"/>
      <c r="Y213" s="15"/>
      <c r="Z213" s="15"/>
      <c r="AA213" s="15"/>
      <c r="AB213" s="35"/>
      <c r="AC213" s="35"/>
      <c r="AD213" s="36"/>
      <c r="AE213" s="13">
        <f t="shared" si="110"/>
        <v>4.8266296809986148E-2</v>
      </c>
      <c r="AF213" s="14">
        <f t="shared" si="114"/>
        <v>42515.354200000002</v>
      </c>
      <c r="AG213" s="12">
        <f t="shared" si="115"/>
        <v>43684.122322499999</v>
      </c>
      <c r="AH213" s="12">
        <f t="shared" si="116"/>
        <v>-9.7987828534302857</v>
      </c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15">
        <v>361.79</v>
      </c>
      <c r="BA213" s="15">
        <f t="shared" si="103"/>
        <v>411.79</v>
      </c>
      <c r="BB213" s="15">
        <v>-34.130000000000003</v>
      </c>
      <c r="BC213" s="23">
        <v>169.47399999999999</v>
      </c>
      <c r="BD213" s="23">
        <v>-35.69</v>
      </c>
      <c r="BE213" s="17">
        <v>1690.36</v>
      </c>
      <c r="BF213" s="15">
        <f t="shared" si="104"/>
        <v>1740.36</v>
      </c>
      <c r="BG213" s="15">
        <v>-35.14</v>
      </c>
      <c r="BH213" s="15">
        <v>27.864000000000001</v>
      </c>
      <c r="BI213" s="15">
        <f t="shared" si="105"/>
        <v>27864</v>
      </c>
      <c r="BJ213" s="15">
        <v>2.17</v>
      </c>
      <c r="BK213" s="24">
        <v>42138</v>
      </c>
      <c r="BL213" s="24">
        <v>-6.77</v>
      </c>
      <c r="BM213" s="24">
        <v>65579</v>
      </c>
      <c r="BN213" s="24">
        <v>-6.64</v>
      </c>
      <c r="BO213" s="23">
        <v>169.47399999999999</v>
      </c>
      <c r="BP213" s="23">
        <v>-35.69</v>
      </c>
      <c r="BQ213" s="15">
        <v>8619</v>
      </c>
      <c r="BR213" s="15">
        <v>-438.6</v>
      </c>
      <c r="BS213" s="15">
        <v>28.408999999999999</v>
      </c>
      <c r="BT213" s="15">
        <f t="shared" si="106"/>
        <v>28409</v>
      </c>
      <c r="BU213" s="15">
        <v>4.8499999999999996</v>
      </c>
      <c r="BV213" s="49"/>
      <c r="BW213" s="49"/>
      <c r="BX213" s="49"/>
      <c r="BY213" s="49"/>
      <c r="BZ213" s="49"/>
      <c r="CA213" s="49"/>
      <c r="CB213" s="15">
        <v>12.65</v>
      </c>
      <c r="CC213" s="15">
        <f t="shared" si="107"/>
        <v>12650</v>
      </c>
      <c r="CD213" s="15">
        <v>-4.07</v>
      </c>
      <c r="CE213" s="15">
        <v>-11.7</v>
      </c>
      <c r="CF213" s="15">
        <v>42274.19354838712</v>
      </c>
      <c r="CG213" s="15">
        <v>20.95</v>
      </c>
      <c r="CH213" s="15">
        <v>42191.5</v>
      </c>
      <c r="CI213" s="15">
        <v>28.7</v>
      </c>
      <c r="CJ213" s="49"/>
      <c r="CK213" s="49">
        <v>4180</v>
      </c>
      <c r="CL213" s="49">
        <v>8.9196000000000009</v>
      </c>
      <c r="CM213" s="49">
        <v>1.7152000000000001</v>
      </c>
      <c r="CN213" s="49">
        <v>23664.9</v>
      </c>
      <c r="CO213" s="49">
        <v>452.74700000000001</v>
      </c>
      <c r="CP213" s="10">
        <f t="shared" si="109"/>
        <v>1.3995108695652172</v>
      </c>
      <c r="CQ213" s="49"/>
      <c r="CR213" s="36"/>
      <c r="CS213" s="29">
        <v>42475.046199999997</v>
      </c>
      <c r="CT213" s="71"/>
      <c r="CU213" s="49"/>
      <c r="CV213" s="49"/>
    </row>
    <row r="214" spans="1:100" s="54" customFormat="1" ht="14.25" thickTop="1" thickBot="1">
      <c r="A214" s="156">
        <v>35770</v>
      </c>
      <c r="B214" s="157" t="s">
        <v>310</v>
      </c>
      <c r="C214" s="28">
        <v>122</v>
      </c>
      <c r="D214" s="27">
        <v>0.05</v>
      </c>
      <c r="E214" s="29">
        <f t="shared" si="102"/>
        <v>42481.14</v>
      </c>
      <c r="F214" s="29">
        <f t="shared" si="108"/>
        <v>42431.14</v>
      </c>
      <c r="G214" s="71"/>
      <c r="H214" s="78">
        <v>-3.1285035734870794</v>
      </c>
      <c r="I214" s="78">
        <v>-6.7221185583798757</v>
      </c>
      <c r="J214" s="30">
        <f t="shared" si="111"/>
        <v>4.4442371167597514</v>
      </c>
      <c r="K214" s="71">
        <v>10</v>
      </c>
      <c r="L214" s="72">
        <v>50</v>
      </c>
      <c r="M214" s="31">
        <f t="shared" si="112"/>
        <v>122</v>
      </c>
      <c r="N214" s="31"/>
      <c r="O214" s="73">
        <v>-3.2560379123897221</v>
      </c>
      <c r="P214" s="73">
        <v>-6.7708569691855036</v>
      </c>
      <c r="Q214" s="74">
        <v>0.12753433890264265</v>
      </c>
      <c r="R214" s="74">
        <v>4.8738410805627463E-2</v>
      </c>
      <c r="S214" s="158" t="s">
        <v>22</v>
      </c>
      <c r="T214" s="15"/>
      <c r="U214" s="15"/>
      <c r="V214" s="15"/>
      <c r="W214" s="15"/>
      <c r="X214" s="15"/>
      <c r="Y214" s="15"/>
      <c r="Z214" s="15"/>
      <c r="AA214" s="15"/>
      <c r="AB214" s="35"/>
      <c r="AC214" s="35"/>
      <c r="AD214" s="36"/>
      <c r="AE214" s="13">
        <f t="shared" si="110"/>
        <v>4.8266296809986148E-2</v>
      </c>
      <c r="AF214" s="14">
        <f t="shared" si="114"/>
        <v>42481.14</v>
      </c>
      <c r="AG214" s="12">
        <f t="shared" si="115"/>
        <v>43684.122322499999</v>
      </c>
      <c r="AH214" s="12">
        <f t="shared" si="116"/>
        <v>-9.7987828534302857</v>
      </c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15">
        <v>364.03</v>
      </c>
      <c r="BA214" s="15">
        <f t="shared" si="103"/>
        <v>414.03</v>
      </c>
      <c r="BB214" s="15">
        <v>-35.9</v>
      </c>
      <c r="BC214" s="23">
        <v>171.49299999999999</v>
      </c>
      <c r="BD214" s="23">
        <v>-35.69</v>
      </c>
      <c r="BE214" s="17">
        <v>1700.79</v>
      </c>
      <c r="BF214" s="15">
        <f t="shared" si="104"/>
        <v>1750.79</v>
      </c>
      <c r="BG214" s="15">
        <v>-34.67</v>
      </c>
      <c r="BH214" s="15">
        <v>27.972999999999999</v>
      </c>
      <c r="BI214" s="15">
        <f t="shared" si="105"/>
        <v>27973</v>
      </c>
      <c r="BJ214" s="15">
        <v>2.36</v>
      </c>
      <c r="BK214" s="24">
        <v>42439</v>
      </c>
      <c r="BL214" s="24">
        <v>-7.04</v>
      </c>
      <c r="BM214" s="24">
        <v>65753</v>
      </c>
      <c r="BN214" s="24">
        <v>-6.64</v>
      </c>
      <c r="BO214" s="23">
        <v>171.49299999999999</v>
      </c>
      <c r="BP214" s="23">
        <v>-35.69</v>
      </c>
      <c r="BQ214" s="15">
        <v>8668</v>
      </c>
      <c r="BR214" s="15">
        <v>-437.5</v>
      </c>
      <c r="BS214" s="15">
        <v>28.518000000000001</v>
      </c>
      <c r="BT214" s="15">
        <f t="shared" si="106"/>
        <v>28518</v>
      </c>
      <c r="BU214" s="15">
        <v>4.5</v>
      </c>
      <c r="BV214" s="15"/>
      <c r="BW214" s="15"/>
      <c r="BX214" s="15"/>
      <c r="BY214" s="15"/>
      <c r="BZ214" s="15"/>
      <c r="CA214" s="15"/>
      <c r="CB214" s="15">
        <v>13</v>
      </c>
      <c r="CC214" s="15">
        <f t="shared" si="107"/>
        <v>13000</v>
      </c>
      <c r="CD214" s="15">
        <v>-4.1900000000000004</v>
      </c>
      <c r="CE214" s="15">
        <v>-11.73</v>
      </c>
      <c r="CF214" s="15">
        <v>42362.903225806476</v>
      </c>
      <c r="CG214" s="15">
        <v>24.46</v>
      </c>
      <c r="CH214" s="15">
        <v>42289.7</v>
      </c>
      <c r="CI214" s="15">
        <v>20.95</v>
      </c>
      <c r="CJ214" s="49"/>
      <c r="CK214" s="49">
        <v>4200</v>
      </c>
      <c r="CL214" s="49">
        <v>8.9139999999999997</v>
      </c>
      <c r="CM214" s="49">
        <v>1.708</v>
      </c>
      <c r="CN214" s="49">
        <v>23766.7</v>
      </c>
      <c r="CO214" s="49">
        <v>452.589</v>
      </c>
      <c r="CP214" s="10">
        <f t="shared" si="109"/>
        <v>1.4023731884057971</v>
      </c>
      <c r="CQ214" s="49"/>
      <c r="CR214" s="36"/>
      <c r="CS214" s="29">
        <v>42439.54</v>
      </c>
      <c r="CT214" s="71"/>
      <c r="CU214" s="49"/>
      <c r="CV214" s="49"/>
    </row>
    <row r="215" spans="1:100" ht="14.25" thickTop="1" thickBot="1">
      <c r="A215" s="156">
        <v>35770</v>
      </c>
      <c r="B215" s="157" t="s">
        <v>311</v>
      </c>
      <c r="C215" s="28">
        <v>122.33</v>
      </c>
      <c r="D215" s="27">
        <v>0.05</v>
      </c>
      <c r="E215" s="29">
        <f t="shared" si="102"/>
        <v>42447.932099999998</v>
      </c>
      <c r="F215" s="29">
        <f t="shared" si="108"/>
        <v>42397.932099999998</v>
      </c>
      <c r="G215" s="71"/>
      <c r="H215" s="78">
        <v>-3.7725803102506568</v>
      </c>
      <c r="I215" s="78">
        <v>-8.36905999211195</v>
      </c>
      <c r="J215" s="30">
        <f t="shared" si="111"/>
        <v>7.7381199842238999</v>
      </c>
      <c r="K215" s="71">
        <v>11</v>
      </c>
      <c r="L215" s="72">
        <v>108</v>
      </c>
      <c r="M215" s="31">
        <f t="shared" si="112"/>
        <v>122.33</v>
      </c>
      <c r="N215" s="31"/>
      <c r="O215" s="73">
        <v>-3.9001146491532994</v>
      </c>
      <c r="P215" s="73">
        <v>-8.4177984029175779</v>
      </c>
      <c r="Q215" s="74">
        <v>0.12753433890264265</v>
      </c>
      <c r="R215" s="74">
        <v>4.8738410805627463E-2</v>
      </c>
      <c r="S215" s="158" t="s">
        <v>22</v>
      </c>
      <c r="T215" s="15"/>
      <c r="U215" s="15"/>
      <c r="V215" s="15"/>
      <c r="W215" s="15"/>
      <c r="X215" s="15"/>
      <c r="Y215" s="15"/>
      <c r="Z215" s="15"/>
      <c r="AA215" s="15"/>
      <c r="AB215" s="35"/>
      <c r="AC215" s="35"/>
      <c r="AD215" s="36"/>
      <c r="AE215" s="13">
        <f t="shared" si="110"/>
        <v>4.8266296809986148E-2</v>
      </c>
      <c r="AF215" s="14">
        <f t="shared" si="114"/>
        <v>42447.932099999998</v>
      </c>
      <c r="AG215" s="12">
        <f t="shared" si="115"/>
        <v>43684.122322499999</v>
      </c>
      <c r="AH215" s="12">
        <f t="shared" si="116"/>
        <v>-9.7987828534302857</v>
      </c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>
        <v>366.6</v>
      </c>
      <c r="BA215" s="15">
        <f t="shared" si="103"/>
        <v>416.6</v>
      </c>
      <c r="BB215" s="15">
        <v>-35.43</v>
      </c>
      <c r="BC215" s="23">
        <v>171.49299999999999</v>
      </c>
      <c r="BD215" s="23">
        <v>-34.69</v>
      </c>
      <c r="BE215" s="17">
        <v>1710.63</v>
      </c>
      <c r="BF215" s="15">
        <f t="shared" si="104"/>
        <v>1760.63</v>
      </c>
      <c r="BG215" s="15">
        <v>-35.11</v>
      </c>
      <c r="BH215" s="15">
        <v>28.082000000000001</v>
      </c>
      <c r="BI215" s="15">
        <f t="shared" si="105"/>
        <v>28082</v>
      </c>
      <c r="BJ215" s="15">
        <v>2.23</v>
      </c>
      <c r="BK215" s="24">
        <v>42740</v>
      </c>
      <c r="BL215" s="24">
        <v>-7.75</v>
      </c>
      <c r="BM215" s="24">
        <v>65926</v>
      </c>
      <c r="BN215" s="24">
        <v>-7.01</v>
      </c>
      <c r="BO215" s="23">
        <v>171.49299999999999</v>
      </c>
      <c r="BP215" s="23">
        <v>-34.69</v>
      </c>
      <c r="BQ215" s="15">
        <v>8716</v>
      </c>
      <c r="BR215" s="15">
        <v>-432</v>
      </c>
      <c r="BS215" s="15">
        <v>28.626999999999999</v>
      </c>
      <c r="BT215" s="15">
        <f t="shared" si="106"/>
        <v>28627</v>
      </c>
      <c r="BU215" s="15">
        <v>4.51</v>
      </c>
      <c r="BV215" s="15"/>
      <c r="BW215" s="15"/>
      <c r="BX215" s="15"/>
      <c r="BY215" s="15"/>
      <c r="BZ215" s="15"/>
      <c r="CA215" s="15"/>
      <c r="CB215" s="15">
        <v>13.25</v>
      </c>
      <c r="CC215" s="15">
        <f t="shared" si="107"/>
        <v>13250</v>
      </c>
      <c r="CD215" s="15">
        <v>-4.4000000000000004</v>
      </c>
      <c r="CE215" s="15">
        <v>-11.73</v>
      </c>
      <c r="CF215" s="15">
        <v>42451.612903225832</v>
      </c>
      <c r="CG215" s="15">
        <v>21.29</v>
      </c>
      <c r="CH215" s="15">
        <v>42387.8</v>
      </c>
      <c r="CI215" s="15">
        <v>24.46</v>
      </c>
      <c r="CJ215" s="15"/>
      <c r="CK215" s="15">
        <v>4220</v>
      </c>
      <c r="CL215" s="15">
        <v>8.9084000000000003</v>
      </c>
      <c r="CM215" s="15">
        <v>1.7008000000000001</v>
      </c>
      <c r="CN215" s="15">
        <v>23890.7</v>
      </c>
      <c r="CO215" s="15">
        <v>453.34399999999999</v>
      </c>
      <c r="CP215" s="10">
        <f t="shared" si="109"/>
        <v>1.3886956521739131</v>
      </c>
      <c r="CQ215" s="15"/>
      <c r="CR215" s="36"/>
      <c r="CS215" s="29">
        <v>42405.078099999999</v>
      </c>
      <c r="CT215" s="71"/>
      <c r="CU215" s="15"/>
      <c r="CV215" s="15"/>
    </row>
    <row r="216" spans="1:100" ht="14.25" thickTop="1" thickBot="1">
      <c r="A216" s="156">
        <v>35770</v>
      </c>
      <c r="B216" s="157" t="s">
        <v>312</v>
      </c>
      <c r="C216" s="28">
        <v>122.66</v>
      </c>
      <c r="D216" s="27">
        <v>0.05</v>
      </c>
      <c r="E216" s="29">
        <f t="shared" si="102"/>
        <v>42414.724199999997</v>
      </c>
      <c r="F216" s="29">
        <f t="shared" si="108"/>
        <v>42364.724199999997</v>
      </c>
      <c r="G216" s="71"/>
      <c r="H216" s="78">
        <v>-3.175778380407972</v>
      </c>
      <c r="I216" s="78">
        <v>-8.3288517780816971</v>
      </c>
      <c r="J216" s="30">
        <f t="shared" si="111"/>
        <v>7.6577035561633942</v>
      </c>
      <c r="K216" s="71">
        <v>12</v>
      </c>
      <c r="L216" s="72">
        <v>68</v>
      </c>
      <c r="M216" s="31">
        <f t="shared" si="112"/>
        <v>122.66</v>
      </c>
      <c r="N216" s="31"/>
      <c r="O216" s="73">
        <v>-3.3033127193106147</v>
      </c>
      <c r="P216" s="73">
        <v>-8.377590188887325</v>
      </c>
      <c r="Q216" s="74">
        <v>0.12753433890264265</v>
      </c>
      <c r="R216" s="74">
        <v>4.8738410805627463E-2</v>
      </c>
      <c r="S216" s="158" t="s">
        <v>22</v>
      </c>
      <c r="T216" s="15"/>
      <c r="U216" s="15"/>
      <c r="V216" s="15"/>
      <c r="W216" s="15"/>
      <c r="X216" s="15"/>
      <c r="Y216" s="15"/>
      <c r="Z216" s="15"/>
      <c r="AA216" s="15"/>
      <c r="AB216" s="35"/>
      <c r="AC216" s="35"/>
      <c r="AD216" s="36"/>
      <c r="AE216" s="13">
        <f t="shared" si="110"/>
        <v>4.8266296809986148E-2</v>
      </c>
      <c r="AF216" s="14">
        <f t="shared" si="114"/>
        <v>42414.724199999997</v>
      </c>
      <c r="AG216" s="12">
        <f t="shared" si="115"/>
        <v>43684.122322499999</v>
      </c>
      <c r="AH216" s="12">
        <f t="shared" si="116"/>
        <v>-9.7987828534302857</v>
      </c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>
        <v>369.06</v>
      </c>
      <c r="BA216" s="15">
        <f t="shared" si="103"/>
        <v>419.06</v>
      </c>
      <c r="BB216" s="15">
        <v>-34.97</v>
      </c>
      <c r="BC216" s="23">
        <v>173.52</v>
      </c>
      <c r="BD216" s="23">
        <v>-34.69</v>
      </c>
      <c r="BE216" s="17">
        <v>1720.64</v>
      </c>
      <c r="BF216" s="15">
        <f t="shared" si="104"/>
        <v>1770.64</v>
      </c>
      <c r="BG216" s="15">
        <v>-35.22</v>
      </c>
      <c r="BH216" s="15">
        <v>28.190999999999999</v>
      </c>
      <c r="BI216" s="15">
        <f t="shared" si="105"/>
        <v>28191</v>
      </c>
      <c r="BJ216" s="15">
        <v>2.2200000000000002</v>
      </c>
      <c r="BK216" s="24">
        <v>42964</v>
      </c>
      <c r="BL216" s="24">
        <v>-7.88</v>
      </c>
      <c r="BM216" s="24">
        <v>66100</v>
      </c>
      <c r="BN216" s="24">
        <v>-7.15</v>
      </c>
      <c r="BO216" s="23">
        <v>173.52</v>
      </c>
      <c r="BP216" s="23">
        <v>-34.69</v>
      </c>
      <c r="BQ216" s="15">
        <v>8763</v>
      </c>
      <c r="BR216" s="15">
        <v>-433.2</v>
      </c>
      <c r="BS216" s="15">
        <v>28.736000000000001</v>
      </c>
      <c r="BT216" s="15">
        <f t="shared" si="106"/>
        <v>28736</v>
      </c>
      <c r="BU216" s="15">
        <v>4.68</v>
      </c>
      <c r="BV216" s="10"/>
      <c r="BW216" s="10"/>
      <c r="BX216" s="10"/>
      <c r="BY216" s="10"/>
      <c r="BZ216" s="10"/>
      <c r="CA216" s="10"/>
      <c r="CB216" s="15">
        <v>13.4</v>
      </c>
      <c r="CC216" s="15">
        <f t="shared" si="107"/>
        <v>13400</v>
      </c>
      <c r="CD216" s="15">
        <v>-4.63</v>
      </c>
      <c r="CE216" s="15">
        <v>-11.51</v>
      </c>
      <c r="CF216" s="15">
        <v>42540.322580645188</v>
      </c>
      <c r="CG216" s="15">
        <v>26.49</v>
      </c>
      <c r="CH216" s="15">
        <v>42486</v>
      </c>
      <c r="CI216" s="15">
        <v>21.29</v>
      </c>
      <c r="CJ216" s="15"/>
      <c r="CK216" s="15">
        <v>4240</v>
      </c>
      <c r="CL216" s="15">
        <v>8.9027999999999992</v>
      </c>
      <c r="CM216" s="15">
        <v>1.6936</v>
      </c>
      <c r="CN216" s="15">
        <v>23984.799999999999</v>
      </c>
      <c r="CO216" s="15">
        <v>454.41199999999998</v>
      </c>
      <c r="CP216" s="10">
        <f t="shared" si="109"/>
        <v>1.3693478260869569</v>
      </c>
      <c r="CQ216" s="15"/>
      <c r="CR216" s="36"/>
      <c r="CS216" s="29">
        <v>42370.616200000004</v>
      </c>
      <c r="CT216" s="71"/>
      <c r="CU216" s="15"/>
      <c r="CV216" s="15"/>
    </row>
    <row r="217" spans="1:100" s="43" customFormat="1" ht="14.25" thickTop="1" thickBot="1">
      <c r="A217" s="156">
        <v>35770</v>
      </c>
      <c r="B217" s="157" t="s">
        <v>313</v>
      </c>
      <c r="C217" s="28">
        <v>123</v>
      </c>
      <c r="D217" s="27">
        <v>0.05</v>
      </c>
      <c r="E217" s="29">
        <f t="shared" si="102"/>
        <v>42380.51</v>
      </c>
      <c r="F217" s="29">
        <f t="shared" si="108"/>
        <v>42330.51</v>
      </c>
      <c r="G217" s="71"/>
      <c r="H217" s="78">
        <v>-3.3861383467115092</v>
      </c>
      <c r="I217" s="78">
        <v>-8.8279292507044893</v>
      </c>
      <c r="J217" s="30">
        <f t="shared" si="111"/>
        <v>8.6558585014089786</v>
      </c>
      <c r="K217" s="71">
        <v>13</v>
      </c>
      <c r="L217" s="72">
        <v>102</v>
      </c>
      <c r="M217" s="31">
        <f t="shared" si="112"/>
        <v>123</v>
      </c>
      <c r="N217" s="31"/>
      <c r="O217" s="73">
        <v>-3.5136726856141518</v>
      </c>
      <c r="P217" s="73">
        <v>-8.8766676615101172</v>
      </c>
      <c r="Q217" s="74">
        <v>0.12753433890264265</v>
      </c>
      <c r="R217" s="74">
        <v>4.8738410805627463E-2</v>
      </c>
      <c r="S217" s="158" t="s">
        <v>22</v>
      </c>
      <c r="T217" s="15"/>
      <c r="U217" s="15"/>
      <c r="V217" s="15"/>
      <c r="W217" s="15"/>
      <c r="X217" s="15"/>
      <c r="Y217" s="15"/>
      <c r="Z217" s="15"/>
      <c r="AA217" s="15"/>
      <c r="AB217" s="35"/>
      <c r="AC217" s="35"/>
      <c r="AD217" s="36"/>
      <c r="AE217" s="13">
        <f t="shared" si="110"/>
        <v>4.8266296809986148E-2</v>
      </c>
      <c r="AF217" s="14">
        <f t="shared" si="114"/>
        <v>42380.51</v>
      </c>
      <c r="AG217" s="12">
        <f t="shared" si="115"/>
        <v>43684.122322499999</v>
      </c>
      <c r="AH217" s="12">
        <f t="shared" si="116"/>
        <v>-9.7987828534302857</v>
      </c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5">
        <v>371.44</v>
      </c>
      <c r="BA217" s="15">
        <f t="shared" si="103"/>
        <v>421.44</v>
      </c>
      <c r="BB217" s="15">
        <v>-34.799999999999997</v>
      </c>
      <c r="BC217" s="23">
        <v>173.52</v>
      </c>
      <c r="BD217" s="23">
        <v>-35.33</v>
      </c>
      <c r="BE217" s="17">
        <v>1731.05</v>
      </c>
      <c r="BF217" s="15">
        <f t="shared" si="104"/>
        <v>1781.05</v>
      </c>
      <c r="BG217" s="15">
        <v>-35.04</v>
      </c>
      <c r="BH217" s="15">
        <v>28.3</v>
      </c>
      <c r="BI217" s="15">
        <f t="shared" si="105"/>
        <v>28300</v>
      </c>
      <c r="BJ217" s="15">
        <v>2.1800000000000002</v>
      </c>
      <c r="BK217" s="24">
        <v>43189</v>
      </c>
      <c r="BL217" s="24">
        <v>-8.06</v>
      </c>
      <c r="BM217" s="24">
        <v>66459</v>
      </c>
      <c r="BN217" s="24">
        <v>-6.84</v>
      </c>
      <c r="BO217" s="23">
        <v>173.52</v>
      </c>
      <c r="BP217" s="23">
        <v>-35.33</v>
      </c>
      <c r="BQ217" s="15">
        <v>8811</v>
      </c>
      <c r="BR217" s="15">
        <v>-438.8</v>
      </c>
      <c r="BS217" s="15">
        <v>28.844999999999999</v>
      </c>
      <c r="BT217" s="15">
        <f t="shared" si="106"/>
        <v>28845</v>
      </c>
      <c r="BU217" s="15">
        <v>4.75</v>
      </c>
      <c r="BV217" s="15"/>
      <c r="BW217" s="15"/>
      <c r="BX217" s="15"/>
      <c r="BY217" s="15"/>
      <c r="BZ217" s="15"/>
      <c r="CA217" s="15"/>
      <c r="CB217" s="15">
        <v>13.5</v>
      </c>
      <c r="CC217" s="15">
        <f t="shared" si="107"/>
        <v>13500</v>
      </c>
      <c r="CD217" s="15">
        <v>-5.7</v>
      </c>
      <c r="CE217" s="15">
        <v>-12.29</v>
      </c>
      <c r="CF217" s="15">
        <v>42629.032258064544</v>
      </c>
      <c r="CG217" s="15">
        <v>32.24</v>
      </c>
      <c r="CH217" s="15">
        <v>42602.5</v>
      </c>
      <c r="CI217" s="15">
        <v>26.49</v>
      </c>
      <c r="CJ217" s="10"/>
      <c r="CK217" s="10">
        <v>4260</v>
      </c>
      <c r="CL217" s="10">
        <v>8.8971999999999998</v>
      </c>
      <c r="CM217" s="10">
        <v>1.6863999999999999</v>
      </c>
      <c r="CN217" s="10">
        <v>24082.5</v>
      </c>
      <c r="CO217" s="10">
        <v>455.22500000000002</v>
      </c>
      <c r="CP217" s="10">
        <f t="shared" si="109"/>
        <v>1.3546195652173909</v>
      </c>
      <c r="CQ217" s="10"/>
      <c r="CR217" s="36"/>
      <c r="CS217" s="29">
        <v>42335.11</v>
      </c>
      <c r="CT217" s="71"/>
      <c r="CU217" s="10"/>
      <c r="CV217" s="10"/>
    </row>
    <row r="218" spans="1:100" ht="14.25" thickTop="1" thickBot="1">
      <c r="A218" s="44"/>
      <c r="B218" s="45" t="s">
        <v>314</v>
      </c>
      <c r="C218" s="2">
        <v>123.2</v>
      </c>
      <c r="D218" s="45">
        <v>0.1</v>
      </c>
      <c r="E218" s="29">
        <f t="shared" si="102"/>
        <v>42360.383999999998</v>
      </c>
      <c r="F218" s="29">
        <f t="shared" si="108"/>
        <v>42310.383999999998</v>
      </c>
      <c r="G218" s="3">
        <v>515</v>
      </c>
      <c r="H218" s="78">
        <v>-3.3861383467115092</v>
      </c>
      <c r="I218" s="78">
        <v>-8.8279292507044893</v>
      </c>
      <c r="J218" s="30">
        <f t="shared" si="111"/>
        <v>8.6558585014089786</v>
      </c>
      <c r="K218" s="45"/>
      <c r="L218" s="45"/>
      <c r="M218" s="31">
        <f t="shared" si="112"/>
        <v>123.2</v>
      </c>
      <c r="N218" s="31"/>
      <c r="O218" s="45"/>
      <c r="P218" s="45"/>
      <c r="Q218" s="45"/>
      <c r="R218" s="45"/>
      <c r="S218" s="45"/>
      <c r="T218" s="46"/>
      <c r="U218" s="47"/>
      <c r="V218" s="47"/>
      <c r="W218" s="48"/>
      <c r="X218" s="48"/>
      <c r="Y218" s="48"/>
      <c r="Z218" s="48"/>
      <c r="AA218" s="49"/>
      <c r="AB218" s="51"/>
      <c r="AC218" s="14"/>
      <c r="AD218" s="52"/>
      <c r="AE218" s="13">
        <f t="shared" si="110"/>
        <v>4.8266296809986148E-2</v>
      </c>
      <c r="AF218" s="14">
        <f t="shared" si="114"/>
        <v>42360.383999999998</v>
      </c>
      <c r="AG218" s="12">
        <f t="shared" si="115"/>
        <v>43684.122322499999</v>
      </c>
      <c r="AH218" s="12">
        <f t="shared" si="116"/>
        <v>-9.7987828534302857</v>
      </c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>
        <v>373.79</v>
      </c>
      <c r="BA218" s="15">
        <f t="shared" si="103"/>
        <v>423.79</v>
      </c>
      <c r="BB218" s="15">
        <v>-34.17</v>
      </c>
      <c r="BC218" s="23">
        <v>175.55</v>
      </c>
      <c r="BD218" s="23">
        <v>-35.33</v>
      </c>
      <c r="BE218" s="17">
        <v>1741.26</v>
      </c>
      <c r="BF218" s="15">
        <f t="shared" si="104"/>
        <v>1791.26</v>
      </c>
      <c r="BG218" s="15">
        <v>-35.020000000000003</v>
      </c>
      <c r="BH218" s="15">
        <v>28.408999999999999</v>
      </c>
      <c r="BI218" s="15">
        <f t="shared" si="105"/>
        <v>28409</v>
      </c>
      <c r="BJ218" s="15">
        <v>2.3199999999999998</v>
      </c>
      <c r="BK218" s="24">
        <v>43413</v>
      </c>
      <c r="BL218" s="24">
        <v>-7.99</v>
      </c>
      <c r="BM218" s="24">
        <v>66818</v>
      </c>
      <c r="BN218" s="24">
        <v>-6.79</v>
      </c>
      <c r="BO218" s="23">
        <v>175.55</v>
      </c>
      <c r="BP218" s="23">
        <v>-35.33</v>
      </c>
      <c r="BQ218" s="15">
        <v>8861</v>
      </c>
      <c r="BR218" s="15">
        <v>-437</v>
      </c>
      <c r="BS218" s="15">
        <v>28.954000000000001</v>
      </c>
      <c r="BT218" s="15">
        <f t="shared" si="106"/>
        <v>28954</v>
      </c>
      <c r="BU218" s="15">
        <v>4.8</v>
      </c>
      <c r="BV218" s="15"/>
      <c r="BW218" s="15"/>
      <c r="BX218" s="15"/>
      <c r="BY218" s="15"/>
      <c r="BZ218" s="15"/>
      <c r="CA218" s="15"/>
      <c r="CB218" s="15">
        <v>14</v>
      </c>
      <c r="CC218" s="15">
        <f t="shared" si="107"/>
        <v>14000</v>
      </c>
      <c r="CD218" s="15">
        <v>-5.63</v>
      </c>
      <c r="CE218" s="15">
        <v>-12.72</v>
      </c>
      <c r="CF218" s="15">
        <v>42717.7419354839</v>
      </c>
      <c r="CG218" s="15">
        <v>34.24</v>
      </c>
      <c r="CH218" s="15">
        <v>42719.1</v>
      </c>
      <c r="CI218" s="15">
        <v>32.24</v>
      </c>
      <c r="CJ218" s="15"/>
      <c r="CK218" s="15">
        <v>4280</v>
      </c>
      <c r="CL218" s="15">
        <v>8.8916000000000004</v>
      </c>
      <c r="CM218" s="15">
        <v>1.6792</v>
      </c>
      <c r="CN218" s="15">
        <v>24188.7</v>
      </c>
      <c r="CO218" s="15">
        <v>455.76600000000002</v>
      </c>
      <c r="CP218" s="10">
        <f t="shared" si="109"/>
        <v>1.3448188405797097</v>
      </c>
      <c r="CQ218" s="15"/>
      <c r="CR218" s="52"/>
      <c r="CS218" s="38">
        <v>42314.224000000002</v>
      </c>
      <c r="CT218" s="3">
        <v>515</v>
      </c>
      <c r="CU218" s="15"/>
      <c r="CV218" s="15"/>
    </row>
    <row r="219" spans="1:100" s="144" customFormat="1" ht="14.25" thickTop="1" thickBot="1">
      <c r="A219" s="55"/>
      <c r="B219" s="56"/>
      <c r="C219" s="57"/>
      <c r="D219" s="56"/>
      <c r="E219" s="58"/>
      <c r="F219" s="58"/>
      <c r="G219" s="56"/>
      <c r="H219" s="59"/>
      <c r="I219" s="59"/>
      <c r="J219" s="59"/>
      <c r="K219" s="56"/>
      <c r="L219" s="56"/>
      <c r="M219" s="60">
        <f t="shared" si="112"/>
        <v>0</v>
      </c>
      <c r="N219" s="60"/>
      <c r="O219" s="56"/>
      <c r="P219" s="56"/>
      <c r="Q219" s="56"/>
      <c r="R219" s="56"/>
      <c r="S219" s="56"/>
      <c r="T219" s="61"/>
      <c r="U219" s="62"/>
      <c r="V219" s="62"/>
      <c r="W219" s="63"/>
      <c r="X219" s="63"/>
      <c r="Y219" s="63"/>
      <c r="Z219" s="63"/>
      <c r="AA219" s="64"/>
      <c r="AB219" s="58"/>
      <c r="AC219" s="58"/>
      <c r="AD219" s="62"/>
      <c r="AE219" s="65"/>
      <c r="AF219" s="66"/>
      <c r="AG219" s="67"/>
      <c r="AH219" s="67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5">
        <v>376.05</v>
      </c>
      <c r="BA219" s="15">
        <f t="shared" si="103"/>
        <v>426.05</v>
      </c>
      <c r="BB219" s="15">
        <v>-34.840000000000003</v>
      </c>
      <c r="BC219" s="23">
        <v>175.55</v>
      </c>
      <c r="BD219" s="23">
        <v>-34.86</v>
      </c>
      <c r="BE219" s="17">
        <v>1751</v>
      </c>
      <c r="BF219" s="15">
        <f t="shared" si="104"/>
        <v>1801</v>
      </c>
      <c r="BG219" s="15">
        <v>-34.799999999999997</v>
      </c>
      <c r="BH219" s="15">
        <v>28.518000000000001</v>
      </c>
      <c r="BI219" s="15">
        <f t="shared" si="105"/>
        <v>28518</v>
      </c>
      <c r="BJ219" s="15">
        <v>1.57</v>
      </c>
      <c r="BK219" s="24">
        <v>43637</v>
      </c>
      <c r="BL219" s="24">
        <v>-8.07</v>
      </c>
      <c r="BM219" s="24">
        <v>67177</v>
      </c>
      <c r="BN219" s="24">
        <v>-6.83</v>
      </c>
      <c r="BO219" s="23">
        <v>175.55</v>
      </c>
      <c r="BP219" s="23">
        <v>-34.86</v>
      </c>
      <c r="BQ219" s="15">
        <v>8910</v>
      </c>
      <c r="BR219" s="15">
        <v>-437</v>
      </c>
      <c r="BS219" s="15">
        <v>29.062999999999999</v>
      </c>
      <c r="BT219" s="15">
        <f t="shared" si="106"/>
        <v>29063</v>
      </c>
      <c r="BU219" s="15">
        <v>4.74</v>
      </c>
      <c r="BV219" s="15"/>
      <c r="BW219" s="15"/>
      <c r="BX219" s="15"/>
      <c r="BY219" s="15"/>
      <c r="BZ219" s="15"/>
      <c r="CA219" s="15"/>
      <c r="CB219" s="15">
        <v>14.23</v>
      </c>
      <c r="CC219" s="15">
        <f t="shared" si="107"/>
        <v>14230</v>
      </c>
      <c r="CD219" s="15">
        <v>-6</v>
      </c>
      <c r="CE219" s="15">
        <v>-12.87</v>
      </c>
      <c r="CF219" s="15">
        <v>42806.451612903256</v>
      </c>
      <c r="CG219" s="15">
        <v>34.03</v>
      </c>
      <c r="CH219" s="15">
        <v>42835.6</v>
      </c>
      <c r="CI219" s="15">
        <v>34.24</v>
      </c>
      <c r="CJ219" s="143"/>
      <c r="CK219" s="143">
        <v>4300</v>
      </c>
      <c r="CL219" s="143">
        <v>8.8859999999999992</v>
      </c>
      <c r="CM219" s="143">
        <v>1.6719999999999999</v>
      </c>
      <c r="CN219" s="143">
        <v>24301</v>
      </c>
      <c r="CO219" s="143">
        <v>456.92200000000003</v>
      </c>
      <c r="CP219" s="10">
        <f t="shared" si="109"/>
        <v>1.3238768115942023</v>
      </c>
      <c r="CQ219" s="143"/>
      <c r="CR219" s="62"/>
      <c r="CS219" s="58"/>
      <c r="CT219" s="56"/>
      <c r="CU219" s="143"/>
      <c r="CV219" s="143"/>
    </row>
    <row r="220" spans="1:100" ht="14.25" thickTop="1" thickBot="1">
      <c r="A220" s="44"/>
      <c r="B220" s="45" t="s">
        <v>314</v>
      </c>
      <c r="C220" s="2">
        <v>123.2</v>
      </c>
      <c r="D220" s="45">
        <v>0.1</v>
      </c>
      <c r="E220" s="29">
        <f t="shared" si="102"/>
        <v>42360.383999999998</v>
      </c>
      <c r="F220" s="29">
        <f t="shared" si="108"/>
        <v>42310.383999999998</v>
      </c>
      <c r="G220" s="3">
        <v>515</v>
      </c>
      <c r="H220" s="78">
        <v>-3.5410272644035583</v>
      </c>
      <c r="I220" s="78">
        <v>-9.5010521047860248</v>
      </c>
      <c r="J220" s="30">
        <f t="shared" ref="J220:J261" si="117">$K$3-(($K$4+I220)/$K$5)</f>
        <v>10.00210420957205</v>
      </c>
      <c r="K220" s="45"/>
      <c r="L220" s="45"/>
      <c r="M220" s="31">
        <f t="shared" si="112"/>
        <v>123.2</v>
      </c>
      <c r="N220" s="31"/>
      <c r="O220" s="45"/>
      <c r="P220" s="45"/>
      <c r="Q220" s="45"/>
      <c r="R220" s="45"/>
      <c r="S220" s="45"/>
      <c r="T220" s="46"/>
      <c r="U220" s="47"/>
      <c r="V220" s="47"/>
      <c r="W220" s="48"/>
      <c r="X220" s="48"/>
      <c r="Y220" s="48"/>
      <c r="Z220" s="48"/>
      <c r="AA220" s="49"/>
      <c r="AB220" s="51"/>
      <c r="AC220" s="14"/>
      <c r="AD220" s="52"/>
      <c r="AE220" s="13">
        <f t="shared" ref="AE220:AE231" si="118">10*(C$232-C$197)/(AB$179-AB$232)</f>
        <v>4.8266296809986148E-2</v>
      </c>
      <c r="AF220" s="14">
        <f t="shared" ref="AF220:AF261" si="119">E220</f>
        <v>42360.383999999998</v>
      </c>
      <c r="AG220" s="12">
        <f t="shared" ref="AG220:AG231" si="120">AVERAGE(AF$220:AF$261)</f>
        <v>41312.20231095238</v>
      </c>
      <c r="AH220" s="12">
        <f t="shared" ref="AH220:AH231" si="121">AVERAGE(I$220:I$261)</f>
        <v>-8.1346204973582665</v>
      </c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>
        <v>378.41</v>
      </c>
      <c r="BA220" s="15">
        <f t="shared" si="103"/>
        <v>428.41</v>
      </c>
      <c r="BB220" s="15">
        <v>-34.94</v>
      </c>
      <c r="BC220" s="23">
        <v>177.554</v>
      </c>
      <c r="BD220" s="23">
        <v>-34.86</v>
      </c>
      <c r="BE220" s="17">
        <v>1762.05</v>
      </c>
      <c r="BF220" s="15">
        <f t="shared" si="104"/>
        <v>1812.05</v>
      </c>
      <c r="BG220" s="15">
        <v>-35.01</v>
      </c>
      <c r="BH220" s="15">
        <v>28.626999999999999</v>
      </c>
      <c r="BI220" s="15">
        <f t="shared" si="105"/>
        <v>28627</v>
      </c>
      <c r="BJ220" s="15">
        <v>1.61</v>
      </c>
      <c r="BK220" s="24">
        <v>43861</v>
      </c>
      <c r="BL220" s="24">
        <v>-7.78</v>
      </c>
      <c r="BM220" s="24">
        <v>67536</v>
      </c>
      <c r="BN220" s="24">
        <v>-7.15</v>
      </c>
      <c r="BO220" s="23">
        <v>177.554</v>
      </c>
      <c r="BP220" s="23">
        <v>-34.86</v>
      </c>
      <c r="BQ220" s="15">
        <v>8960</v>
      </c>
      <c r="BR220" s="15">
        <v>-439</v>
      </c>
      <c r="BS220" s="15">
        <v>29.172000000000001</v>
      </c>
      <c r="BT220" s="15">
        <f t="shared" si="106"/>
        <v>29172</v>
      </c>
      <c r="BU220" s="15">
        <v>4.6900000000000004</v>
      </c>
      <c r="BV220" s="15"/>
      <c r="BW220" s="15"/>
      <c r="BX220" s="15"/>
      <c r="BY220" s="15"/>
      <c r="BZ220" s="15"/>
      <c r="CA220" s="15"/>
      <c r="CB220" s="15">
        <v>14.41</v>
      </c>
      <c r="CC220" s="15">
        <f t="shared" si="107"/>
        <v>14410</v>
      </c>
      <c r="CD220" s="15">
        <v>-5.87</v>
      </c>
      <c r="CE220" s="15">
        <v>-12.11</v>
      </c>
      <c r="CF220" s="15">
        <v>42895.161290322612</v>
      </c>
      <c r="CG220" s="15">
        <v>36.03</v>
      </c>
      <c r="CH220" s="15">
        <v>42952.2</v>
      </c>
      <c r="CI220" s="15">
        <v>34.03</v>
      </c>
      <c r="CJ220" s="15"/>
      <c r="CK220" s="15">
        <v>4320</v>
      </c>
      <c r="CL220" s="15">
        <v>8.8803999999999998</v>
      </c>
      <c r="CM220" s="15">
        <v>1.6648000000000001</v>
      </c>
      <c r="CN220" s="15">
        <v>24407.1</v>
      </c>
      <c r="CO220" s="15">
        <v>458.11500000000001</v>
      </c>
      <c r="CP220" s="10">
        <f t="shared" si="109"/>
        <v>1.3022644927536231</v>
      </c>
      <c r="CQ220" s="15"/>
      <c r="CR220" s="52"/>
      <c r="CS220" s="38">
        <v>42314.224000000002</v>
      </c>
      <c r="CT220" s="3">
        <v>515</v>
      </c>
      <c r="CU220" s="15"/>
      <c r="CV220" s="15"/>
    </row>
    <row r="221" spans="1:100" ht="14.25" thickTop="1" thickBot="1">
      <c r="A221" s="156">
        <v>35770</v>
      </c>
      <c r="B221" s="157" t="s">
        <v>315</v>
      </c>
      <c r="C221" s="28">
        <v>123.33</v>
      </c>
      <c r="D221" s="27">
        <v>0.05</v>
      </c>
      <c r="E221" s="29">
        <f t="shared" si="102"/>
        <v>42347.302100000001</v>
      </c>
      <c r="F221" s="29">
        <f t="shared" si="108"/>
        <v>42297.302100000001</v>
      </c>
      <c r="G221" s="71"/>
      <c r="H221" s="78">
        <v>-3.5410272644035583</v>
      </c>
      <c r="I221" s="78">
        <v>-9.5010521047860248</v>
      </c>
      <c r="J221" s="30">
        <f t="shared" si="117"/>
        <v>10.00210420957205</v>
      </c>
      <c r="K221" s="71">
        <v>14</v>
      </c>
      <c r="L221" s="72">
        <v>57</v>
      </c>
      <c r="M221" s="31">
        <f t="shared" si="112"/>
        <v>123.33</v>
      </c>
      <c r="N221" s="31"/>
      <c r="O221" s="73">
        <v>-3.668561603306201</v>
      </c>
      <c r="P221" s="73">
        <v>-9.5497905155916527</v>
      </c>
      <c r="Q221" s="74">
        <v>0.12753433890264265</v>
      </c>
      <c r="R221" s="74">
        <v>4.8738410805627463E-2</v>
      </c>
      <c r="S221" s="158" t="s">
        <v>22</v>
      </c>
      <c r="T221" s="15"/>
      <c r="U221" s="15"/>
      <c r="V221" s="15"/>
      <c r="W221" s="15"/>
      <c r="X221" s="15"/>
      <c r="Y221" s="15"/>
      <c r="Z221" s="15"/>
      <c r="AA221" s="15"/>
      <c r="AB221" s="35"/>
      <c r="AC221" s="35"/>
      <c r="AD221" s="36"/>
      <c r="AE221" s="13">
        <f t="shared" si="118"/>
        <v>4.8266296809986148E-2</v>
      </c>
      <c r="AF221" s="14">
        <f t="shared" si="119"/>
        <v>42347.302100000001</v>
      </c>
      <c r="AG221" s="12">
        <f t="shared" si="120"/>
        <v>41312.20231095238</v>
      </c>
      <c r="AH221" s="12">
        <f t="shared" si="121"/>
        <v>-8.1346204973582665</v>
      </c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>
        <v>380.79</v>
      </c>
      <c r="BA221" s="15">
        <f t="shared" si="103"/>
        <v>430.79</v>
      </c>
      <c r="BB221" s="15">
        <v>-36.880000000000003</v>
      </c>
      <c r="BC221" s="23">
        <v>177.554</v>
      </c>
      <c r="BD221" s="23">
        <v>-34.61</v>
      </c>
      <c r="BE221" s="17">
        <v>1773.5</v>
      </c>
      <c r="BF221" s="15">
        <f t="shared" si="104"/>
        <v>1823.5</v>
      </c>
      <c r="BG221" s="15">
        <v>-35.9</v>
      </c>
      <c r="BH221" s="15">
        <v>28.736000000000001</v>
      </c>
      <c r="BI221" s="15">
        <f t="shared" si="105"/>
        <v>28736</v>
      </c>
      <c r="BJ221" s="15">
        <v>1.88</v>
      </c>
      <c r="BK221" s="24">
        <v>44086</v>
      </c>
      <c r="BL221" s="24">
        <v>-6.9</v>
      </c>
      <c r="BM221" s="24">
        <v>67895</v>
      </c>
      <c r="BN221" s="24">
        <v>-7.15</v>
      </c>
      <c r="BO221" s="23">
        <v>177.554</v>
      </c>
      <c r="BP221" s="23">
        <v>-34.61</v>
      </c>
      <c r="BQ221" s="15">
        <v>9009</v>
      </c>
      <c r="BR221" s="15">
        <v>-436.5</v>
      </c>
      <c r="BS221" s="15">
        <v>29.280999999999999</v>
      </c>
      <c r="BT221" s="15">
        <f t="shared" si="106"/>
        <v>29281</v>
      </c>
      <c r="BU221" s="15">
        <v>4.68</v>
      </c>
      <c r="BV221" s="15"/>
      <c r="BW221" s="15"/>
      <c r="BX221" s="15"/>
      <c r="BY221" s="15"/>
      <c r="BZ221" s="15"/>
      <c r="CA221" s="15"/>
      <c r="CB221" s="15">
        <v>14.7</v>
      </c>
      <c r="CC221" s="15">
        <f t="shared" si="107"/>
        <v>14700</v>
      </c>
      <c r="CD221" s="15">
        <v>-5.61</v>
      </c>
      <c r="CE221" s="15">
        <v>-12.51</v>
      </c>
      <c r="CF221" s="15">
        <v>42983.870967741968</v>
      </c>
      <c r="CG221" s="15">
        <v>28.8</v>
      </c>
      <c r="CH221" s="15">
        <v>43068.7</v>
      </c>
      <c r="CI221" s="15">
        <v>36.03</v>
      </c>
      <c r="CJ221" s="15"/>
      <c r="CK221" s="15">
        <v>4340</v>
      </c>
      <c r="CL221" s="15">
        <v>8.8748000000000005</v>
      </c>
      <c r="CM221" s="15">
        <v>1.6576</v>
      </c>
      <c r="CN221" s="15">
        <v>24509</v>
      </c>
      <c r="CO221" s="15">
        <v>459.55900000000003</v>
      </c>
      <c r="CP221" s="10">
        <f t="shared" si="109"/>
        <v>1.2761050724637677</v>
      </c>
      <c r="CQ221" s="15"/>
      <c r="CR221" s="36"/>
      <c r="CS221" s="29">
        <v>42300.648099999999</v>
      </c>
      <c r="CT221" s="71"/>
      <c r="CU221" s="15"/>
      <c r="CV221" s="15"/>
    </row>
    <row r="222" spans="1:100" ht="14.25" thickTop="1" thickBot="1">
      <c r="A222" s="156">
        <v>35770</v>
      </c>
      <c r="B222" s="157" t="s">
        <v>316</v>
      </c>
      <c r="C222" s="28">
        <v>123.66</v>
      </c>
      <c r="D222" s="27">
        <v>0.05</v>
      </c>
      <c r="E222" s="29">
        <f t="shared" si="102"/>
        <v>42314.0942</v>
      </c>
      <c r="F222" s="29">
        <f t="shared" si="108"/>
        <v>42264.0942</v>
      </c>
      <c r="G222" s="71"/>
      <c r="H222" s="78">
        <v>-3.742698891807072</v>
      </c>
      <c r="I222" s="78">
        <v>-8.7155874396693385</v>
      </c>
      <c r="J222" s="30">
        <f t="shared" si="117"/>
        <v>8.4311748793386769</v>
      </c>
      <c r="K222" s="71">
        <v>15</v>
      </c>
      <c r="L222" s="72">
        <v>56</v>
      </c>
      <c r="M222" s="31">
        <f t="shared" si="112"/>
        <v>123.66</v>
      </c>
      <c r="N222" s="31"/>
      <c r="O222" s="73">
        <v>-3.8702332307097147</v>
      </c>
      <c r="P222" s="73">
        <v>-8.7643258504749664</v>
      </c>
      <c r="Q222" s="74">
        <v>0.12753433890264265</v>
      </c>
      <c r="R222" s="74">
        <v>4.8738410805627463E-2</v>
      </c>
      <c r="S222" s="158" t="s">
        <v>22</v>
      </c>
      <c r="T222" s="15"/>
      <c r="U222" s="15"/>
      <c r="V222" s="15"/>
      <c r="W222" s="15"/>
      <c r="X222" s="15"/>
      <c r="Y222" s="15"/>
      <c r="Z222" s="15"/>
      <c r="AA222" s="15"/>
      <c r="AB222" s="35"/>
      <c r="AC222" s="35"/>
      <c r="AD222" s="36"/>
      <c r="AE222" s="13">
        <f t="shared" si="118"/>
        <v>4.8266296809986148E-2</v>
      </c>
      <c r="AF222" s="14">
        <f t="shared" si="119"/>
        <v>42314.0942</v>
      </c>
      <c r="AG222" s="12">
        <f t="shared" si="120"/>
        <v>41312.20231095238</v>
      </c>
      <c r="AH222" s="12">
        <f t="shared" si="121"/>
        <v>-8.1346204973582665</v>
      </c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>
        <v>383.65</v>
      </c>
      <c r="BA222" s="15">
        <f t="shared" si="103"/>
        <v>433.65</v>
      </c>
      <c r="BB222" s="15">
        <v>-35.369999999999997</v>
      </c>
      <c r="BC222" s="23">
        <v>179.54400000000001</v>
      </c>
      <c r="BD222" s="23">
        <v>-34.61</v>
      </c>
      <c r="BE222" s="17">
        <v>1784.59</v>
      </c>
      <c r="BF222" s="15">
        <f t="shared" si="104"/>
        <v>1834.59</v>
      </c>
      <c r="BG222" s="15">
        <v>-35.07</v>
      </c>
      <c r="BH222" s="15">
        <v>28.844999999999999</v>
      </c>
      <c r="BI222" s="15">
        <f t="shared" si="105"/>
        <v>28845</v>
      </c>
      <c r="BJ222" s="15">
        <v>2.14</v>
      </c>
      <c r="BK222" s="24">
        <v>44310</v>
      </c>
      <c r="BL222" s="24">
        <v>-6.8</v>
      </c>
      <c r="BM222" s="24">
        <v>68255</v>
      </c>
      <c r="BN222" s="24">
        <v>-7.05</v>
      </c>
      <c r="BO222" s="23">
        <v>179.54400000000001</v>
      </c>
      <c r="BP222" s="23">
        <v>-34.61</v>
      </c>
      <c r="BQ222" s="15">
        <v>9058</v>
      </c>
      <c r="BR222" s="15">
        <v>-436</v>
      </c>
      <c r="BS222" s="15">
        <v>29.39</v>
      </c>
      <c r="BT222" s="15">
        <f t="shared" si="106"/>
        <v>29390</v>
      </c>
      <c r="BU222" s="15">
        <v>4.83</v>
      </c>
      <c r="BV222" s="15"/>
      <c r="BW222" s="15"/>
      <c r="BX222" s="15"/>
      <c r="BY222" s="15"/>
      <c r="BZ222" s="15"/>
      <c r="CA222" s="15"/>
      <c r="CB222" s="15">
        <v>14.9</v>
      </c>
      <c r="CC222" s="15">
        <f t="shared" si="107"/>
        <v>14900</v>
      </c>
      <c r="CD222" s="15">
        <v>-5.69</v>
      </c>
      <c r="CE222" s="15">
        <v>-12.68</v>
      </c>
      <c r="CF222" s="15">
        <v>43072.580645161324</v>
      </c>
      <c r="CG222" s="15">
        <v>31.71</v>
      </c>
      <c r="CH222" s="15">
        <v>43185.2</v>
      </c>
      <c r="CI222" s="15">
        <v>28.8</v>
      </c>
      <c r="CJ222" s="15"/>
      <c r="CK222" s="15">
        <v>4360</v>
      </c>
      <c r="CL222" s="15">
        <v>8.8691999999999993</v>
      </c>
      <c r="CM222" s="15">
        <v>1.6504000000000001</v>
      </c>
      <c r="CN222" s="15">
        <v>24604</v>
      </c>
      <c r="CO222" s="15">
        <v>461.77300000000002</v>
      </c>
      <c r="CP222" s="10">
        <f t="shared" si="109"/>
        <v>1.2359963768115938</v>
      </c>
      <c r="CQ222" s="15"/>
      <c r="CR222" s="36"/>
      <c r="CS222" s="29">
        <v>42266.186199999996</v>
      </c>
      <c r="CT222" s="71"/>
      <c r="CU222" s="15"/>
      <c r="CV222" s="15"/>
    </row>
    <row r="223" spans="1:100" ht="14.25" thickTop="1" thickBot="1">
      <c r="A223" s="156">
        <v>35770</v>
      </c>
      <c r="B223" s="157" t="s">
        <v>317</v>
      </c>
      <c r="C223" s="28">
        <v>124</v>
      </c>
      <c r="D223" s="27">
        <v>0.05</v>
      </c>
      <c r="E223" s="29">
        <f t="shared" si="102"/>
        <v>42279.880000000005</v>
      </c>
      <c r="F223" s="29">
        <f t="shared" si="108"/>
        <v>42229.880000000005</v>
      </c>
      <c r="G223" s="71"/>
      <c r="H223" s="78">
        <v>-3.4161619589248442</v>
      </c>
      <c r="I223" s="78">
        <v>-9.3410405353808983</v>
      </c>
      <c r="J223" s="30">
        <f t="shared" si="117"/>
        <v>9.6820810707617966</v>
      </c>
      <c r="K223" s="71">
        <v>16</v>
      </c>
      <c r="L223" s="72">
        <v>91</v>
      </c>
      <c r="M223" s="31">
        <f t="shared" si="112"/>
        <v>124</v>
      </c>
      <c r="N223" s="31"/>
      <c r="O223" s="73">
        <v>-3.5436962978274869</v>
      </c>
      <c r="P223" s="73">
        <v>-9.3897789461865262</v>
      </c>
      <c r="Q223" s="74">
        <v>0.12753433890264265</v>
      </c>
      <c r="R223" s="74">
        <v>4.8738410805627463E-2</v>
      </c>
      <c r="S223" s="158" t="s">
        <v>22</v>
      </c>
      <c r="T223" s="15"/>
      <c r="U223" s="15"/>
      <c r="V223" s="15"/>
      <c r="W223" s="15"/>
      <c r="X223" s="15"/>
      <c r="Y223" s="15"/>
      <c r="Z223" s="15"/>
      <c r="AA223" s="15"/>
      <c r="AB223" s="35"/>
      <c r="AC223" s="35"/>
      <c r="AD223" s="36"/>
      <c r="AE223" s="13">
        <f t="shared" si="118"/>
        <v>4.8266296809986148E-2</v>
      </c>
      <c r="AF223" s="14">
        <f t="shared" si="119"/>
        <v>42279.880000000005</v>
      </c>
      <c r="AG223" s="12">
        <f t="shared" si="120"/>
        <v>41312.20231095238</v>
      </c>
      <c r="AH223" s="12">
        <f t="shared" si="121"/>
        <v>-8.1346204973582665</v>
      </c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>
        <v>386.12</v>
      </c>
      <c r="BA223" s="15">
        <f t="shared" si="103"/>
        <v>436.12</v>
      </c>
      <c r="BB223" s="15">
        <v>-35.72</v>
      </c>
      <c r="BC223" s="23">
        <v>179.54400000000001</v>
      </c>
      <c r="BD223" s="23">
        <v>-34.630000000000003</v>
      </c>
      <c r="BE223" s="17">
        <v>1793.89</v>
      </c>
      <c r="BF223" s="15">
        <f t="shared" si="104"/>
        <v>1843.89</v>
      </c>
      <c r="BG223" s="15">
        <v>-34.97</v>
      </c>
      <c r="BH223" s="15">
        <v>28.954000000000001</v>
      </c>
      <c r="BI223" s="15">
        <f t="shared" si="105"/>
        <v>28954</v>
      </c>
      <c r="BJ223" s="15">
        <v>2.06</v>
      </c>
      <c r="BK223" s="24">
        <v>44424</v>
      </c>
      <c r="BL223" s="24">
        <v>-6.99</v>
      </c>
      <c r="BM223" s="24">
        <v>68614</v>
      </c>
      <c r="BN223" s="24">
        <v>-7.24</v>
      </c>
      <c r="BO223" s="23">
        <v>179.54400000000001</v>
      </c>
      <c r="BP223" s="23">
        <v>-34.630000000000003</v>
      </c>
      <c r="BQ223" s="15">
        <v>9107</v>
      </c>
      <c r="BR223" s="15">
        <v>-437.1</v>
      </c>
      <c r="BS223" s="15">
        <v>29.498999999999999</v>
      </c>
      <c r="BT223" s="15">
        <f t="shared" si="106"/>
        <v>29499</v>
      </c>
      <c r="BU223" s="15">
        <v>4.76</v>
      </c>
      <c r="BV223" s="15"/>
      <c r="BW223" s="15"/>
      <c r="BX223" s="15"/>
      <c r="BY223" s="15"/>
      <c r="BZ223" s="15"/>
      <c r="CA223" s="15"/>
      <c r="CB223" s="15">
        <v>15.1</v>
      </c>
      <c r="CC223" s="15">
        <f t="shared" si="107"/>
        <v>15100</v>
      </c>
      <c r="CD223" s="15">
        <v>-5.13</v>
      </c>
      <c r="CE223" s="15">
        <v>-11.66</v>
      </c>
      <c r="CF223" s="15">
        <v>43161.29032258068</v>
      </c>
      <c r="CG223" s="15">
        <v>10.48</v>
      </c>
      <c r="CH223" s="15">
        <v>43301.8</v>
      </c>
      <c r="CI223" s="15">
        <v>31.71</v>
      </c>
      <c r="CJ223" s="15"/>
      <c r="CK223" s="15">
        <v>4380</v>
      </c>
      <c r="CL223" s="15">
        <v>8.8635999999999999</v>
      </c>
      <c r="CM223" s="15">
        <v>1.6432</v>
      </c>
      <c r="CN223" s="15">
        <v>24700.2</v>
      </c>
      <c r="CO223" s="15">
        <v>463.24099999999999</v>
      </c>
      <c r="CP223" s="10">
        <f t="shared" si="109"/>
        <v>1.2094021739130438</v>
      </c>
      <c r="CQ223" s="15"/>
      <c r="CR223" s="36"/>
      <c r="CS223" s="29">
        <v>42230.68</v>
      </c>
      <c r="CT223" s="71"/>
      <c r="CU223" s="15"/>
      <c r="CV223" s="15"/>
    </row>
    <row r="224" spans="1:100" ht="14.25" thickTop="1" thickBot="1">
      <c r="A224" s="156">
        <v>35770</v>
      </c>
      <c r="B224" s="157" t="s">
        <v>318</v>
      </c>
      <c r="C224" s="28">
        <v>124.33</v>
      </c>
      <c r="D224" s="27">
        <v>0.05</v>
      </c>
      <c r="E224" s="29">
        <f t="shared" si="102"/>
        <v>42246.672100000003</v>
      </c>
      <c r="F224" s="29">
        <f t="shared" si="108"/>
        <v>42196.672100000003</v>
      </c>
      <c r="G224" s="71"/>
      <c r="H224" s="78">
        <v>-3.2428226171549137</v>
      </c>
      <c r="I224" s="78">
        <v>-8.5202704047539424</v>
      </c>
      <c r="J224" s="30">
        <f t="shared" si="117"/>
        <v>8.0405408095078847</v>
      </c>
      <c r="K224" s="71">
        <v>20</v>
      </c>
      <c r="L224" s="72">
        <v>55</v>
      </c>
      <c r="M224" s="31">
        <f t="shared" si="112"/>
        <v>124.33</v>
      </c>
      <c r="N224" s="31"/>
      <c r="O224" s="73">
        <v>-3.3703569560575564</v>
      </c>
      <c r="P224" s="73">
        <v>-8.5690088155595703</v>
      </c>
      <c r="Q224" s="74">
        <v>0.12753433890264265</v>
      </c>
      <c r="R224" s="74">
        <v>4.8738410805627463E-2</v>
      </c>
      <c r="S224" s="158" t="s">
        <v>22</v>
      </c>
      <c r="T224" s="15"/>
      <c r="U224" s="15"/>
      <c r="V224" s="15"/>
      <c r="W224" s="15"/>
      <c r="X224" s="15"/>
      <c r="Y224" s="15"/>
      <c r="Z224" s="15"/>
      <c r="AA224" s="15"/>
      <c r="AB224" s="35"/>
      <c r="AC224" s="35"/>
      <c r="AD224" s="36"/>
      <c r="AE224" s="13">
        <f t="shared" si="118"/>
        <v>4.8266296809986148E-2</v>
      </c>
      <c r="AF224" s="14">
        <f t="shared" si="119"/>
        <v>42246.672100000003</v>
      </c>
      <c r="AG224" s="12">
        <f t="shared" si="120"/>
        <v>41312.20231095238</v>
      </c>
      <c r="AH224" s="12">
        <f t="shared" si="121"/>
        <v>-8.1346204973582665</v>
      </c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>
        <v>388.66</v>
      </c>
      <c r="BA224" s="15">
        <f t="shared" si="103"/>
        <v>438.66</v>
      </c>
      <c r="BB224" s="15">
        <v>-34.42</v>
      </c>
      <c r="BC224" s="23">
        <v>181.517</v>
      </c>
      <c r="BD224" s="23">
        <v>-34.630000000000003</v>
      </c>
      <c r="BE224" s="17">
        <v>1804.56</v>
      </c>
      <c r="BF224" s="15">
        <f t="shared" si="104"/>
        <v>1854.56</v>
      </c>
      <c r="BG224" s="15">
        <v>-34.92</v>
      </c>
      <c r="BH224" s="15">
        <v>29.172000000000001</v>
      </c>
      <c r="BI224" s="15">
        <f t="shared" si="105"/>
        <v>29172</v>
      </c>
      <c r="BJ224" s="15">
        <v>1.95</v>
      </c>
      <c r="BK224" s="24">
        <v>44537</v>
      </c>
      <c r="BL224" s="24">
        <v>-7.06</v>
      </c>
      <c r="BM224" s="24">
        <v>68973</v>
      </c>
      <c r="BN224" s="24">
        <v>-7.66</v>
      </c>
      <c r="BO224" s="23">
        <v>181.517</v>
      </c>
      <c r="BP224" s="23">
        <v>-34.630000000000003</v>
      </c>
      <c r="BQ224" s="15">
        <v>9156</v>
      </c>
      <c r="BR224" s="15">
        <v>-436.5</v>
      </c>
      <c r="BS224" s="15">
        <v>29.608000000000001</v>
      </c>
      <c r="BT224" s="15">
        <f t="shared" si="106"/>
        <v>29608</v>
      </c>
      <c r="BU224" s="15">
        <v>4.8</v>
      </c>
      <c r="BV224" s="15"/>
      <c r="BW224" s="15"/>
      <c r="BX224" s="15"/>
      <c r="BY224" s="15"/>
      <c r="BZ224" s="15"/>
      <c r="CA224" s="15"/>
      <c r="CB224" s="15">
        <v>15.4</v>
      </c>
      <c r="CC224" s="15">
        <f t="shared" si="107"/>
        <v>15400</v>
      </c>
      <c r="CD224" s="15">
        <v>-4.75</v>
      </c>
      <c r="CE224" s="15">
        <v>-11.94</v>
      </c>
      <c r="CF224" s="15">
        <v>43250</v>
      </c>
      <c r="CG224" s="15">
        <v>27.63</v>
      </c>
      <c r="CH224" s="15">
        <v>43418.3</v>
      </c>
      <c r="CI224" s="15">
        <v>10.48</v>
      </c>
      <c r="CJ224" s="15"/>
      <c r="CK224" s="15">
        <v>4400</v>
      </c>
      <c r="CL224" s="15">
        <v>8.8580000000000005</v>
      </c>
      <c r="CM224" s="15">
        <v>1.6359999999999999</v>
      </c>
      <c r="CN224" s="15">
        <v>24796.7</v>
      </c>
      <c r="CO224" s="15">
        <v>462.59500000000003</v>
      </c>
      <c r="CP224" s="10">
        <f t="shared" si="109"/>
        <v>1.2211050724637675</v>
      </c>
      <c r="CQ224" s="15"/>
      <c r="CR224" s="36"/>
      <c r="CS224" s="29">
        <v>42196.218099999998</v>
      </c>
      <c r="CT224" s="71"/>
      <c r="CU224" s="15"/>
      <c r="CV224" s="15"/>
    </row>
    <row r="225" spans="1:100" ht="14.25" thickTop="1" thickBot="1">
      <c r="A225" s="156">
        <v>35770</v>
      </c>
      <c r="B225" s="157" t="s">
        <v>319</v>
      </c>
      <c r="C225" s="28">
        <v>124.66</v>
      </c>
      <c r="D225" s="27">
        <v>0.05</v>
      </c>
      <c r="E225" s="29">
        <f t="shared" si="102"/>
        <v>42213.464200000002</v>
      </c>
      <c r="F225" s="29">
        <f t="shared" si="108"/>
        <v>42163.464200000002</v>
      </c>
      <c r="G225" s="71"/>
      <c r="H225" s="78">
        <v>-3.6041338202304285</v>
      </c>
      <c r="I225" s="78">
        <v>-8.2001597776739406</v>
      </c>
      <c r="J225" s="30">
        <f t="shared" si="117"/>
        <v>7.4003195553478811</v>
      </c>
      <c r="K225" s="71">
        <v>21</v>
      </c>
      <c r="L225" s="72">
        <v>72</v>
      </c>
      <c r="M225" s="31">
        <f t="shared" si="112"/>
        <v>124.66</v>
      </c>
      <c r="N225" s="31"/>
      <c r="O225" s="73">
        <v>-3.7316681591330711</v>
      </c>
      <c r="P225" s="73">
        <v>-8.2488981884795685</v>
      </c>
      <c r="Q225" s="74">
        <v>0.12753433890264265</v>
      </c>
      <c r="R225" s="74">
        <v>4.8738410805627463E-2</v>
      </c>
      <c r="S225" s="158" t="s">
        <v>22</v>
      </c>
      <c r="T225" s="15"/>
      <c r="U225" s="15"/>
      <c r="V225" s="15"/>
      <c r="W225" s="15"/>
      <c r="X225" s="15"/>
      <c r="Y225" s="15"/>
      <c r="Z225" s="15"/>
      <c r="AA225" s="15"/>
      <c r="AB225" s="35"/>
      <c r="AC225" s="35"/>
      <c r="AD225" s="36"/>
      <c r="AE225" s="13">
        <f t="shared" si="118"/>
        <v>4.8266296809986148E-2</v>
      </c>
      <c r="AF225" s="14">
        <f t="shared" si="119"/>
        <v>42213.464200000002</v>
      </c>
      <c r="AG225" s="12">
        <f t="shared" si="120"/>
        <v>41312.20231095238</v>
      </c>
      <c r="AH225" s="12">
        <f t="shared" si="121"/>
        <v>-8.1346204973582665</v>
      </c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>
        <v>390.96</v>
      </c>
      <c r="BA225" s="15">
        <f t="shared" si="103"/>
        <v>440.96</v>
      </c>
      <c r="BB225" s="15">
        <v>-34.57</v>
      </c>
      <c r="BC225" s="23">
        <v>181.517</v>
      </c>
      <c r="BD225" s="23">
        <v>-34</v>
      </c>
      <c r="BE225" s="17">
        <v>1813.83</v>
      </c>
      <c r="BF225" s="15">
        <f t="shared" si="104"/>
        <v>1863.83</v>
      </c>
      <c r="BG225" s="15">
        <v>-35.08</v>
      </c>
      <c r="BH225" s="15">
        <v>29.280999999999999</v>
      </c>
      <c r="BI225" s="15">
        <f t="shared" si="105"/>
        <v>29281</v>
      </c>
      <c r="BJ225" s="15">
        <v>2.04</v>
      </c>
      <c r="BK225" s="24">
        <v>44651</v>
      </c>
      <c r="BL225" s="24">
        <v>-7.1</v>
      </c>
      <c r="BM225" s="24">
        <v>69332</v>
      </c>
      <c r="BN225" s="24">
        <v>-6.32</v>
      </c>
      <c r="BO225" s="23">
        <v>181.517</v>
      </c>
      <c r="BP225" s="23">
        <v>-34</v>
      </c>
      <c r="BQ225" s="15">
        <v>9204</v>
      </c>
      <c r="BR225" s="15">
        <v>-434.1</v>
      </c>
      <c r="BS225" s="15">
        <v>29.716999999999999</v>
      </c>
      <c r="BT225" s="15">
        <f t="shared" si="106"/>
        <v>29717</v>
      </c>
      <c r="BU225" s="15">
        <v>4.6100000000000003</v>
      </c>
      <c r="BV225" s="15"/>
      <c r="BW225" s="15"/>
      <c r="BX225" s="15"/>
      <c r="BY225" s="15"/>
      <c r="BZ225" s="15"/>
      <c r="CA225" s="15"/>
      <c r="CB225" s="15">
        <v>15.71</v>
      </c>
      <c r="CC225" s="15">
        <f t="shared" si="107"/>
        <v>15710</v>
      </c>
      <c r="CD225" s="15">
        <v>-4.49</v>
      </c>
      <c r="CE225" s="15">
        <v>-11.95</v>
      </c>
      <c r="CF225" s="15">
        <v>43338.709677419392</v>
      </c>
      <c r="CG225" s="15">
        <v>33.85</v>
      </c>
      <c r="CH225" s="15">
        <v>43534.9</v>
      </c>
      <c r="CI225" s="15">
        <v>27.63</v>
      </c>
      <c r="CJ225" s="15"/>
      <c r="CK225" s="15">
        <v>4420</v>
      </c>
      <c r="CL225" s="15">
        <v>8.8523999999999994</v>
      </c>
      <c r="CM225" s="15">
        <v>1.6288</v>
      </c>
      <c r="CN225" s="15">
        <v>24898.1</v>
      </c>
      <c r="CO225" s="15">
        <v>461.05900000000003</v>
      </c>
      <c r="CP225" s="10">
        <f t="shared" si="109"/>
        <v>1.2489311594202894</v>
      </c>
      <c r="CQ225" s="15"/>
      <c r="CR225" s="36"/>
      <c r="CS225" s="29">
        <v>42161.756200000003</v>
      </c>
      <c r="CT225" s="71"/>
      <c r="CU225" s="15"/>
      <c r="CV225" s="15"/>
    </row>
    <row r="226" spans="1:100" ht="14.25" thickTop="1" thickBot="1">
      <c r="A226" s="26">
        <v>35700</v>
      </c>
      <c r="B226" s="27" t="s">
        <v>320</v>
      </c>
      <c r="C226" s="28">
        <v>125</v>
      </c>
      <c r="D226" s="27">
        <v>0.05</v>
      </c>
      <c r="E226" s="29">
        <f t="shared" si="102"/>
        <v>42179.25</v>
      </c>
      <c r="F226" s="29">
        <f t="shared" si="108"/>
        <v>42129.25</v>
      </c>
      <c r="G226" s="27"/>
      <c r="H226" s="30">
        <v>-3.6925175384374387</v>
      </c>
      <c r="I226" s="30">
        <v>-7.2366178195860211</v>
      </c>
      <c r="J226" s="30">
        <f t="shared" si="117"/>
        <v>5.4732356391720423</v>
      </c>
      <c r="K226" s="27"/>
      <c r="L226" s="27"/>
      <c r="M226" s="31">
        <f t="shared" si="112"/>
        <v>125</v>
      </c>
      <c r="N226" s="31"/>
      <c r="O226" s="27"/>
      <c r="P226" s="27"/>
      <c r="Q226" s="27">
        <v>9</v>
      </c>
      <c r="R226" s="27">
        <v>119</v>
      </c>
      <c r="S226" s="27" t="s">
        <v>101</v>
      </c>
      <c r="T226" s="32">
        <v>2.7583180184365099E-9</v>
      </c>
      <c r="U226" s="33">
        <v>-3.8436844674901578</v>
      </c>
      <c r="V226" s="33">
        <v>-7.3443269873134351</v>
      </c>
      <c r="W226" s="17">
        <v>0.15116692905271911</v>
      </c>
      <c r="X226" s="17">
        <v>0.10770916772741401</v>
      </c>
      <c r="Y226" s="34">
        <f>U226+W226</f>
        <v>-3.6925175384374387</v>
      </c>
      <c r="Z226" s="34">
        <f>V226+X226</f>
        <v>-7.2366178195860211</v>
      </c>
      <c r="AA226" s="10" t="s">
        <v>22</v>
      </c>
      <c r="AB226" s="35"/>
      <c r="AC226" s="35"/>
      <c r="AD226" s="36"/>
      <c r="AE226" s="13">
        <f t="shared" si="118"/>
        <v>4.8266296809986148E-2</v>
      </c>
      <c r="AF226" s="14">
        <f t="shared" si="119"/>
        <v>42179.25</v>
      </c>
      <c r="AG226" s="12">
        <f t="shared" si="120"/>
        <v>41312.20231095238</v>
      </c>
      <c r="AH226" s="12">
        <f t="shared" si="121"/>
        <v>-8.1346204973582665</v>
      </c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>
        <v>393.29</v>
      </c>
      <c r="BA226" s="15">
        <f t="shared" si="103"/>
        <v>443.29</v>
      </c>
      <c r="BB226" s="15">
        <v>-34.869999999999997</v>
      </c>
      <c r="BC226" s="23">
        <v>183.49</v>
      </c>
      <c r="BD226" s="23">
        <v>-34</v>
      </c>
      <c r="BE226" s="17">
        <v>1822.89</v>
      </c>
      <c r="BF226" s="15">
        <f t="shared" si="104"/>
        <v>1872.89</v>
      </c>
      <c r="BG226" s="15">
        <v>-34.450000000000003</v>
      </c>
      <c r="BH226" s="15">
        <v>29.39</v>
      </c>
      <c r="BI226" s="15">
        <f t="shared" si="105"/>
        <v>29390</v>
      </c>
      <c r="BJ226" s="15">
        <v>1.97</v>
      </c>
      <c r="BK226" s="24">
        <v>44764</v>
      </c>
      <c r="BL226" s="24">
        <v>-7.95</v>
      </c>
      <c r="BM226" s="24">
        <v>69691</v>
      </c>
      <c r="BN226" s="24">
        <v>-6.82</v>
      </c>
      <c r="BO226" s="23">
        <v>183.49</v>
      </c>
      <c r="BP226" s="23">
        <v>-34</v>
      </c>
      <c r="BQ226" s="15">
        <v>9252</v>
      </c>
      <c r="BR226" s="15">
        <v>-431.7</v>
      </c>
      <c r="BS226" s="15">
        <v>29.826000000000001</v>
      </c>
      <c r="BT226" s="15">
        <f t="shared" si="106"/>
        <v>29826</v>
      </c>
      <c r="BU226" s="15">
        <v>4.59</v>
      </c>
      <c r="BV226" s="15"/>
      <c r="BW226" s="15"/>
      <c r="BX226" s="15"/>
      <c r="BY226" s="15"/>
      <c r="BZ226" s="15"/>
      <c r="CA226" s="15"/>
      <c r="CB226" s="15">
        <v>15.755000000000001</v>
      </c>
      <c r="CC226" s="15">
        <f t="shared" si="107"/>
        <v>15755</v>
      </c>
      <c r="CD226" s="15">
        <v>-3.94</v>
      </c>
      <c r="CE226" s="15">
        <v>-10.57</v>
      </c>
      <c r="CF226" s="15">
        <v>43427.419354838748</v>
      </c>
      <c r="CG226" s="15">
        <v>33.51</v>
      </c>
      <c r="CH226" s="15">
        <v>43651.4</v>
      </c>
      <c r="CI226" s="15">
        <v>33.85</v>
      </c>
      <c r="CJ226" s="15"/>
      <c r="CK226" s="15">
        <v>4440</v>
      </c>
      <c r="CL226" s="15">
        <v>8.8468</v>
      </c>
      <c r="CM226" s="15">
        <v>1.6215999999999999</v>
      </c>
      <c r="CN226" s="15">
        <v>24998</v>
      </c>
      <c r="CO226" s="15">
        <v>461.08100000000002</v>
      </c>
      <c r="CP226" s="10">
        <f t="shared" si="109"/>
        <v>1.2485326086956519</v>
      </c>
      <c r="CQ226" s="15"/>
      <c r="CR226" s="36"/>
      <c r="CS226" s="29">
        <v>42126.25</v>
      </c>
      <c r="CT226" s="27"/>
      <c r="CU226" s="15"/>
      <c r="CV226" s="15"/>
    </row>
    <row r="227" spans="1:100" ht="14.25" thickTop="1" thickBot="1">
      <c r="A227" s="156">
        <v>35770</v>
      </c>
      <c r="B227" s="157" t="s">
        <v>321</v>
      </c>
      <c r="C227" s="28">
        <v>125.33</v>
      </c>
      <c r="D227" s="27">
        <v>0.05</v>
      </c>
      <c r="E227" s="29">
        <f t="shared" si="102"/>
        <v>42146.042099999999</v>
      </c>
      <c r="F227" s="29">
        <f t="shared" si="108"/>
        <v>42096.042099999999</v>
      </c>
      <c r="G227" s="71"/>
      <c r="H227" s="78">
        <v>-3.3669905598227694</v>
      </c>
      <c r="I227" s="78">
        <v>-8.487190314399971</v>
      </c>
      <c r="J227" s="30">
        <f t="shared" si="117"/>
        <v>7.9743806287999419</v>
      </c>
      <c r="K227" s="71">
        <v>22</v>
      </c>
      <c r="L227" s="72">
        <v>79</v>
      </c>
      <c r="M227" s="31">
        <f t="shared" si="112"/>
        <v>125.33</v>
      </c>
      <c r="N227" s="31"/>
      <c r="O227" s="73">
        <v>-3.4945248987254121</v>
      </c>
      <c r="P227" s="73">
        <v>-8.5359287252055989</v>
      </c>
      <c r="Q227" s="74">
        <v>0.12753433890264265</v>
      </c>
      <c r="R227" s="74">
        <v>4.8738410805627463E-2</v>
      </c>
      <c r="S227" s="158" t="s">
        <v>22</v>
      </c>
      <c r="T227" s="15"/>
      <c r="U227" s="15"/>
      <c r="V227" s="15"/>
      <c r="W227" s="15"/>
      <c r="X227" s="15"/>
      <c r="Y227" s="15"/>
      <c r="Z227" s="15"/>
      <c r="AA227" s="15"/>
      <c r="AB227" s="35"/>
      <c r="AC227" s="35"/>
      <c r="AD227" s="36"/>
      <c r="AE227" s="13">
        <f t="shared" si="118"/>
        <v>4.8266296809986148E-2</v>
      </c>
      <c r="AF227" s="14">
        <f t="shared" si="119"/>
        <v>42146.042099999999</v>
      </c>
      <c r="AG227" s="12">
        <f t="shared" si="120"/>
        <v>41312.20231095238</v>
      </c>
      <c r="AH227" s="12">
        <f t="shared" si="121"/>
        <v>-8.1346204973582665</v>
      </c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>
        <v>395.67</v>
      </c>
      <c r="BA227" s="15">
        <f t="shared" si="103"/>
        <v>445.67</v>
      </c>
      <c r="BB227" s="15">
        <v>-35.119999999999997</v>
      </c>
      <c r="BC227" s="23">
        <v>183.49</v>
      </c>
      <c r="BD227" s="23">
        <v>-34.54</v>
      </c>
      <c r="BE227" s="17">
        <v>1832.83</v>
      </c>
      <c r="BF227" s="15">
        <f t="shared" si="104"/>
        <v>1882.83</v>
      </c>
      <c r="BG227" s="15">
        <v>-34.47</v>
      </c>
      <c r="BH227" s="15">
        <v>29.498999999999999</v>
      </c>
      <c r="BI227" s="15">
        <f t="shared" si="105"/>
        <v>29499</v>
      </c>
      <c r="BJ227" s="15">
        <v>1.93</v>
      </c>
      <c r="BK227" s="24">
        <v>44878</v>
      </c>
      <c r="BL227" s="24">
        <v>-7.96</v>
      </c>
      <c r="BM227" s="24">
        <v>70050</v>
      </c>
      <c r="BN227" s="24">
        <v>-7.41</v>
      </c>
      <c r="BO227" s="23">
        <v>183.49</v>
      </c>
      <c r="BP227" s="23">
        <v>-34.54</v>
      </c>
      <c r="BQ227" s="15">
        <v>9298</v>
      </c>
      <c r="BR227" s="15">
        <v>-433</v>
      </c>
      <c r="BS227" s="15">
        <v>29.934999999999999</v>
      </c>
      <c r="BT227" s="15">
        <f t="shared" si="106"/>
        <v>29935</v>
      </c>
      <c r="BU227" s="15">
        <v>4.55</v>
      </c>
      <c r="BV227" s="15"/>
      <c r="BW227" s="15"/>
      <c r="BX227" s="15"/>
      <c r="BY227" s="15"/>
      <c r="BZ227" s="15"/>
      <c r="CA227" s="15"/>
      <c r="CB227" s="15">
        <v>15.795</v>
      </c>
      <c r="CC227" s="15">
        <f t="shared" si="107"/>
        <v>15795</v>
      </c>
      <c r="CD227" s="15">
        <v>-5.07</v>
      </c>
      <c r="CE227" s="15">
        <v>-12.01</v>
      </c>
      <c r="CF227" s="15">
        <v>43516.129032258104</v>
      </c>
      <c r="CG227" s="15">
        <v>31.78</v>
      </c>
      <c r="CH227" s="15">
        <v>43768</v>
      </c>
      <c r="CI227" s="15">
        <v>33.51</v>
      </c>
      <c r="CJ227" s="15"/>
      <c r="CK227" s="15">
        <v>4460</v>
      </c>
      <c r="CL227" s="15">
        <v>8.8412000000000006</v>
      </c>
      <c r="CM227" s="15">
        <v>1.6144000000000001</v>
      </c>
      <c r="CN227" s="15">
        <v>25106</v>
      </c>
      <c r="CO227" s="15">
        <v>462.40899999999999</v>
      </c>
      <c r="CP227" s="10">
        <f t="shared" si="109"/>
        <v>1.2244746376811595</v>
      </c>
      <c r="CQ227" s="15"/>
      <c r="CR227" s="36"/>
      <c r="CS227" s="29">
        <v>42091.788099999998</v>
      </c>
      <c r="CT227" s="71"/>
      <c r="CU227" s="15"/>
      <c r="CV227" s="15"/>
    </row>
    <row r="228" spans="1:100" ht="14.25" thickTop="1" thickBot="1">
      <c r="A228" s="156">
        <v>35770</v>
      </c>
      <c r="B228" s="157" t="s">
        <v>322</v>
      </c>
      <c r="C228" s="28">
        <v>125.66</v>
      </c>
      <c r="D228" s="27">
        <v>0.05</v>
      </c>
      <c r="E228" s="29">
        <f t="shared" si="102"/>
        <v>42112.834199999998</v>
      </c>
      <c r="F228" s="29">
        <f t="shared" si="108"/>
        <v>42062.834199999998</v>
      </c>
      <c r="G228" s="71"/>
      <c r="H228" s="78">
        <v>-3.5823082333638516</v>
      </c>
      <c r="I228" s="78">
        <v>-8.0739939472429647</v>
      </c>
      <c r="J228" s="30">
        <f t="shared" si="117"/>
        <v>7.1479878944859294</v>
      </c>
      <c r="K228" s="71">
        <v>23</v>
      </c>
      <c r="L228" s="72">
        <v>103</v>
      </c>
      <c r="M228" s="31">
        <f t="shared" si="112"/>
        <v>125.66</v>
      </c>
      <c r="N228" s="31"/>
      <c r="O228" s="73">
        <v>-3.7098425722664943</v>
      </c>
      <c r="P228" s="73">
        <v>-8.1227323580485926</v>
      </c>
      <c r="Q228" s="74">
        <v>0.12753433890264265</v>
      </c>
      <c r="R228" s="74">
        <v>4.8738410805627463E-2</v>
      </c>
      <c r="S228" s="158" t="s">
        <v>22</v>
      </c>
      <c r="T228" s="15"/>
      <c r="U228" s="15"/>
      <c r="V228" s="15"/>
      <c r="W228" s="15"/>
      <c r="X228" s="15"/>
      <c r="Y228" s="15"/>
      <c r="Z228" s="15"/>
      <c r="AA228" s="15"/>
      <c r="AB228" s="35"/>
      <c r="AC228" s="35"/>
      <c r="AD228" s="36"/>
      <c r="AE228" s="13">
        <f t="shared" si="118"/>
        <v>4.8266296809986148E-2</v>
      </c>
      <c r="AF228" s="14">
        <f t="shared" si="119"/>
        <v>42112.834199999998</v>
      </c>
      <c r="AG228" s="12">
        <f t="shared" si="120"/>
        <v>41312.20231095238</v>
      </c>
      <c r="AH228" s="12">
        <f t="shared" si="121"/>
        <v>-8.1346204973582665</v>
      </c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>
        <v>398.09</v>
      </c>
      <c r="BA228" s="15">
        <f t="shared" si="103"/>
        <v>448.09</v>
      </c>
      <c r="BB228" s="15">
        <v>-34.07</v>
      </c>
      <c r="BC228" s="23">
        <v>185.49799999999999</v>
      </c>
      <c r="BD228" s="23">
        <v>-34.54</v>
      </c>
      <c r="BE228" s="17">
        <v>1843.06</v>
      </c>
      <c r="BF228" s="15">
        <f t="shared" si="104"/>
        <v>1893.06</v>
      </c>
      <c r="BG228" s="15">
        <v>-34.979999999999997</v>
      </c>
      <c r="BH228" s="15">
        <v>29.608000000000001</v>
      </c>
      <c r="BI228" s="15">
        <f t="shared" si="105"/>
        <v>29608</v>
      </c>
      <c r="BJ228" s="15">
        <v>1.54</v>
      </c>
      <c r="BK228" s="24">
        <v>44991</v>
      </c>
      <c r="BL228" s="24">
        <v>-7.76</v>
      </c>
      <c r="BM228" s="24">
        <v>70129</v>
      </c>
      <c r="BN228" s="24">
        <v>-7.27</v>
      </c>
      <c r="BO228" s="23">
        <v>185.49799999999999</v>
      </c>
      <c r="BP228" s="23">
        <v>-34.54</v>
      </c>
      <c r="BQ228" s="15">
        <v>9346</v>
      </c>
      <c r="BR228" s="15">
        <v>-435.5</v>
      </c>
      <c r="BS228" s="15">
        <v>30.05</v>
      </c>
      <c r="BT228" s="15">
        <f t="shared" si="106"/>
        <v>30050</v>
      </c>
      <c r="BU228" s="15">
        <v>4.47</v>
      </c>
      <c r="BV228" s="15"/>
      <c r="BW228" s="15"/>
      <c r="BX228" s="15"/>
      <c r="BY228" s="15"/>
      <c r="BZ228" s="15"/>
      <c r="CA228" s="15"/>
      <c r="CB228" s="15">
        <v>15.85</v>
      </c>
      <c r="CC228" s="15">
        <f t="shared" si="107"/>
        <v>15850</v>
      </c>
      <c r="CD228" s="15">
        <v>-4.7300000000000004</v>
      </c>
      <c r="CE228" s="15">
        <v>-11.99</v>
      </c>
      <c r="CF228" s="15">
        <v>43604.83870967746</v>
      </c>
      <c r="CG228" s="15">
        <v>31.54</v>
      </c>
      <c r="CH228" s="15">
        <v>43884.5</v>
      </c>
      <c r="CI228" s="15">
        <v>31.78</v>
      </c>
      <c r="CJ228" s="15"/>
      <c r="CK228" s="15">
        <v>4480</v>
      </c>
      <c r="CL228" s="15">
        <v>8.8355999999999995</v>
      </c>
      <c r="CM228" s="15">
        <v>1.6072</v>
      </c>
      <c r="CN228" s="15">
        <v>25226.1</v>
      </c>
      <c r="CO228" s="15">
        <v>463.44400000000002</v>
      </c>
      <c r="CP228" s="10">
        <f t="shared" si="109"/>
        <v>1.205724637681159</v>
      </c>
      <c r="CQ228" s="15"/>
      <c r="CR228" s="36"/>
      <c r="CS228" s="29">
        <v>42057.326199999996</v>
      </c>
      <c r="CT228" s="71"/>
      <c r="CU228" s="15"/>
      <c r="CV228" s="15"/>
    </row>
    <row r="229" spans="1:100" ht="14.25" thickTop="1" thickBot="1">
      <c r="A229" s="156">
        <v>35770</v>
      </c>
      <c r="B229" s="157" t="s">
        <v>323</v>
      </c>
      <c r="C229" s="28">
        <v>126</v>
      </c>
      <c r="D229" s="27">
        <v>0.05</v>
      </c>
      <c r="E229" s="29">
        <f t="shared" si="102"/>
        <v>42078.62</v>
      </c>
      <c r="F229" s="29">
        <f t="shared" si="108"/>
        <v>42028.62</v>
      </c>
      <c r="G229" s="71"/>
      <c r="H229" s="36">
        <v>-3.8620607610811906</v>
      </c>
      <c r="I229" s="36">
        <v>-8.1248222956405982</v>
      </c>
      <c r="J229" s="30">
        <f t="shared" si="117"/>
        <v>7.2496445912811964</v>
      </c>
      <c r="K229" s="71">
        <v>24</v>
      </c>
      <c r="L229" s="72">
        <v>104</v>
      </c>
      <c r="M229" s="31">
        <f t="shared" si="112"/>
        <v>126</v>
      </c>
      <c r="N229" s="31"/>
      <c r="O229" s="73">
        <v>-4.0348066230314021</v>
      </c>
      <c r="P229" s="73">
        <v>-8.493081979521703</v>
      </c>
      <c r="Q229" s="74">
        <v>0.12753433890264265</v>
      </c>
      <c r="R229" s="74">
        <v>4.8738410805627463E-2</v>
      </c>
      <c r="S229" s="158" t="s">
        <v>22</v>
      </c>
      <c r="T229" s="159">
        <v>-3.9072722841287595</v>
      </c>
      <c r="U229" s="159">
        <v>-8.4443435687160751</v>
      </c>
      <c r="V229" s="15"/>
      <c r="W229" s="15"/>
      <c r="X229" s="15"/>
      <c r="Y229" s="15"/>
      <c r="Z229" s="15"/>
      <c r="AA229" s="15"/>
      <c r="AB229" s="35"/>
      <c r="AC229" s="35"/>
      <c r="AD229" s="36"/>
      <c r="AE229" s="13">
        <f t="shared" si="118"/>
        <v>4.8266296809986148E-2</v>
      </c>
      <c r="AF229" s="14">
        <f t="shared" si="119"/>
        <v>42078.62</v>
      </c>
      <c r="AG229" s="12">
        <f t="shared" si="120"/>
        <v>41312.20231095238</v>
      </c>
      <c r="AH229" s="12">
        <f t="shared" si="121"/>
        <v>-8.1346204973582665</v>
      </c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>
        <v>400.35</v>
      </c>
      <c r="BA229" s="15">
        <f t="shared" si="103"/>
        <v>450.35</v>
      </c>
      <c r="BB229" s="15">
        <v>-36.049999999999997</v>
      </c>
      <c r="BC229" s="23">
        <v>185.49799999999999</v>
      </c>
      <c r="BD229" s="23">
        <v>-34.65</v>
      </c>
      <c r="BE229" s="17">
        <v>1853.2</v>
      </c>
      <c r="BF229" s="15">
        <f t="shared" si="104"/>
        <v>1903.2</v>
      </c>
      <c r="BG229" s="15">
        <v>-35.21</v>
      </c>
      <c r="BH229" s="15">
        <v>29.716999999999999</v>
      </c>
      <c r="BI229" s="15">
        <f t="shared" si="105"/>
        <v>29717</v>
      </c>
      <c r="BJ229" s="15">
        <v>1.81</v>
      </c>
      <c r="BK229" s="24">
        <v>45105</v>
      </c>
      <c r="BL229" s="24">
        <v>-7.52</v>
      </c>
      <c r="BM229" s="24">
        <v>70207</v>
      </c>
      <c r="BN229" s="24">
        <v>-7.63</v>
      </c>
      <c r="BO229" s="23">
        <v>185.49799999999999</v>
      </c>
      <c r="BP229" s="23">
        <v>-34.65</v>
      </c>
      <c r="BQ229" s="15">
        <v>9396</v>
      </c>
      <c r="BR229" s="15">
        <v>-438</v>
      </c>
      <c r="BS229" s="15">
        <v>30.17</v>
      </c>
      <c r="BT229" s="15">
        <f t="shared" si="106"/>
        <v>30170</v>
      </c>
      <c r="BU229" s="15">
        <v>4.63</v>
      </c>
      <c r="BV229" s="15"/>
      <c r="BW229" s="15"/>
      <c r="BX229" s="15"/>
      <c r="BY229" s="15"/>
      <c r="BZ229" s="15"/>
      <c r="CA229" s="15"/>
      <c r="CB229" s="15">
        <v>15.91</v>
      </c>
      <c r="CC229" s="15">
        <f t="shared" si="107"/>
        <v>15910</v>
      </c>
      <c r="CD229" s="15">
        <v>-4.29</v>
      </c>
      <c r="CE229" s="15">
        <v>-11.55</v>
      </c>
      <c r="CF229" s="15">
        <v>43693.548387096816</v>
      </c>
      <c r="CG229" s="15">
        <v>27.43</v>
      </c>
      <c r="CH229" s="15">
        <v>44001</v>
      </c>
      <c r="CI229" s="15">
        <v>31.54</v>
      </c>
      <c r="CJ229" s="15"/>
      <c r="CK229" s="15">
        <v>4500</v>
      </c>
      <c r="CL229" s="15">
        <v>8.83</v>
      </c>
      <c r="CM229" s="15">
        <v>1.6</v>
      </c>
      <c r="CN229" s="15">
        <v>25339.9</v>
      </c>
      <c r="CO229" s="15">
        <v>464.49599999999998</v>
      </c>
      <c r="CP229" s="10">
        <f t="shared" si="109"/>
        <v>1.186666666666667</v>
      </c>
      <c r="CQ229" s="15"/>
      <c r="CR229" s="36"/>
      <c r="CS229" s="29">
        <v>42021.82</v>
      </c>
      <c r="CT229" s="71"/>
      <c r="CU229" s="15"/>
      <c r="CV229" s="15"/>
    </row>
    <row r="230" spans="1:100" ht="14.25" thickTop="1" thickBot="1">
      <c r="A230" s="156">
        <v>35770</v>
      </c>
      <c r="B230" s="157" t="s">
        <v>324</v>
      </c>
      <c r="C230" s="28">
        <v>126.33</v>
      </c>
      <c r="D230" s="27">
        <v>0.05</v>
      </c>
      <c r="E230" s="29">
        <f t="shared" si="102"/>
        <v>42045.412100000001</v>
      </c>
      <c r="F230" s="29">
        <f t="shared" si="108"/>
        <v>41995.412100000001</v>
      </c>
      <c r="G230" s="71"/>
      <c r="H230" s="78">
        <v>-3.447915879085472</v>
      </c>
      <c r="I230" s="78">
        <v>-7.5063960760314448</v>
      </c>
      <c r="J230" s="30">
        <f t="shared" si="117"/>
        <v>6.0127921520628895</v>
      </c>
      <c r="K230" s="71">
        <v>25</v>
      </c>
      <c r="L230" s="72">
        <v>111</v>
      </c>
      <c r="M230" s="31">
        <f t="shared" si="112"/>
        <v>126.33</v>
      </c>
      <c r="N230" s="31"/>
      <c r="O230" s="73">
        <v>-3.5754502179881147</v>
      </c>
      <c r="P230" s="73">
        <v>-7.5551344868370727</v>
      </c>
      <c r="Q230" s="74">
        <v>0.12753433890264265</v>
      </c>
      <c r="R230" s="74">
        <v>4.8738410805627463E-2</v>
      </c>
      <c r="S230" s="158" t="s">
        <v>22</v>
      </c>
      <c r="T230" s="15"/>
      <c r="U230" s="15"/>
      <c r="V230" s="15"/>
      <c r="W230" s="15"/>
      <c r="X230" s="15"/>
      <c r="Y230" s="15"/>
      <c r="Z230" s="15"/>
      <c r="AA230" s="15"/>
      <c r="AB230" s="35"/>
      <c r="AC230" s="35"/>
      <c r="AD230" s="36"/>
      <c r="AE230" s="13">
        <f t="shared" si="118"/>
        <v>4.8266296809986148E-2</v>
      </c>
      <c r="AF230" s="14">
        <f t="shared" si="119"/>
        <v>42045.412100000001</v>
      </c>
      <c r="AG230" s="12">
        <f t="shared" si="120"/>
        <v>41312.20231095238</v>
      </c>
      <c r="AH230" s="12">
        <f t="shared" si="121"/>
        <v>-8.1346204973582665</v>
      </c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>
        <v>402.99</v>
      </c>
      <c r="BA230" s="15">
        <f t="shared" si="103"/>
        <v>452.99</v>
      </c>
      <c r="BB230" s="15">
        <v>-35.75</v>
      </c>
      <c r="BC230" s="23">
        <v>187.541</v>
      </c>
      <c r="BD230" s="23">
        <v>-34.65</v>
      </c>
      <c r="BE230" s="17">
        <v>1863.91</v>
      </c>
      <c r="BF230" s="15">
        <f t="shared" si="104"/>
        <v>1913.91</v>
      </c>
      <c r="BG230" s="15">
        <v>-34.67</v>
      </c>
      <c r="BH230" s="15">
        <v>29.826000000000001</v>
      </c>
      <c r="BI230" s="15">
        <f t="shared" si="105"/>
        <v>29826</v>
      </c>
      <c r="BJ230" s="15">
        <v>1.43</v>
      </c>
      <c r="BK230" s="24">
        <v>45218</v>
      </c>
      <c r="BL230" s="24">
        <v>-7.78</v>
      </c>
      <c r="BM230" s="24">
        <v>70286</v>
      </c>
      <c r="BN230" s="24">
        <v>-7.25</v>
      </c>
      <c r="BO230" s="23">
        <v>187.541</v>
      </c>
      <c r="BP230" s="23">
        <v>-34.65</v>
      </c>
      <c r="BQ230" s="15">
        <v>9445</v>
      </c>
      <c r="BR230" s="15">
        <v>-437.2</v>
      </c>
      <c r="BS230" s="15">
        <v>30.29</v>
      </c>
      <c r="BT230" s="15">
        <f t="shared" si="106"/>
        <v>30290</v>
      </c>
      <c r="BU230" s="15">
        <v>4.6399999999999997</v>
      </c>
      <c r="BV230" s="15"/>
      <c r="BW230" s="15"/>
      <c r="BX230" s="15"/>
      <c r="BY230" s="15"/>
      <c r="BZ230" s="15"/>
      <c r="CA230" s="15"/>
      <c r="CB230" s="15">
        <v>15.96</v>
      </c>
      <c r="CC230" s="15">
        <f t="shared" si="107"/>
        <v>15960</v>
      </c>
      <c r="CD230" s="15">
        <v>-4.17</v>
      </c>
      <c r="CE230" s="15">
        <v>-11.62</v>
      </c>
      <c r="CF230" s="15">
        <v>43782.258064516172</v>
      </c>
      <c r="CG230" s="15">
        <v>22.03</v>
      </c>
      <c r="CH230" s="15">
        <v>44117.599999999999</v>
      </c>
      <c r="CI230" s="15">
        <v>27.43</v>
      </c>
      <c r="CJ230" s="15"/>
      <c r="CK230" s="15">
        <v>4520</v>
      </c>
      <c r="CL230" s="15">
        <v>8.8068000000000008</v>
      </c>
      <c r="CM230" s="15">
        <v>1.5992</v>
      </c>
      <c r="CN230" s="15">
        <v>25479.4</v>
      </c>
      <c r="CO230" s="15">
        <v>464.548</v>
      </c>
      <c r="CP230" s="10">
        <f t="shared" si="109"/>
        <v>1.1857246376811594</v>
      </c>
      <c r="CQ230" s="15"/>
      <c r="CR230" s="36"/>
      <c r="CS230" s="29">
        <v>41987.358099999998</v>
      </c>
      <c r="CT230" s="71"/>
      <c r="CU230" s="15"/>
      <c r="CV230" s="15"/>
    </row>
    <row r="231" spans="1:100" ht="14.25" thickTop="1" thickBot="1">
      <c r="A231" s="156">
        <v>35770</v>
      </c>
      <c r="B231" s="157" t="s">
        <v>325</v>
      </c>
      <c r="C231" s="28">
        <v>126.66</v>
      </c>
      <c r="D231" s="27">
        <v>0.05</v>
      </c>
      <c r="E231" s="29">
        <f t="shared" si="102"/>
        <v>42012.2042</v>
      </c>
      <c r="F231" s="29">
        <f t="shared" si="108"/>
        <v>41962.2042</v>
      </c>
      <c r="G231" s="71"/>
      <c r="H231" s="78">
        <v>-3.3008935604884448</v>
      </c>
      <c r="I231" s="78">
        <v>-8.9459626059595276</v>
      </c>
      <c r="J231" s="30">
        <f t="shared" si="117"/>
        <v>8.8919252119190553</v>
      </c>
      <c r="K231" s="71">
        <v>26</v>
      </c>
      <c r="L231" s="72">
        <v>103</v>
      </c>
      <c r="M231" s="31">
        <f t="shared" si="112"/>
        <v>126.66</v>
      </c>
      <c r="N231" s="31"/>
      <c r="O231" s="73">
        <v>-3.4284278993910875</v>
      </c>
      <c r="P231" s="73">
        <v>-8.9947010167651555</v>
      </c>
      <c r="Q231" s="74">
        <v>0.12753433890264265</v>
      </c>
      <c r="R231" s="74">
        <v>4.8738410805627463E-2</v>
      </c>
      <c r="S231" s="158" t="s">
        <v>22</v>
      </c>
      <c r="T231" s="15"/>
      <c r="U231" s="15"/>
      <c r="V231" s="15"/>
      <c r="W231" s="15"/>
      <c r="X231" s="15"/>
      <c r="Y231" s="15"/>
      <c r="Z231" s="15"/>
      <c r="AA231" s="15"/>
      <c r="AB231" s="35"/>
      <c r="AC231" s="35"/>
      <c r="AD231" s="36"/>
      <c r="AE231" s="13">
        <f t="shared" si="118"/>
        <v>4.8266296809986148E-2</v>
      </c>
      <c r="AF231" s="14">
        <f t="shared" si="119"/>
        <v>42012.2042</v>
      </c>
      <c r="AG231" s="12">
        <f t="shared" si="120"/>
        <v>41312.20231095238</v>
      </c>
      <c r="AH231" s="12">
        <f t="shared" si="121"/>
        <v>-8.1346204973582665</v>
      </c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>
        <v>405.55</v>
      </c>
      <c r="BA231" s="15">
        <f t="shared" si="103"/>
        <v>455.55</v>
      </c>
      <c r="BB231" s="15">
        <v>-34.47</v>
      </c>
      <c r="BC231" s="23">
        <v>187.541</v>
      </c>
      <c r="BD231" s="23">
        <v>-35.72</v>
      </c>
      <c r="BE231" s="17">
        <v>1873.11</v>
      </c>
      <c r="BF231" s="15">
        <f t="shared" si="104"/>
        <v>1923.11</v>
      </c>
      <c r="BG231" s="15">
        <v>-34.44</v>
      </c>
      <c r="BH231" s="15">
        <v>29.934999999999999</v>
      </c>
      <c r="BI231" s="15">
        <f t="shared" si="105"/>
        <v>29935</v>
      </c>
      <c r="BJ231" s="15">
        <v>1.45</v>
      </c>
      <c r="BK231" s="24">
        <v>45332</v>
      </c>
      <c r="BL231" s="24">
        <v>-7.85</v>
      </c>
      <c r="BM231" s="24">
        <v>70365</v>
      </c>
      <c r="BN231" s="24">
        <v>-7.45</v>
      </c>
      <c r="BO231" s="23">
        <v>187.541</v>
      </c>
      <c r="BP231" s="23">
        <v>-35.72</v>
      </c>
      <c r="BQ231" s="15">
        <v>9494</v>
      </c>
      <c r="BR231" s="15">
        <v>-433.9</v>
      </c>
      <c r="BS231" s="15">
        <v>30.41</v>
      </c>
      <c r="BT231" s="15">
        <f t="shared" si="106"/>
        <v>30410</v>
      </c>
      <c r="BU231" s="15">
        <v>4.7</v>
      </c>
      <c r="BV231" s="15"/>
      <c r="BW231" s="15"/>
      <c r="BX231" s="15"/>
      <c r="BY231" s="15"/>
      <c r="BZ231" s="15"/>
      <c r="CA231" s="15"/>
      <c r="CB231" s="15">
        <v>16.02</v>
      </c>
      <c r="CC231" s="15">
        <f t="shared" si="107"/>
        <v>16020</v>
      </c>
      <c r="CD231" s="15">
        <v>-4.49</v>
      </c>
      <c r="CE231" s="15">
        <v>-11.79</v>
      </c>
      <c r="CF231" s="15">
        <v>43870.967741935528</v>
      </c>
      <c r="CG231" s="15">
        <v>16.739999999999998</v>
      </c>
      <c r="CH231" s="15">
        <v>44234.1</v>
      </c>
      <c r="CI231" s="15">
        <v>22.03</v>
      </c>
      <c r="CJ231" s="15"/>
      <c r="CK231" s="15">
        <v>4540</v>
      </c>
      <c r="CL231" s="15">
        <v>8.7835999999999999</v>
      </c>
      <c r="CM231" s="15">
        <v>1.5984</v>
      </c>
      <c r="CN231" s="15">
        <v>25586.400000000001</v>
      </c>
      <c r="CO231" s="15">
        <v>462.346</v>
      </c>
      <c r="CP231" s="10">
        <f t="shared" si="109"/>
        <v>1.2256159420289854</v>
      </c>
      <c r="CQ231" s="15"/>
      <c r="CR231" s="36"/>
      <c r="CS231" s="29">
        <v>41952.896200000003</v>
      </c>
      <c r="CT231" s="71"/>
      <c r="CU231" s="15"/>
      <c r="CV231" s="15"/>
    </row>
    <row r="232" spans="1:100" ht="14.25" thickTop="1" thickBot="1">
      <c r="A232" s="151">
        <v>37473</v>
      </c>
      <c r="B232" s="152" t="s">
        <v>326</v>
      </c>
      <c r="C232" s="120">
        <v>126.9</v>
      </c>
      <c r="D232" s="115">
        <v>0.3</v>
      </c>
      <c r="E232" s="124">
        <v>41880</v>
      </c>
      <c r="F232" s="38">
        <f t="shared" si="108"/>
        <v>41830</v>
      </c>
      <c r="G232" s="3">
        <v>608</v>
      </c>
      <c r="H232" s="117">
        <f>(H231+H233)/2</f>
        <v>-3.5422936594371248</v>
      </c>
      <c r="I232" s="117">
        <f>(I231+I233)/2</f>
        <v>-8.2659313199016538</v>
      </c>
      <c r="J232" s="30">
        <f t="shared" si="117"/>
        <v>7.5318626398033075</v>
      </c>
      <c r="K232" s="160"/>
      <c r="L232" s="161"/>
      <c r="M232" s="120">
        <f t="shared" si="112"/>
        <v>126.9</v>
      </c>
      <c r="N232" s="120"/>
      <c r="O232" s="162"/>
      <c r="P232" s="162"/>
      <c r="Q232" s="163"/>
      <c r="R232" s="163"/>
      <c r="S232" s="123"/>
      <c r="T232" s="149"/>
      <c r="U232" s="149"/>
      <c r="V232" s="149"/>
      <c r="W232" s="149"/>
      <c r="X232" s="149"/>
      <c r="Y232" s="149"/>
      <c r="Z232" s="149"/>
      <c r="AA232" s="149"/>
      <c r="AB232" s="124">
        <f>E232</f>
        <v>41880</v>
      </c>
      <c r="AC232" s="124">
        <f>G232</f>
        <v>608</v>
      </c>
      <c r="AD232" s="117">
        <v>-4</v>
      </c>
      <c r="AE232" s="13">
        <v>0</v>
      </c>
      <c r="AF232" s="124">
        <f t="shared" si="119"/>
        <v>41880</v>
      </c>
      <c r="AG232" s="117"/>
      <c r="AH232" s="117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>
        <v>407.87</v>
      </c>
      <c r="BA232" s="15">
        <f t="shared" si="103"/>
        <v>457.87</v>
      </c>
      <c r="BB232" s="15">
        <v>-35.75</v>
      </c>
      <c r="BC232" s="23">
        <v>189.595</v>
      </c>
      <c r="BD232" s="23">
        <v>-35.72</v>
      </c>
      <c r="BE232" s="17">
        <v>1882.83</v>
      </c>
      <c r="BF232" s="15">
        <f t="shared" si="104"/>
        <v>1932.83</v>
      </c>
      <c r="BG232" s="15">
        <v>-33.93</v>
      </c>
      <c r="BH232" s="15">
        <v>30.05</v>
      </c>
      <c r="BI232" s="15">
        <f t="shared" si="105"/>
        <v>30050</v>
      </c>
      <c r="BJ232" s="15">
        <v>1.83</v>
      </c>
      <c r="BK232" s="24">
        <v>45445</v>
      </c>
      <c r="BL232" s="24">
        <v>-7.84</v>
      </c>
      <c r="BM232" s="24">
        <v>70444</v>
      </c>
      <c r="BN232" s="24">
        <v>-8.09</v>
      </c>
      <c r="BO232" s="23">
        <v>189.595</v>
      </c>
      <c r="BP232" s="23">
        <v>-35.72</v>
      </c>
      <c r="BQ232" s="15">
        <v>9542</v>
      </c>
      <c r="BR232" s="15">
        <v>-433.8</v>
      </c>
      <c r="BS232" s="15">
        <v>30.53</v>
      </c>
      <c r="BT232" s="15">
        <f t="shared" si="106"/>
        <v>30530</v>
      </c>
      <c r="BU232" s="15">
        <v>4.6900000000000004</v>
      </c>
      <c r="BV232" s="15"/>
      <c r="BW232" s="15"/>
      <c r="BX232" s="15"/>
      <c r="BY232" s="15"/>
      <c r="BZ232" s="15"/>
      <c r="CA232" s="15"/>
      <c r="CB232" s="15">
        <v>16.07</v>
      </c>
      <c r="CC232" s="15">
        <f t="shared" si="107"/>
        <v>16070</v>
      </c>
      <c r="CD232" s="15">
        <v>-4.3</v>
      </c>
      <c r="CE232" s="15">
        <v>-11.28</v>
      </c>
      <c r="CF232" s="15">
        <v>43959.677419354884</v>
      </c>
      <c r="CG232" s="15">
        <v>11.8</v>
      </c>
      <c r="CH232" s="15">
        <v>44350.7</v>
      </c>
      <c r="CI232" s="15">
        <v>16.739999999999998</v>
      </c>
      <c r="CJ232" s="15"/>
      <c r="CK232" s="15">
        <v>4560</v>
      </c>
      <c r="CL232" s="15">
        <v>8.7604000000000006</v>
      </c>
      <c r="CM232" s="15">
        <v>1.5975999999999999</v>
      </c>
      <c r="CN232" s="15">
        <v>25688.9</v>
      </c>
      <c r="CO232" s="15">
        <v>459.93299999999999</v>
      </c>
      <c r="CP232" s="10">
        <f t="shared" si="109"/>
        <v>1.2693297101449277</v>
      </c>
      <c r="CQ232" s="15"/>
      <c r="CR232" s="12">
        <f>$CQ$4</f>
        <v>0.5</v>
      </c>
      <c r="CS232" s="124">
        <v>41928</v>
      </c>
      <c r="CT232" s="3">
        <v>507</v>
      </c>
      <c r="CU232" s="15">
        <v>5.1020000000000003E-2</v>
      </c>
      <c r="CV232" s="15">
        <v>6.9999999999999994E-5</v>
      </c>
    </row>
    <row r="233" spans="1:100" ht="14.25" thickTop="1" thickBot="1">
      <c r="A233" s="26">
        <v>35700</v>
      </c>
      <c r="B233" s="27" t="s">
        <v>327</v>
      </c>
      <c r="C233" s="28">
        <v>127</v>
      </c>
      <c r="D233" s="27">
        <v>0.05</v>
      </c>
      <c r="E233" s="35">
        <f>-120*C233+57108</f>
        <v>41868</v>
      </c>
      <c r="F233" s="29">
        <f t="shared" si="108"/>
        <v>41818</v>
      </c>
      <c r="G233" s="27"/>
      <c r="H233" s="30">
        <v>-3.7836937583858048</v>
      </c>
      <c r="I233" s="30">
        <v>-7.5859000338437781</v>
      </c>
      <c r="J233" s="30">
        <f t="shared" si="117"/>
        <v>6.1718000676875562</v>
      </c>
      <c r="K233" s="27"/>
      <c r="L233" s="27"/>
      <c r="M233" s="31">
        <f t="shared" si="112"/>
        <v>127</v>
      </c>
      <c r="N233" s="31"/>
      <c r="O233" s="27"/>
      <c r="P233" s="27"/>
      <c r="Q233" s="27">
        <v>11</v>
      </c>
      <c r="R233" s="27">
        <v>102</v>
      </c>
      <c r="S233" s="27" t="s">
        <v>101</v>
      </c>
      <c r="T233" s="32">
        <v>3.5942271381372798E-9</v>
      </c>
      <c r="U233" s="33">
        <v>-3.9348606874385239</v>
      </c>
      <c r="V233" s="33">
        <v>-7.6936092015711921</v>
      </c>
      <c r="W233" s="17">
        <v>0.15116692905271911</v>
      </c>
      <c r="X233" s="17">
        <v>0.10770916772741401</v>
      </c>
      <c r="Y233" s="34">
        <f>U233+W233</f>
        <v>-3.7836937583858048</v>
      </c>
      <c r="Z233" s="34">
        <f>V233+X233</f>
        <v>-7.5859000338437781</v>
      </c>
      <c r="AA233" s="10" t="s">
        <v>22</v>
      </c>
      <c r="AB233" s="35"/>
      <c r="AC233" s="35"/>
      <c r="AD233" s="36"/>
      <c r="AE233" s="13">
        <v>0</v>
      </c>
      <c r="AF233" s="14">
        <f t="shared" si="119"/>
        <v>41868</v>
      </c>
      <c r="AG233" s="12">
        <f>AVERAGE(AF$220:AF$261)</f>
        <v>41312.20231095238</v>
      </c>
      <c r="AH233" s="12">
        <f>AVERAGE(I$220:I$261)</f>
        <v>-8.1346204973582665</v>
      </c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>
        <v>410.44</v>
      </c>
      <c r="BA233" s="15">
        <f t="shared" si="103"/>
        <v>460.44</v>
      </c>
      <c r="BB233" s="15">
        <v>-34.520000000000003</v>
      </c>
      <c r="BC233" s="23">
        <v>189.595</v>
      </c>
      <c r="BD233" s="23">
        <v>-35.659999999999997</v>
      </c>
      <c r="BE233" s="17">
        <v>1891.18</v>
      </c>
      <c r="BF233" s="15">
        <f t="shared" si="104"/>
        <v>1941.18</v>
      </c>
      <c r="BG233" s="15">
        <v>-34.68</v>
      </c>
      <c r="BH233" s="15">
        <v>30.17</v>
      </c>
      <c r="BI233" s="15">
        <f t="shared" si="105"/>
        <v>30170</v>
      </c>
      <c r="BJ233" s="15">
        <v>1.78</v>
      </c>
      <c r="BK233" s="24">
        <v>45654</v>
      </c>
      <c r="BL233" s="24">
        <v>-8.26</v>
      </c>
      <c r="BM233" s="24">
        <v>70522</v>
      </c>
      <c r="BN233" s="24">
        <v>-7.45</v>
      </c>
      <c r="BO233" s="23">
        <v>189.595</v>
      </c>
      <c r="BP233" s="23">
        <v>-35.659999999999997</v>
      </c>
      <c r="BQ233" s="15">
        <v>9589</v>
      </c>
      <c r="BR233" s="15">
        <v>-430.2</v>
      </c>
      <c r="BS233" s="15">
        <v>30.65</v>
      </c>
      <c r="BT233" s="15">
        <f t="shared" si="106"/>
        <v>30650</v>
      </c>
      <c r="BU233" s="15">
        <v>4.71</v>
      </c>
      <c r="BV233" s="15"/>
      <c r="BW233" s="15"/>
      <c r="BX233" s="15"/>
      <c r="BY233" s="15"/>
      <c r="BZ233" s="15"/>
      <c r="CA233" s="15"/>
      <c r="CB233" s="15">
        <v>16.13</v>
      </c>
      <c r="CC233" s="15">
        <f t="shared" si="107"/>
        <v>16129.999999999998</v>
      </c>
      <c r="CD233" s="15">
        <v>-3.8</v>
      </c>
      <c r="CE233" s="15">
        <v>-11.24</v>
      </c>
      <c r="CF233" s="15">
        <v>44048.38709677424</v>
      </c>
      <c r="CG233" s="15">
        <v>19.36</v>
      </c>
      <c r="CH233" s="15">
        <v>44467.199999999997</v>
      </c>
      <c r="CI233" s="15">
        <v>11.8</v>
      </c>
      <c r="CJ233" s="15"/>
      <c r="CK233" s="15">
        <v>4580</v>
      </c>
      <c r="CL233" s="15">
        <v>8.7371999999999996</v>
      </c>
      <c r="CM233" s="15">
        <v>1.5968</v>
      </c>
      <c r="CN233" s="15">
        <v>25796.5</v>
      </c>
      <c r="CO233" s="15">
        <v>457.61399999999998</v>
      </c>
      <c r="CP233" s="10">
        <f t="shared" si="109"/>
        <v>1.3113405797101454</v>
      </c>
      <c r="CQ233" s="15"/>
      <c r="CR233" s="36"/>
      <c r="CS233" s="35">
        <v>41935.161</v>
      </c>
      <c r="CT233" s="27"/>
      <c r="CU233" s="15"/>
      <c r="CV233" s="15"/>
    </row>
    <row r="234" spans="1:100" ht="14.25" thickTop="1" thickBot="1">
      <c r="A234" s="156">
        <v>35770</v>
      </c>
      <c r="B234" s="157" t="s">
        <v>328</v>
      </c>
      <c r="C234" s="28">
        <v>127.33</v>
      </c>
      <c r="D234" s="27">
        <v>0.05</v>
      </c>
      <c r="E234" s="35">
        <f>-120*C234+57108</f>
        <v>41828.400000000001</v>
      </c>
      <c r="F234" s="29">
        <f t="shared" si="108"/>
        <v>41778.400000000001</v>
      </c>
      <c r="G234" s="71"/>
      <c r="H234" s="78">
        <v>-3.6362761513648412</v>
      </c>
      <c r="I234" s="78">
        <v>-8.8566010907087236</v>
      </c>
      <c r="J234" s="30">
        <f t="shared" si="117"/>
        <v>8.7132021814174472</v>
      </c>
      <c r="K234" s="71">
        <v>27</v>
      </c>
      <c r="L234" s="72">
        <v>94</v>
      </c>
      <c r="M234" s="31">
        <f t="shared" si="112"/>
        <v>127.33</v>
      </c>
      <c r="N234" s="31"/>
      <c r="O234" s="73">
        <v>-3.7638104902674838</v>
      </c>
      <c r="P234" s="73">
        <v>-8.9053395015143515</v>
      </c>
      <c r="Q234" s="74">
        <v>0.12753433890264265</v>
      </c>
      <c r="R234" s="74">
        <v>4.8738410805627463E-2</v>
      </c>
      <c r="S234" s="158" t="s">
        <v>22</v>
      </c>
      <c r="T234" s="15"/>
      <c r="U234" s="15"/>
      <c r="V234" s="15"/>
      <c r="W234" s="15"/>
      <c r="X234" s="15"/>
      <c r="Y234" s="15"/>
      <c r="Z234" s="15"/>
      <c r="AA234" s="15"/>
      <c r="AB234" s="35"/>
      <c r="AC234" s="35"/>
      <c r="AD234" s="36"/>
      <c r="AE234" s="13">
        <v>0</v>
      </c>
      <c r="AF234" s="14">
        <f t="shared" si="119"/>
        <v>41828.400000000001</v>
      </c>
      <c r="AG234" s="12">
        <f>AVERAGE(AF$220:AF$261)</f>
        <v>41312.20231095238</v>
      </c>
      <c r="AH234" s="12">
        <f>AVERAGE(I$220:I$261)</f>
        <v>-8.1346204973582665</v>
      </c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>
        <v>412.77</v>
      </c>
      <c r="BA234" s="15">
        <f t="shared" si="103"/>
        <v>462.77</v>
      </c>
      <c r="BB234" s="15">
        <v>-34.43</v>
      </c>
      <c r="BC234" s="23">
        <v>191.65600000000001</v>
      </c>
      <c r="BD234" s="23">
        <v>-35.659999999999997</v>
      </c>
      <c r="BE234" s="17">
        <v>1901.41</v>
      </c>
      <c r="BF234" s="15">
        <f t="shared" si="104"/>
        <v>1951.41</v>
      </c>
      <c r="BG234" s="15">
        <v>-35.630000000000003</v>
      </c>
      <c r="BH234" s="15">
        <v>30.29</v>
      </c>
      <c r="BI234" s="15">
        <f t="shared" si="105"/>
        <v>30290</v>
      </c>
      <c r="BJ234" s="15">
        <v>2.17</v>
      </c>
      <c r="BK234" s="24">
        <v>45864</v>
      </c>
      <c r="BL234" s="24">
        <v>-8.39</v>
      </c>
      <c r="BM234" s="24">
        <v>70601</v>
      </c>
      <c r="BN234" s="24">
        <v>-7.59</v>
      </c>
      <c r="BO234" s="23">
        <v>191.65600000000001</v>
      </c>
      <c r="BP234" s="23">
        <v>-35.659999999999997</v>
      </c>
      <c r="BQ234" s="15">
        <v>9635</v>
      </c>
      <c r="BR234" s="15">
        <v>-429.6</v>
      </c>
      <c r="BS234" s="15">
        <v>30.77</v>
      </c>
      <c r="BT234" s="15">
        <f t="shared" si="106"/>
        <v>30770</v>
      </c>
      <c r="BU234" s="15">
        <v>4.6500000000000004</v>
      </c>
      <c r="BV234" s="15"/>
      <c r="BW234" s="15"/>
      <c r="BX234" s="15"/>
      <c r="BY234" s="15"/>
      <c r="BZ234" s="15"/>
      <c r="CA234" s="15"/>
      <c r="CB234" s="15">
        <v>16.18</v>
      </c>
      <c r="CC234" s="15">
        <f t="shared" si="107"/>
        <v>16180</v>
      </c>
      <c r="CD234" s="15">
        <v>-3.77</v>
      </c>
      <c r="CE234" s="15">
        <v>-11.38</v>
      </c>
      <c r="CF234" s="15">
        <v>44137.096774193597</v>
      </c>
      <c r="CG234" s="15">
        <v>13.79</v>
      </c>
      <c r="CH234" s="15">
        <v>44583.7</v>
      </c>
      <c r="CI234" s="15">
        <v>19.36</v>
      </c>
      <c r="CJ234" s="15"/>
      <c r="CK234" s="15">
        <v>4600</v>
      </c>
      <c r="CL234" s="15">
        <v>8.7140000000000004</v>
      </c>
      <c r="CM234" s="15">
        <v>1.5960000000000001</v>
      </c>
      <c r="CN234" s="15">
        <v>25903.7</v>
      </c>
      <c r="CO234" s="15">
        <v>455.262</v>
      </c>
      <c r="CP234" s="10">
        <f t="shared" si="109"/>
        <v>1.3539492753623188</v>
      </c>
      <c r="CQ234" s="15"/>
      <c r="CR234" s="36"/>
      <c r="CS234" s="35">
        <v>41957.318189999998</v>
      </c>
      <c r="CT234" s="71"/>
      <c r="CU234" s="15"/>
      <c r="CV234" s="15"/>
    </row>
    <row r="235" spans="1:100" ht="14.25" thickTop="1" thickBot="1">
      <c r="A235" s="151"/>
      <c r="B235" s="152" t="s">
        <v>329</v>
      </c>
      <c r="C235" s="120">
        <v>127.6</v>
      </c>
      <c r="D235" s="115">
        <v>0.4</v>
      </c>
      <c r="E235" s="124">
        <v>41796</v>
      </c>
      <c r="F235" s="38">
        <f t="shared" si="108"/>
        <v>41746</v>
      </c>
      <c r="G235" s="3">
        <v>765</v>
      </c>
      <c r="H235" s="117">
        <f>(H234+H236)/2</f>
        <v>-3.6831822359476094</v>
      </c>
      <c r="I235" s="117">
        <f>(I234+I236)/2</f>
        <v>-8.9351262514035454</v>
      </c>
      <c r="J235" s="30">
        <f t="shared" si="117"/>
        <v>8.8702525028070909</v>
      </c>
      <c r="K235" s="160"/>
      <c r="L235" s="161"/>
      <c r="M235" s="120">
        <f t="shared" si="112"/>
        <v>127.6</v>
      </c>
      <c r="N235" s="120"/>
      <c r="O235" s="162"/>
      <c r="P235" s="162"/>
      <c r="Q235" s="163"/>
      <c r="R235" s="163"/>
      <c r="S235" s="123"/>
      <c r="T235" s="149"/>
      <c r="U235" s="149"/>
      <c r="V235" s="149"/>
      <c r="W235" s="149"/>
      <c r="X235" s="149"/>
      <c r="Y235" s="149"/>
      <c r="Z235" s="149"/>
      <c r="AA235" s="149"/>
      <c r="AB235" s="124">
        <f>E235</f>
        <v>41796</v>
      </c>
      <c r="AC235" s="124">
        <f>G235</f>
        <v>765</v>
      </c>
      <c r="AD235" s="117">
        <v>-4</v>
      </c>
      <c r="AE235" s="13">
        <f t="shared" ref="AE235:AE245" si="122">10*(C$246-C$235)/(AB$235-AB$246)</f>
        <v>3.4684684684684636E-2</v>
      </c>
      <c r="AF235" s="124">
        <f t="shared" si="119"/>
        <v>41796</v>
      </c>
      <c r="AG235" s="117"/>
      <c r="AH235" s="117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>
        <v>415.09</v>
      </c>
      <c r="BA235" s="15">
        <f t="shared" si="103"/>
        <v>465.09</v>
      </c>
      <c r="BB235" s="15">
        <v>-34.869999999999997</v>
      </c>
      <c r="BC235" s="23">
        <v>191.65600000000001</v>
      </c>
      <c r="BD235" s="23">
        <v>-34.159999999999997</v>
      </c>
      <c r="BE235" s="17">
        <v>1910.1</v>
      </c>
      <c r="BF235" s="15">
        <f t="shared" si="104"/>
        <v>1960.1</v>
      </c>
      <c r="BG235" s="15">
        <v>-34.68</v>
      </c>
      <c r="BH235" s="15">
        <v>30.41</v>
      </c>
      <c r="BI235" s="15">
        <f t="shared" si="105"/>
        <v>30410</v>
      </c>
      <c r="BJ235" s="15">
        <v>2.16</v>
      </c>
      <c r="BK235" s="24">
        <v>46073</v>
      </c>
      <c r="BL235" s="24">
        <v>-8.16</v>
      </c>
      <c r="BM235" s="24">
        <v>70680</v>
      </c>
      <c r="BN235" s="24">
        <v>-7.91</v>
      </c>
      <c r="BO235" s="23">
        <v>191.65600000000001</v>
      </c>
      <c r="BP235" s="23">
        <v>-34.159999999999997</v>
      </c>
      <c r="BQ235" s="15">
        <v>9682</v>
      </c>
      <c r="BR235" s="15">
        <v>-435.4</v>
      </c>
      <c r="BS235" s="15">
        <v>30.89</v>
      </c>
      <c r="BT235" s="15">
        <f t="shared" si="106"/>
        <v>30890</v>
      </c>
      <c r="BU235" s="15">
        <v>4.5199999999999996</v>
      </c>
      <c r="BV235" s="15"/>
      <c r="BW235" s="15"/>
      <c r="BX235" s="15"/>
      <c r="BY235" s="15"/>
      <c r="BZ235" s="15"/>
      <c r="CA235" s="15"/>
      <c r="CB235" s="15">
        <v>16.239999999999998</v>
      </c>
      <c r="CC235" s="15">
        <f t="shared" si="107"/>
        <v>16239.999999999998</v>
      </c>
      <c r="CD235" s="15">
        <v>-3.78</v>
      </c>
      <c r="CE235" s="15">
        <v>-11.32</v>
      </c>
      <c r="CF235" s="15">
        <v>44225.806451612953</v>
      </c>
      <c r="CG235" s="15">
        <v>18.27</v>
      </c>
      <c r="CH235" s="15">
        <v>44700.3</v>
      </c>
      <c r="CI235" s="15">
        <v>13.79</v>
      </c>
      <c r="CJ235" s="15"/>
      <c r="CK235" s="15">
        <v>4620</v>
      </c>
      <c r="CL235" s="15">
        <v>8.6907999999999994</v>
      </c>
      <c r="CM235" s="15">
        <v>1.5952</v>
      </c>
      <c r="CN235" s="15">
        <v>26001.200000000001</v>
      </c>
      <c r="CO235" s="15">
        <v>452.06799999999998</v>
      </c>
      <c r="CP235" s="10">
        <f t="shared" si="109"/>
        <v>1.4118115942028988</v>
      </c>
      <c r="CQ235" s="15"/>
      <c r="CR235" s="12">
        <f>$CQ$4</f>
        <v>0.5</v>
      </c>
      <c r="CS235" s="124">
        <v>41975</v>
      </c>
      <c r="CT235" s="3">
        <v>507</v>
      </c>
      <c r="CU235" s="15">
        <v>4.9939999999999998E-2</v>
      </c>
      <c r="CV235" s="15">
        <v>1E-4</v>
      </c>
    </row>
    <row r="236" spans="1:100" ht="14.25" thickTop="1" thickBot="1">
      <c r="A236" s="156">
        <v>35770</v>
      </c>
      <c r="B236" s="157" t="s">
        <v>330</v>
      </c>
      <c r="C236" s="28">
        <v>127.66</v>
      </c>
      <c r="D236" s="27">
        <v>0.05</v>
      </c>
      <c r="E236" s="35">
        <f>-288.31*C236+78585</f>
        <v>41779.345399999998</v>
      </c>
      <c r="F236" s="29">
        <f t="shared" si="108"/>
        <v>41729.345399999998</v>
      </c>
      <c r="G236" s="71"/>
      <c r="H236" s="78">
        <v>-3.7300883205303776</v>
      </c>
      <c r="I236" s="78">
        <v>-9.0136514120983691</v>
      </c>
      <c r="J236" s="30">
        <f t="shared" si="117"/>
        <v>9.0273028241967381</v>
      </c>
      <c r="K236" s="71">
        <v>28</v>
      </c>
      <c r="L236" s="72">
        <v>88</v>
      </c>
      <c r="M236" s="31">
        <f t="shared" si="112"/>
        <v>127.66</v>
      </c>
      <c r="N236" s="31"/>
      <c r="O236" s="73">
        <v>-3.8576226594330203</v>
      </c>
      <c r="P236" s="73">
        <v>-9.062389822903997</v>
      </c>
      <c r="Q236" s="74">
        <v>0.12753433890264265</v>
      </c>
      <c r="R236" s="74">
        <v>4.8738410805627463E-2</v>
      </c>
      <c r="S236" s="158" t="s">
        <v>22</v>
      </c>
      <c r="T236" s="15"/>
      <c r="U236" s="15"/>
      <c r="V236" s="15"/>
      <c r="W236" s="15"/>
      <c r="X236" s="15"/>
      <c r="Y236" s="15"/>
      <c r="Z236" s="15"/>
      <c r="AA236" s="15"/>
      <c r="AB236" s="35"/>
      <c r="AC236" s="35"/>
      <c r="AD236" s="36"/>
      <c r="AE236" s="13">
        <f t="shared" si="122"/>
        <v>3.4684684684684636E-2</v>
      </c>
      <c r="AF236" s="14">
        <f t="shared" si="119"/>
        <v>41779.345399999998</v>
      </c>
      <c r="AG236" s="12">
        <f t="shared" ref="AG236:AG245" si="123">AVERAGE(AF$220:AF$261)</f>
        <v>41312.20231095238</v>
      </c>
      <c r="AH236" s="12">
        <f t="shared" ref="AH236:AH245" si="124">AVERAGE(I$220:I$261)</f>
        <v>-8.1346204973582665</v>
      </c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>
        <v>417.48</v>
      </c>
      <c r="BA236" s="15">
        <f t="shared" si="103"/>
        <v>467.48</v>
      </c>
      <c r="BB236" s="15">
        <v>-34.729999999999997</v>
      </c>
      <c r="BC236" s="23">
        <v>193.72200000000001</v>
      </c>
      <c r="BD236" s="23">
        <v>-34.159999999999997</v>
      </c>
      <c r="BE236" s="17">
        <v>1919.53</v>
      </c>
      <c r="BF236" s="15">
        <f t="shared" si="104"/>
        <v>1969.53</v>
      </c>
      <c r="BG236" s="15">
        <v>-35.17</v>
      </c>
      <c r="BH236" s="15">
        <v>30.53</v>
      </c>
      <c r="BI236" s="15">
        <f t="shared" si="105"/>
        <v>30530</v>
      </c>
      <c r="BJ236" s="15">
        <v>2.0499999999999998</v>
      </c>
      <c r="BK236" s="24">
        <v>46283</v>
      </c>
      <c r="BL236" s="24">
        <v>-8.0399999999999991</v>
      </c>
      <c r="BM236" s="24">
        <v>70758</v>
      </c>
      <c r="BN236" s="24">
        <v>-7.73</v>
      </c>
      <c r="BO236" s="23">
        <v>193.72200000000001</v>
      </c>
      <c r="BP236" s="23">
        <v>-34.159999999999997</v>
      </c>
      <c r="BQ236" s="15">
        <v>9732</v>
      </c>
      <c r="BR236" s="15">
        <v>-437.4</v>
      </c>
      <c r="BS236" s="15">
        <v>31.01</v>
      </c>
      <c r="BT236" s="15">
        <f t="shared" si="106"/>
        <v>31010</v>
      </c>
      <c r="BU236" s="15">
        <v>4.5999999999999996</v>
      </c>
      <c r="BV236" s="15"/>
      <c r="BW236" s="15"/>
      <c r="BX236" s="15"/>
      <c r="BY236" s="15"/>
      <c r="BZ236" s="15"/>
      <c r="CA236" s="15"/>
      <c r="CB236" s="15">
        <v>16.29</v>
      </c>
      <c r="CC236" s="15">
        <f t="shared" si="107"/>
        <v>16290</v>
      </c>
      <c r="CD236" s="15">
        <v>-3.96</v>
      </c>
      <c r="CE236" s="15">
        <v>-11.35</v>
      </c>
      <c r="CF236" s="15">
        <v>44314.516129032309</v>
      </c>
      <c r="CG236" s="15">
        <v>12.95</v>
      </c>
      <c r="CH236" s="15">
        <v>44816.800000000003</v>
      </c>
      <c r="CI236" s="15">
        <v>18.27</v>
      </c>
      <c r="CJ236" s="15"/>
      <c r="CK236" s="15">
        <v>4640</v>
      </c>
      <c r="CL236" s="15">
        <v>8.6676000000000002</v>
      </c>
      <c r="CM236" s="15">
        <v>1.5944</v>
      </c>
      <c r="CN236" s="15">
        <v>26099.599999999999</v>
      </c>
      <c r="CO236" s="15">
        <v>447.21</v>
      </c>
      <c r="CP236" s="10">
        <f t="shared" si="109"/>
        <v>1.4998188405797106</v>
      </c>
      <c r="CQ236" s="15"/>
      <c r="CR236" s="36"/>
      <c r="CS236" s="35">
        <v>41955.520200000006</v>
      </c>
      <c r="CT236" s="71"/>
      <c r="CU236" s="15"/>
      <c r="CV236" s="15"/>
    </row>
    <row r="237" spans="1:100" ht="14.25" thickTop="1" thickBot="1">
      <c r="A237" s="26">
        <v>35700</v>
      </c>
      <c r="B237" s="27" t="s">
        <v>331</v>
      </c>
      <c r="C237" s="28">
        <v>128</v>
      </c>
      <c r="D237" s="27">
        <v>0.05</v>
      </c>
      <c r="E237" s="35">
        <f t="shared" ref="E237:E245" si="125">-288.31*C237+78585</f>
        <v>41681.32</v>
      </c>
      <c r="F237" s="29">
        <f t="shared" si="108"/>
        <v>41631.32</v>
      </c>
      <c r="G237" s="27"/>
      <c r="H237" s="30">
        <v>-3.584363218859568</v>
      </c>
      <c r="I237" s="30">
        <v>-7.9790257688675599</v>
      </c>
      <c r="J237" s="30">
        <f t="shared" si="117"/>
        <v>6.9580515377351198</v>
      </c>
      <c r="K237" s="27"/>
      <c r="L237" s="27"/>
      <c r="M237" s="31">
        <f t="shared" si="112"/>
        <v>128</v>
      </c>
      <c r="N237" s="31"/>
      <c r="O237" s="27"/>
      <c r="P237" s="27"/>
      <c r="Q237" s="27">
        <v>12</v>
      </c>
      <c r="R237" s="27">
        <v>117</v>
      </c>
      <c r="S237" s="27" t="s">
        <v>101</v>
      </c>
      <c r="T237" s="32">
        <v>3.1247324727701202E-9</v>
      </c>
      <c r="U237" s="33">
        <v>-3.7355301479122871</v>
      </c>
      <c r="V237" s="33">
        <v>-8.0867349365949739</v>
      </c>
      <c r="W237" s="17">
        <v>0.15116692905271911</v>
      </c>
      <c r="X237" s="17">
        <v>0.10770916772741401</v>
      </c>
      <c r="Y237" s="34">
        <f>U237+W237</f>
        <v>-3.584363218859568</v>
      </c>
      <c r="Z237" s="34">
        <f>V237+X237</f>
        <v>-7.9790257688675599</v>
      </c>
      <c r="AA237" s="10" t="s">
        <v>22</v>
      </c>
      <c r="AB237" s="35"/>
      <c r="AC237" s="35"/>
      <c r="AD237" s="36"/>
      <c r="AE237" s="13">
        <f t="shared" si="122"/>
        <v>3.4684684684684636E-2</v>
      </c>
      <c r="AF237" s="14">
        <f t="shared" si="119"/>
        <v>41681.32</v>
      </c>
      <c r="AG237" s="12">
        <f t="shared" si="123"/>
        <v>41312.20231095238</v>
      </c>
      <c r="AH237" s="12">
        <f t="shared" si="124"/>
        <v>-8.1346204973582665</v>
      </c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>
        <v>419.85</v>
      </c>
      <c r="BA237" s="15">
        <f t="shared" si="103"/>
        <v>469.85</v>
      </c>
      <c r="BB237" s="15">
        <v>-34.97</v>
      </c>
      <c r="BC237" s="23">
        <v>193.72200000000001</v>
      </c>
      <c r="BD237" s="23">
        <v>-34.64</v>
      </c>
      <c r="BE237" s="17">
        <v>1929.2</v>
      </c>
      <c r="BF237" s="15">
        <f t="shared" si="104"/>
        <v>1979.2</v>
      </c>
      <c r="BG237" s="15">
        <v>-34.53</v>
      </c>
      <c r="BH237" s="15">
        <v>30.65</v>
      </c>
      <c r="BI237" s="15">
        <f t="shared" si="105"/>
        <v>30650</v>
      </c>
      <c r="BJ237" s="15">
        <v>2.1800000000000002</v>
      </c>
      <c r="BK237" s="24">
        <v>46492</v>
      </c>
      <c r="BL237" s="24">
        <v>-8.36</v>
      </c>
      <c r="BM237" s="24">
        <v>70837</v>
      </c>
      <c r="BN237" s="24">
        <v>-8.25</v>
      </c>
      <c r="BO237" s="23">
        <v>193.72200000000001</v>
      </c>
      <c r="BP237" s="23">
        <v>-34.64</v>
      </c>
      <c r="BQ237" s="15">
        <v>9782</v>
      </c>
      <c r="BR237" s="15">
        <v>-437.6</v>
      </c>
      <c r="BS237" s="15">
        <v>31.13</v>
      </c>
      <c r="BT237" s="15">
        <f t="shared" si="106"/>
        <v>31130</v>
      </c>
      <c r="BU237" s="15">
        <v>4.6900000000000004</v>
      </c>
      <c r="BV237" s="15"/>
      <c r="BW237" s="15"/>
      <c r="BX237" s="15"/>
      <c r="BY237" s="15"/>
      <c r="BZ237" s="15"/>
      <c r="CA237" s="15"/>
      <c r="CB237" s="15">
        <v>16.350000000000001</v>
      </c>
      <c r="CC237" s="15">
        <f t="shared" si="107"/>
        <v>16350.000000000002</v>
      </c>
      <c r="CD237" s="15">
        <v>-3.97</v>
      </c>
      <c r="CE237" s="15">
        <v>-11.42</v>
      </c>
      <c r="CF237" s="15">
        <v>44403.225806451665</v>
      </c>
      <c r="CG237" s="15">
        <v>19.75</v>
      </c>
      <c r="CH237" s="15">
        <v>44933.4</v>
      </c>
      <c r="CI237" s="15">
        <v>12.95</v>
      </c>
      <c r="CJ237" s="15"/>
      <c r="CK237" s="15">
        <v>4660</v>
      </c>
      <c r="CL237" s="15">
        <v>8.6443999999999992</v>
      </c>
      <c r="CM237" s="15">
        <v>1.5935999999999999</v>
      </c>
      <c r="CN237" s="15">
        <v>26201</v>
      </c>
      <c r="CO237" s="15">
        <v>444.01799999999997</v>
      </c>
      <c r="CP237" s="10">
        <f t="shared" si="109"/>
        <v>1.5576449275362323</v>
      </c>
      <c r="CQ237" s="15"/>
      <c r="CR237" s="36"/>
      <c r="CS237" s="35">
        <v>41844.160000000003</v>
      </c>
      <c r="CT237" s="27"/>
      <c r="CU237" s="15"/>
      <c r="CV237" s="15"/>
    </row>
    <row r="238" spans="1:100" ht="14.25" thickTop="1" thickBot="1">
      <c r="A238" s="26">
        <v>35700</v>
      </c>
      <c r="B238" s="27" t="s">
        <v>332</v>
      </c>
      <c r="C238" s="28">
        <v>129</v>
      </c>
      <c r="D238" s="27">
        <v>0.05</v>
      </c>
      <c r="E238" s="35">
        <f t="shared" si="125"/>
        <v>41393.01</v>
      </c>
      <c r="F238" s="29">
        <f t="shared" si="108"/>
        <v>41343.01</v>
      </c>
      <c r="G238" s="27"/>
      <c r="H238" s="30">
        <v>-3.5807963400738658</v>
      </c>
      <c r="I238" s="30">
        <v>-5.8558788215961535</v>
      </c>
      <c r="J238" s="30">
        <f t="shared" si="117"/>
        <v>2.7117576431923069</v>
      </c>
      <c r="K238" s="27"/>
      <c r="L238" s="27"/>
      <c r="M238" s="31">
        <f t="shared" si="112"/>
        <v>129</v>
      </c>
      <c r="N238" s="31"/>
      <c r="O238" s="27"/>
      <c r="P238" s="27"/>
      <c r="Q238" s="27">
        <v>13</v>
      </c>
      <c r="R238" s="27">
        <v>100</v>
      </c>
      <c r="S238" s="27" t="s">
        <v>101</v>
      </c>
      <c r="T238" s="32">
        <v>2.88364376821448E-9</v>
      </c>
      <c r="U238" s="33">
        <v>-3.7319632691265849</v>
      </c>
      <c r="V238" s="33">
        <v>-5.9635879893235675</v>
      </c>
      <c r="W238" s="17">
        <v>0.15116692905271911</v>
      </c>
      <c r="X238" s="17">
        <v>0.10770916772741401</v>
      </c>
      <c r="Y238" s="34">
        <f>U238+W238</f>
        <v>-3.5807963400738658</v>
      </c>
      <c r="Z238" s="34">
        <f>V238+X238</f>
        <v>-5.8558788215961535</v>
      </c>
      <c r="AA238" s="10" t="s">
        <v>22</v>
      </c>
      <c r="AB238" s="35"/>
      <c r="AC238" s="35"/>
      <c r="AD238" s="36"/>
      <c r="AE238" s="13">
        <f t="shared" si="122"/>
        <v>3.4684684684684636E-2</v>
      </c>
      <c r="AF238" s="14">
        <f t="shared" si="119"/>
        <v>41393.01</v>
      </c>
      <c r="AG238" s="12">
        <f t="shared" si="123"/>
        <v>41312.20231095238</v>
      </c>
      <c r="AH238" s="12">
        <f t="shared" si="124"/>
        <v>-8.1346204973582665</v>
      </c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>
        <v>422.26</v>
      </c>
      <c r="BA238" s="15">
        <f t="shared" si="103"/>
        <v>472.26</v>
      </c>
      <c r="BB238" s="15">
        <v>-34.9</v>
      </c>
      <c r="BC238" s="23">
        <v>195.749</v>
      </c>
      <c r="BD238" s="23">
        <v>-34.64</v>
      </c>
      <c r="BE238" s="17">
        <v>1939</v>
      </c>
      <c r="BF238" s="15">
        <f t="shared" si="104"/>
        <v>1989</v>
      </c>
      <c r="BG238" s="15">
        <v>-34.979999999999997</v>
      </c>
      <c r="BH238" s="15">
        <v>30.77</v>
      </c>
      <c r="BI238" s="15">
        <f t="shared" si="105"/>
        <v>30770</v>
      </c>
      <c r="BJ238" s="15">
        <v>1.44</v>
      </c>
      <c r="BK238" s="24">
        <v>46702</v>
      </c>
      <c r="BL238" s="24">
        <v>-7.86</v>
      </c>
      <c r="BM238" s="24">
        <v>70916</v>
      </c>
      <c r="BN238" s="24">
        <v>-7.49</v>
      </c>
      <c r="BO238" s="23">
        <v>195.749</v>
      </c>
      <c r="BP238" s="23">
        <v>-34.64</v>
      </c>
      <c r="BQ238" s="15">
        <v>9831</v>
      </c>
      <c r="BR238" s="15">
        <v>-436.9</v>
      </c>
      <c r="BS238" s="15">
        <v>31.254999999999999</v>
      </c>
      <c r="BT238" s="15">
        <f t="shared" si="106"/>
        <v>31255</v>
      </c>
      <c r="BU238" s="15">
        <v>4.57</v>
      </c>
      <c r="BV238" s="15"/>
      <c r="BW238" s="15"/>
      <c r="BX238" s="15"/>
      <c r="BY238" s="15"/>
      <c r="BZ238" s="15"/>
      <c r="CA238" s="15"/>
      <c r="CB238" s="15">
        <v>16.399999999999999</v>
      </c>
      <c r="CC238" s="15">
        <f t="shared" si="107"/>
        <v>16400</v>
      </c>
      <c r="CD238" s="15">
        <v>-4.25</v>
      </c>
      <c r="CE238" s="15">
        <v>-11.11</v>
      </c>
      <c r="CF238" s="15">
        <v>44491.935483871021</v>
      </c>
      <c r="CG238" s="15">
        <v>20.47</v>
      </c>
      <c r="CH238" s="15">
        <v>45049.9</v>
      </c>
      <c r="CI238" s="15">
        <v>19.75</v>
      </c>
      <c r="CJ238" s="15"/>
      <c r="CK238" s="15">
        <v>4680</v>
      </c>
      <c r="CL238" s="15">
        <v>8.6212</v>
      </c>
      <c r="CM238" s="15">
        <v>1.5928</v>
      </c>
      <c r="CN238" s="15">
        <v>26299.9</v>
      </c>
      <c r="CO238" s="15">
        <v>443.88600000000002</v>
      </c>
      <c r="CP238" s="10">
        <f t="shared" si="109"/>
        <v>1.5600362318840575</v>
      </c>
      <c r="CQ238" s="15"/>
      <c r="CR238" s="36"/>
      <c r="CS238" s="35">
        <v>41516.629999999997</v>
      </c>
      <c r="CT238" s="27"/>
      <c r="CU238" s="15"/>
      <c r="CV238" s="15"/>
    </row>
    <row r="239" spans="1:100" ht="14.25" thickTop="1" thickBot="1">
      <c r="A239" s="156">
        <v>35773</v>
      </c>
      <c r="B239" s="157" t="s">
        <v>333</v>
      </c>
      <c r="C239" s="28">
        <v>129.33000000000001</v>
      </c>
      <c r="D239" s="27">
        <v>0.05</v>
      </c>
      <c r="E239" s="35">
        <f t="shared" si="125"/>
        <v>41297.867699999995</v>
      </c>
      <c r="F239" s="29">
        <f t="shared" si="108"/>
        <v>41247.867699999995</v>
      </c>
      <c r="G239" s="71"/>
      <c r="H239" s="78">
        <v>-3.2568994890288714</v>
      </c>
      <c r="I239" s="78">
        <v>-6.5824805949695975</v>
      </c>
      <c r="J239" s="30">
        <f t="shared" si="117"/>
        <v>4.164961189939195</v>
      </c>
      <c r="K239" s="71">
        <v>5</v>
      </c>
      <c r="L239" s="72">
        <v>94</v>
      </c>
      <c r="M239" s="31">
        <f t="shared" si="112"/>
        <v>129.33000000000001</v>
      </c>
      <c r="N239" s="31"/>
      <c r="O239" s="73">
        <v>-3.3991904970683682</v>
      </c>
      <c r="P239" s="73">
        <v>-6.6724409477900553</v>
      </c>
      <c r="Q239" s="74">
        <v>0.14229100803949701</v>
      </c>
      <c r="R239" s="74">
        <v>8.9960352820457778E-2</v>
      </c>
      <c r="S239" s="158" t="s">
        <v>22</v>
      </c>
      <c r="T239" s="15"/>
      <c r="U239" s="15"/>
      <c r="V239" s="15"/>
      <c r="W239" s="15"/>
      <c r="X239" s="15"/>
      <c r="Y239" s="15"/>
      <c r="Z239" s="15"/>
      <c r="AA239" s="15"/>
      <c r="AB239" s="35"/>
      <c r="AC239" s="35"/>
      <c r="AD239" s="36"/>
      <c r="AE239" s="13">
        <f t="shared" si="122"/>
        <v>3.4684684684684636E-2</v>
      </c>
      <c r="AF239" s="14">
        <f t="shared" si="119"/>
        <v>41297.867699999995</v>
      </c>
      <c r="AG239" s="12">
        <f t="shared" si="123"/>
        <v>41312.20231095238</v>
      </c>
      <c r="AH239" s="12">
        <f t="shared" si="124"/>
        <v>-8.1346204973582665</v>
      </c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>
        <v>424.67</v>
      </c>
      <c r="BA239" s="15">
        <f t="shared" si="103"/>
        <v>474.67</v>
      </c>
      <c r="BB239" s="15">
        <v>-35.32</v>
      </c>
      <c r="BC239" s="23">
        <v>195.749</v>
      </c>
      <c r="BD239" s="23">
        <v>-34.6</v>
      </c>
      <c r="BE239" s="17">
        <v>1948.65</v>
      </c>
      <c r="BF239" s="15">
        <f t="shared" si="104"/>
        <v>1998.65</v>
      </c>
      <c r="BG239" s="15">
        <v>-34.369999999999997</v>
      </c>
      <c r="BH239" s="15">
        <v>30.89</v>
      </c>
      <c r="BI239" s="15">
        <f t="shared" si="105"/>
        <v>30890</v>
      </c>
      <c r="BJ239" s="15">
        <v>1.82</v>
      </c>
      <c r="BK239" s="24">
        <v>46911</v>
      </c>
      <c r="BL239" s="24">
        <v>-7.91</v>
      </c>
      <c r="BM239" s="24">
        <v>70995</v>
      </c>
      <c r="BN239" s="24">
        <v>-7.94</v>
      </c>
      <c r="BO239" s="23">
        <v>195.749</v>
      </c>
      <c r="BP239" s="23">
        <v>-34.6</v>
      </c>
      <c r="BQ239" s="15">
        <v>9881</v>
      </c>
      <c r="BR239" s="15">
        <v>-434.5</v>
      </c>
      <c r="BS239" s="15">
        <v>31.384</v>
      </c>
      <c r="BT239" s="15">
        <f t="shared" si="106"/>
        <v>31384</v>
      </c>
      <c r="BU239" s="15">
        <v>4.58</v>
      </c>
      <c r="BV239" s="15"/>
      <c r="BW239" s="15"/>
      <c r="BX239" s="15"/>
      <c r="BY239" s="15"/>
      <c r="BZ239" s="15"/>
      <c r="CA239" s="15"/>
      <c r="CB239" s="15">
        <v>16.420000000000002</v>
      </c>
      <c r="CC239" s="15">
        <f t="shared" si="107"/>
        <v>16420</v>
      </c>
      <c r="CD239" s="15">
        <v>-4.0599999999999996</v>
      </c>
      <c r="CE239" s="15">
        <v>-11.2</v>
      </c>
      <c r="CF239" s="15">
        <v>44580.645161290377</v>
      </c>
      <c r="CG239" s="15">
        <v>12.53</v>
      </c>
      <c r="CH239" s="15">
        <v>45166.5</v>
      </c>
      <c r="CI239" s="15">
        <v>20.47</v>
      </c>
      <c r="CJ239" s="15"/>
      <c r="CK239" s="15">
        <v>4700</v>
      </c>
      <c r="CL239" s="15">
        <v>8.5980000000000008</v>
      </c>
      <c r="CM239" s="15">
        <v>1.5920000000000001</v>
      </c>
      <c r="CN239" s="15">
        <v>26395.200000000001</v>
      </c>
      <c r="CO239" s="15">
        <v>444.71499999999997</v>
      </c>
      <c r="CP239" s="10">
        <f t="shared" si="109"/>
        <v>1.5450181159420295</v>
      </c>
      <c r="CQ239" s="15"/>
      <c r="CR239" s="36"/>
      <c r="CS239" s="35">
        <v>41408.545100000003</v>
      </c>
      <c r="CT239" s="71"/>
      <c r="CU239" s="15"/>
      <c r="CV239" s="15"/>
    </row>
    <row r="240" spans="1:100" ht="14.25" thickTop="1" thickBot="1">
      <c r="A240" s="156">
        <v>35773</v>
      </c>
      <c r="B240" s="157" t="s">
        <v>334</v>
      </c>
      <c r="C240" s="28">
        <v>129.66</v>
      </c>
      <c r="D240" s="27">
        <v>0.05</v>
      </c>
      <c r="E240" s="35">
        <f t="shared" si="125"/>
        <v>41202.725400000003</v>
      </c>
      <c r="F240" s="29">
        <f t="shared" si="108"/>
        <v>41152.725400000003</v>
      </c>
      <c r="G240" s="71"/>
      <c r="H240" s="78">
        <v>-3.6243170354570386</v>
      </c>
      <c r="I240" s="78">
        <v>-7.7616484728401058</v>
      </c>
      <c r="J240" s="30">
        <f t="shared" si="117"/>
        <v>6.5232969456802117</v>
      </c>
      <c r="K240" s="71">
        <v>6</v>
      </c>
      <c r="L240" s="72">
        <v>84</v>
      </c>
      <c r="M240" s="31">
        <f t="shared" si="112"/>
        <v>129.66</v>
      </c>
      <c r="N240" s="31"/>
      <c r="O240" s="73">
        <v>-3.7666080434965354</v>
      </c>
      <c r="P240" s="73">
        <v>-7.8516088256605636</v>
      </c>
      <c r="Q240" s="74">
        <v>0.14229100803949701</v>
      </c>
      <c r="R240" s="74">
        <v>8.9960352820457778E-2</v>
      </c>
      <c r="S240" s="158" t="s">
        <v>22</v>
      </c>
      <c r="T240" s="15"/>
      <c r="U240" s="15"/>
      <c r="V240" s="15"/>
      <c r="W240" s="15"/>
      <c r="X240" s="15"/>
      <c r="Y240" s="15"/>
      <c r="Z240" s="15"/>
      <c r="AA240" s="15"/>
      <c r="AB240" s="35"/>
      <c r="AC240" s="35"/>
      <c r="AD240" s="36"/>
      <c r="AE240" s="13">
        <f t="shared" si="122"/>
        <v>3.4684684684684636E-2</v>
      </c>
      <c r="AF240" s="14">
        <f t="shared" si="119"/>
        <v>41202.725400000003</v>
      </c>
      <c r="AG240" s="12">
        <f t="shared" si="123"/>
        <v>41312.20231095238</v>
      </c>
      <c r="AH240" s="12">
        <f t="shared" si="124"/>
        <v>-8.1346204973582665</v>
      </c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>
        <v>427.15</v>
      </c>
      <c r="BA240" s="15">
        <f t="shared" si="103"/>
        <v>477.15</v>
      </c>
      <c r="BB240" s="15">
        <v>-34.67</v>
      </c>
      <c r="BC240" s="23">
        <v>197.71899999999999</v>
      </c>
      <c r="BD240" s="23">
        <v>-34.6</v>
      </c>
      <c r="BE240" s="17">
        <v>1958.3</v>
      </c>
      <c r="BF240" s="15">
        <f t="shared" si="104"/>
        <v>2008.3</v>
      </c>
      <c r="BG240" s="15">
        <v>-34.799999999999997</v>
      </c>
      <c r="BH240" s="15">
        <v>31.01</v>
      </c>
      <c r="BI240" s="15">
        <f t="shared" si="105"/>
        <v>31010</v>
      </c>
      <c r="BJ240" s="15">
        <v>1.57</v>
      </c>
      <c r="BK240" s="24">
        <v>47127</v>
      </c>
      <c r="BL240" s="24">
        <v>-7.91</v>
      </c>
      <c r="BM240" s="24">
        <v>71073</v>
      </c>
      <c r="BN240" s="24">
        <v>-7.77</v>
      </c>
      <c r="BO240" s="23">
        <v>197.71899999999999</v>
      </c>
      <c r="BP240" s="23">
        <v>-34.6</v>
      </c>
      <c r="BQ240" s="15">
        <v>9929</v>
      </c>
      <c r="BR240" s="15">
        <v>-434.5</v>
      </c>
      <c r="BS240" s="15">
        <v>31.513000000000002</v>
      </c>
      <c r="BT240" s="15">
        <f t="shared" si="106"/>
        <v>31513</v>
      </c>
      <c r="BU240" s="15">
        <v>4.4400000000000004</v>
      </c>
      <c r="BV240" s="15"/>
      <c r="BW240" s="15"/>
      <c r="BX240" s="15"/>
      <c r="BY240" s="15"/>
      <c r="BZ240" s="15"/>
      <c r="CA240" s="15"/>
      <c r="CB240" s="15">
        <v>16.440000000000001</v>
      </c>
      <c r="CC240" s="15">
        <f t="shared" si="107"/>
        <v>16440</v>
      </c>
      <c r="CD240" s="15">
        <v>-4.13</v>
      </c>
      <c r="CE240" s="15">
        <v>-10.99</v>
      </c>
      <c r="CF240" s="15">
        <v>44669.354838709733</v>
      </c>
      <c r="CG240" s="15">
        <v>20.07</v>
      </c>
      <c r="CH240" s="15">
        <v>45283</v>
      </c>
      <c r="CI240" s="15">
        <v>12.53</v>
      </c>
      <c r="CJ240" s="15"/>
      <c r="CK240" s="15">
        <v>4720</v>
      </c>
      <c r="CL240" s="15">
        <v>8.5747999999999998</v>
      </c>
      <c r="CM240" s="15">
        <v>1.5911999999999999</v>
      </c>
      <c r="CN240" s="15">
        <v>26495.7</v>
      </c>
      <c r="CO240" s="15">
        <v>443.84100000000001</v>
      </c>
      <c r="CP240" s="10">
        <f t="shared" si="109"/>
        <v>1.5608514492753622</v>
      </c>
      <c r="CQ240" s="15"/>
      <c r="CR240" s="36"/>
      <c r="CS240" s="35">
        <v>41300.460200000001</v>
      </c>
      <c r="CT240" s="71"/>
      <c r="CU240" s="15"/>
      <c r="CV240" s="15"/>
    </row>
    <row r="241" spans="1:100" ht="14.25" thickTop="1" thickBot="1">
      <c r="A241" s="26">
        <v>35700</v>
      </c>
      <c r="B241" s="27" t="s">
        <v>335</v>
      </c>
      <c r="C241" s="28">
        <v>130</v>
      </c>
      <c r="D241" s="27">
        <v>0.05</v>
      </c>
      <c r="E241" s="35">
        <f t="shared" si="125"/>
        <v>41104.699999999997</v>
      </c>
      <c r="F241" s="29">
        <f t="shared" si="108"/>
        <v>41054.699999999997</v>
      </c>
      <c r="G241" s="27"/>
      <c r="H241" s="30">
        <v>-3.5827281965722042</v>
      </c>
      <c r="I241" s="30">
        <v>-7.941871074195765</v>
      </c>
      <c r="J241" s="30">
        <f t="shared" si="117"/>
        <v>6.88374214839153</v>
      </c>
      <c r="K241" s="27"/>
      <c r="L241" s="27"/>
      <c r="M241" s="31">
        <f t="shared" si="112"/>
        <v>130</v>
      </c>
      <c r="N241" s="31"/>
      <c r="O241" s="27"/>
      <c r="P241" s="27"/>
      <c r="Q241" s="27">
        <v>14</v>
      </c>
      <c r="R241" s="27">
        <v>96</v>
      </c>
      <c r="S241" s="27" t="s">
        <v>101</v>
      </c>
      <c r="T241" s="32">
        <v>3.1556117718878299E-9</v>
      </c>
      <c r="U241" s="33">
        <v>-3.7338951256249233</v>
      </c>
      <c r="V241" s="33">
        <v>-8.049580241923179</v>
      </c>
      <c r="W241" s="17">
        <v>0.15116692905271911</v>
      </c>
      <c r="X241" s="17">
        <v>0.10770916772741401</v>
      </c>
      <c r="Y241" s="34">
        <f>U241+W241</f>
        <v>-3.5827281965722042</v>
      </c>
      <c r="Z241" s="34">
        <f>V241+X241</f>
        <v>-7.941871074195765</v>
      </c>
      <c r="AA241" s="10" t="s">
        <v>22</v>
      </c>
      <c r="AB241" s="35"/>
      <c r="AC241" s="35"/>
      <c r="AD241" s="36"/>
      <c r="AE241" s="13">
        <f t="shared" si="122"/>
        <v>3.4684684684684636E-2</v>
      </c>
      <c r="AF241" s="14">
        <f t="shared" si="119"/>
        <v>41104.699999999997</v>
      </c>
      <c r="AG241" s="12">
        <f t="shared" si="123"/>
        <v>41312.20231095238</v>
      </c>
      <c r="AH241" s="12">
        <f t="shared" si="124"/>
        <v>-8.1346204973582665</v>
      </c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>
        <v>429.51</v>
      </c>
      <c r="BA241" s="15">
        <f t="shared" si="103"/>
        <v>479.51</v>
      </c>
      <c r="BB241" s="15">
        <v>-36.76</v>
      </c>
      <c r="BC241" s="23">
        <v>197.71899999999999</v>
      </c>
      <c r="BD241" s="23">
        <v>-34.26</v>
      </c>
      <c r="BE241" s="17">
        <v>1968.17</v>
      </c>
      <c r="BF241" s="15">
        <f t="shared" si="104"/>
        <v>2018.17</v>
      </c>
      <c r="BG241" s="15">
        <v>-33.979999999999997</v>
      </c>
      <c r="BH241" s="15">
        <v>31.13</v>
      </c>
      <c r="BI241" s="15">
        <f t="shared" si="105"/>
        <v>31130</v>
      </c>
      <c r="BJ241" s="15">
        <v>1.27</v>
      </c>
      <c r="BK241" s="24">
        <v>47343</v>
      </c>
      <c r="BL241" s="24">
        <v>-8.0500000000000007</v>
      </c>
      <c r="BM241" s="24">
        <v>71152</v>
      </c>
      <c r="BN241" s="24">
        <v>-7.75</v>
      </c>
      <c r="BO241" s="23">
        <v>197.71899999999999</v>
      </c>
      <c r="BP241" s="23">
        <v>-34.26</v>
      </c>
      <c r="BQ241" s="15">
        <v>9978</v>
      </c>
      <c r="BR241" s="15">
        <v>-436.1</v>
      </c>
      <c r="BS241" s="15">
        <v>31.641999999999999</v>
      </c>
      <c r="BT241" s="15">
        <f t="shared" si="106"/>
        <v>31642</v>
      </c>
      <c r="BU241" s="15">
        <v>4.6500000000000004</v>
      </c>
      <c r="BV241" s="15"/>
      <c r="BW241" s="15"/>
      <c r="BX241" s="15"/>
      <c r="BY241" s="15"/>
      <c r="BZ241" s="15"/>
      <c r="CA241" s="15"/>
      <c r="CB241" s="15">
        <v>16.46</v>
      </c>
      <c r="CC241" s="15">
        <f t="shared" si="107"/>
        <v>16460</v>
      </c>
      <c r="CD241" s="15">
        <v>-3.76</v>
      </c>
      <c r="CE241" s="15">
        <v>-10.039999999999999</v>
      </c>
      <c r="CF241" s="15">
        <v>44758.064516129089</v>
      </c>
      <c r="CG241" s="15">
        <v>22.09</v>
      </c>
      <c r="CH241" s="15">
        <v>45415.4</v>
      </c>
      <c r="CI241" s="15">
        <v>20.07</v>
      </c>
      <c r="CJ241" s="15"/>
      <c r="CK241" s="15">
        <v>4740</v>
      </c>
      <c r="CL241" s="15">
        <v>8.5516000000000005</v>
      </c>
      <c r="CM241" s="15">
        <v>1.5904</v>
      </c>
      <c r="CN241" s="15">
        <v>26590.400000000001</v>
      </c>
      <c r="CO241" s="15">
        <v>440.96199999999999</v>
      </c>
      <c r="CP241" s="10">
        <f t="shared" si="109"/>
        <v>1.6130072463768117</v>
      </c>
      <c r="CQ241" s="15"/>
      <c r="CR241" s="36"/>
      <c r="CS241" s="35">
        <v>41189.1</v>
      </c>
      <c r="CT241" s="27"/>
      <c r="CU241" s="15"/>
      <c r="CV241" s="15"/>
    </row>
    <row r="242" spans="1:100" ht="14.25" thickTop="1" thickBot="1">
      <c r="A242" s="156">
        <v>35773</v>
      </c>
      <c r="B242" s="157" t="s">
        <v>336</v>
      </c>
      <c r="C242" s="28">
        <v>130.33000000000001</v>
      </c>
      <c r="D242" s="27">
        <v>0.05</v>
      </c>
      <c r="E242" s="35">
        <f t="shared" si="125"/>
        <v>41009.557699999998</v>
      </c>
      <c r="F242" s="29">
        <f t="shared" si="108"/>
        <v>40959.557699999998</v>
      </c>
      <c r="G242" s="71"/>
      <c r="H242" s="78">
        <v>-3.6166579385010849</v>
      </c>
      <c r="I242" s="78">
        <v>-8.2179151051777417</v>
      </c>
      <c r="J242" s="30">
        <f t="shared" si="117"/>
        <v>7.4358302103554834</v>
      </c>
      <c r="K242" s="71">
        <v>8</v>
      </c>
      <c r="L242" s="72">
        <v>60</v>
      </c>
      <c r="M242" s="31">
        <f t="shared" si="112"/>
        <v>130.33000000000001</v>
      </c>
      <c r="N242" s="31"/>
      <c r="O242" s="73">
        <v>-3.7589489465405821</v>
      </c>
      <c r="P242" s="73">
        <v>-8.3078754579981986</v>
      </c>
      <c r="Q242" s="74">
        <v>0.14229100803949701</v>
      </c>
      <c r="R242" s="74">
        <v>8.9960352820457778E-2</v>
      </c>
      <c r="S242" s="158" t="s">
        <v>22</v>
      </c>
      <c r="T242" s="15"/>
      <c r="U242" s="15"/>
      <c r="V242" s="15"/>
      <c r="W242" s="15"/>
      <c r="X242" s="15"/>
      <c r="Y242" s="15"/>
      <c r="Z242" s="15"/>
      <c r="AA242" s="15"/>
      <c r="AB242" s="35"/>
      <c r="AC242" s="35"/>
      <c r="AD242" s="36"/>
      <c r="AE242" s="13">
        <f t="shared" si="122"/>
        <v>3.4684684684684636E-2</v>
      </c>
      <c r="AF242" s="14">
        <f t="shared" si="119"/>
        <v>41009.557699999998</v>
      </c>
      <c r="AG242" s="12">
        <f t="shared" si="123"/>
        <v>41312.20231095238</v>
      </c>
      <c r="AH242" s="12">
        <f t="shared" si="124"/>
        <v>-8.1346204973582665</v>
      </c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>
        <v>432.37</v>
      </c>
      <c r="BA242" s="15">
        <f t="shared" si="103"/>
        <v>482.37</v>
      </c>
      <c r="BB242" s="15">
        <v>-33.78</v>
      </c>
      <c r="BC242" s="23">
        <v>199.7</v>
      </c>
      <c r="BD242" s="23">
        <v>-34.26</v>
      </c>
      <c r="BE242" s="17">
        <v>1977.75</v>
      </c>
      <c r="BF242" s="15">
        <f t="shared" si="104"/>
        <v>2027.75</v>
      </c>
      <c r="BG242" s="15">
        <v>999999</v>
      </c>
      <c r="BH242" s="15">
        <v>31.254999999999999</v>
      </c>
      <c r="BI242" s="15">
        <f t="shared" si="105"/>
        <v>31255</v>
      </c>
      <c r="BJ242" s="15">
        <v>1.98</v>
      </c>
      <c r="BK242" s="24">
        <v>47558</v>
      </c>
      <c r="BL242" s="24">
        <v>-7.96</v>
      </c>
      <c r="BM242" s="24">
        <v>71231</v>
      </c>
      <c r="BN242" s="24">
        <v>-7.53</v>
      </c>
      <c r="BO242" s="23">
        <v>199.7</v>
      </c>
      <c r="BP242" s="23">
        <v>-34.26</v>
      </c>
      <c r="BQ242" s="15">
        <v>10027</v>
      </c>
      <c r="BR242" s="15">
        <v>-433.8</v>
      </c>
      <c r="BS242" s="15">
        <v>31.771000000000001</v>
      </c>
      <c r="BT242" s="15">
        <f t="shared" si="106"/>
        <v>31771</v>
      </c>
      <c r="BU242" s="15">
        <v>4.55</v>
      </c>
      <c r="BV242" s="15"/>
      <c r="BW242" s="15"/>
      <c r="BX242" s="15"/>
      <c r="BY242" s="15"/>
      <c r="BZ242" s="15"/>
      <c r="CA242" s="15"/>
      <c r="CB242" s="15">
        <v>16.47</v>
      </c>
      <c r="CC242" s="15">
        <f t="shared" si="107"/>
        <v>16470</v>
      </c>
      <c r="CD242" s="15">
        <v>-3.73</v>
      </c>
      <c r="CE242" s="15">
        <v>-10.91</v>
      </c>
      <c r="CF242" s="15">
        <v>44846.774193548445</v>
      </c>
      <c r="CG242" s="15">
        <v>25.21</v>
      </c>
      <c r="CH242" s="15">
        <v>45547.9</v>
      </c>
      <c r="CI242" s="15">
        <v>22.09</v>
      </c>
      <c r="CJ242" s="15"/>
      <c r="CK242" s="15">
        <v>4760</v>
      </c>
      <c r="CL242" s="15">
        <v>8.5283999999999995</v>
      </c>
      <c r="CM242" s="15">
        <v>1.5895999999999999</v>
      </c>
      <c r="CN242" s="15">
        <v>26711.1</v>
      </c>
      <c r="CO242" s="15">
        <v>438.029</v>
      </c>
      <c r="CP242" s="10">
        <f t="shared" si="109"/>
        <v>1.6661413043478261</v>
      </c>
      <c r="CQ242" s="15"/>
      <c r="CR242" s="36"/>
      <c r="CS242" s="35">
        <v>41081.015099999997</v>
      </c>
      <c r="CT242" s="71"/>
      <c r="CU242" s="15"/>
      <c r="CV242" s="15"/>
    </row>
    <row r="243" spans="1:100" ht="14.25" thickTop="1" thickBot="1">
      <c r="A243" s="156">
        <v>35773</v>
      </c>
      <c r="B243" s="157" t="s">
        <v>337</v>
      </c>
      <c r="C243" s="28">
        <v>130.66</v>
      </c>
      <c r="D243" s="27">
        <v>0.05</v>
      </c>
      <c r="E243" s="35">
        <f t="shared" si="125"/>
        <v>40914.415399999998</v>
      </c>
      <c r="F243" s="29">
        <f t="shared" si="108"/>
        <v>40864.415399999998</v>
      </c>
      <c r="G243" s="71"/>
      <c r="H243" s="78">
        <v>-3.4993540566314403</v>
      </c>
      <c r="I243" s="78">
        <v>-8.3327257760728131</v>
      </c>
      <c r="J243" s="30">
        <f t="shared" si="117"/>
        <v>7.6654515521456261</v>
      </c>
      <c r="K243" s="71">
        <v>9</v>
      </c>
      <c r="L243" s="72">
        <v>96</v>
      </c>
      <c r="M243" s="31">
        <f t="shared" si="112"/>
        <v>130.66</v>
      </c>
      <c r="N243" s="31"/>
      <c r="O243" s="73">
        <v>-3.6416450646709375</v>
      </c>
      <c r="P243" s="73">
        <v>-8.42268612889327</v>
      </c>
      <c r="Q243" s="74">
        <v>0.14229100803949701</v>
      </c>
      <c r="R243" s="74">
        <v>8.9960352820457778E-2</v>
      </c>
      <c r="S243" s="158" t="s">
        <v>22</v>
      </c>
      <c r="T243" s="15"/>
      <c r="U243" s="15"/>
      <c r="V243" s="15"/>
      <c r="W243" s="15"/>
      <c r="X243" s="15"/>
      <c r="Y243" s="15"/>
      <c r="Z243" s="15"/>
      <c r="AA243" s="15"/>
      <c r="AB243" s="35"/>
      <c r="AC243" s="35"/>
      <c r="AD243" s="36"/>
      <c r="AE243" s="13">
        <f t="shared" si="122"/>
        <v>3.4684684684684636E-2</v>
      </c>
      <c r="AF243" s="14">
        <f t="shared" si="119"/>
        <v>40914.415399999998</v>
      </c>
      <c r="AG243" s="12">
        <f t="shared" si="123"/>
        <v>41312.20231095238</v>
      </c>
      <c r="AH243" s="12">
        <f t="shared" si="124"/>
        <v>-8.1346204973582665</v>
      </c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>
        <v>434.62</v>
      </c>
      <c r="BA243" s="15">
        <f t="shared" si="103"/>
        <v>484.62</v>
      </c>
      <c r="BB243" s="15">
        <v>-34.97</v>
      </c>
      <c r="BC243" s="23">
        <v>199.7</v>
      </c>
      <c r="BD243" s="23">
        <v>-33.26</v>
      </c>
      <c r="BE243" s="17">
        <v>1987.75</v>
      </c>
      <c r="BF243" s="15">
        <f t="shared" si="104"/>
        <v>2037.75</v>
      </c>
      <c r="BG243" s="15">
        <v>-34.19</v>
      </c>
      <c r="BH243" s="15">
        <v>31.384</v>
      </c>
      <c r="BI243" s="15">
        <f t="shared" si="105"/>
        <v>31384</v>
      </c>
      <c r="BJ243" s="15">
        <v>1.8</v>
      </c>
      <c r="BK243" s="24">
        <v>47774</v>
      </c>
      <c r="BL243" s="24">
        <v>-6.83</v>
      </c>
      <c r="BM243" s="24">
        <v>71309</v>
      </c>
      <c r="BN243" s="24">
        <v>-7.74</v>
      </c>
      <c r="BO243" s="23">
        <v>199.7</v>
      </c>
      <c r="BP243" s="23">
        <v>-33.26</v>
      </c>
      <c r="BQ243" s="15">
        <v>10075</v>
      </c>
      <c r="BR243" s="15">
        <v>-434.9</v>
      </c>
      <c r="BS243" s="15">
        <v>31.9</v>
      </c>
      <c r="BT243" s="15">
        <f t="shared" si="106"/>
        <v>31900</v>
      </c>
      <c r="BU243" s="15">
        <v>4.6100000000000003</v>
      </c>
      <c r="BV243" s="15"/>
      <c r="BW243" s="15"/>
      <c r="BX243" s="15"/>
      <c r="BY243" s="15"/>
      <c r="BZ243" s="15"/>
      <c r="CA243" s="15"/>
      <c r="CB243" s="15">
        <v>16.489999999999998</v>
      </c>
      <c r="CC243" s="15">
        <f t="shared" si="107"/>
        <v>16490</v>
      </c>
      <c r="CD243" s="15">
        <v>-3.83</v>
      </c>
      <c r="CE243" s="15">
        <v>-10.98</v>
      </c>
      <c r="CF243" s="15">
        <v>44935.483870967801</v>
      </c>
      <c r="CG243" s="15">
        <v>31.49</v>
      </c>
      <c r="CH243" s="15">
        <v>45680.3</v>
      </c>
      <c r="CI243" s="15">
        <v>25.21</v>
      </c>
      <c r="CJ243" s="15"/>
      <c r="CK243" s="15">
        <v>4780</v>
      </c>
      <c r="CL243" s="15">
        <v>8.5052000000000003</v>
      </c>
      <c r="CM243" s="15">
        <v>1.5888</v>
      </c>
      <c r="CN243" s="15">
        <v>26832.9</v>
      </c>
      <c r="CO243" s="15">
        <v>437.25</v>
      </c>
      <c r="CP243" s="10">
        <f t="shared" si="109"/>
        <v>1.6802536231884058</v>
      </c>
      <c r="CQ243" s="15"/>
      <c r="CR243" s="36"/>
      <c r="CS243" s="35">
        <v>40972.930200000003</v>
      </c>
      <c r="CT243" s="71"/>
      <c r="CU243" s="15"/>
      <c r="CV243" s="15"/>
    </row>
    <row r="244" spans="1:100" ht="14.25" thickTop="1" thickBot="1">
      <c r="A244" s="156">
        <v>35773</v>
      </c>
      <c r="B244" s="157" t="s">
        <v>338</v>
      </c>
      <c r="C244" s="28">
        <v>131</v>
      </c>
      <c r="D244" s="27">
        <v>0.05</v>
      </c>
      <c r="E244" s="35">
        <f t="shared" si="125"/>
        <v>40816.39</v>
      </c>
      <c r="F244" s="29">
        <f t="shared" si="108"/>
        <v>40766.39</v>
      </c>
      <c r="G244" s="71"/>
      <c r="H244" s="78">
        <v>-3.2344432706417798</v>
      </c>
      <c r="I244" s="78">
        <v>-9.2114593983621695</v>
      </c>
      <c r="J244" s="30">
        <f t="shared" si="117"/>
        <v>9.4229187967243391</v>
      </c>
      <c r="K244" s="71">
        <v>10</v>
      </c>
      <c r="L244" s="72">
        <v>75</v>
      </c>
      <c r="M244" s="31">
        <f t="shared" si="112"/>
        <v>131</v>
      </c>
      <c r="N244" s="31"/>
      <c r="O244" s="73">
        <v>-3.3767342786812766</v>
      </c>
      <c r="P244" s="73">
        <v>-9.3014197511826282</v>
      </c>
      <c r="Q244" s="74">
        <v>0.14229100803949701</v>
      </c>
      <c r="R244" s="74">
        <v>8.9960352820457778E-2</v>
      </c>
      <c r="S244" s="158" t="s">
        <v>22</v>
      </c>
      <c r="T244" s="15"/>
      <c r="U244" s="15"/>
      <c r="V244" s="15"/>
      <c r="W244" s="15"/>
      <c r="X244" s="15"/>
      <c r="Y244" s="15"/>
      <c r="Z244" s="15"/>
      <c r="AA244" s="15"/>
      <c r="AB244" s="35"/>
      <c r="AC244" s="35"/>
      <c r="AD244" s="36"/>
      <c r="AE244" s="13">
        <f t="shared" si="122"/>
        <v>3.4684684684684636E-2</v>
      </c>
      <c r="AF244" s="14">
        <f t="shared" si="119"/>
        <v>40816.39</v>
      </c>
      <c r="AG244" s="12">
        <f t="shared" si="123"/>
        <v>41312.20231095238</v>
      </c>
      <c r="AH244" s="12">
        <f t="shared" si="124"/>
        <v>-8.1346204973582665</v>
      </c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>
        <v>437.04</v>
      </c>
      <c r="BA244" s="15">
        <f t="shared" si="103"/>
        <v>487.04</v>
      </c>
      <c r="BB244" s="15">
        <v>-34.14</v>
      </c>
      <c r="BC244" s="23">
        <v>201.7</v>
      </c>
      <c r="BD244" s="23">
        <v>-33.26</v>
      </c>
      <c r="BE244" s="17">
        <v>1996.62</v>
      </c>
      <c r="BF244" s="15">
        <f t="shared" si="104"/>
        <v>2046.62</v>
      </c>
      <c r="BG244" s="15">
        <v>-35.130000000000003</v>
      </c>
      <c r="BH244" s="15">
        <v>31.513000000000002</v>
      </c>
      <c r="BI244" s="15">
        <f t="shared" si="105"/>
        <v>31513</v>
      </c>
      <c r="BJ244" s="15">
        <v>1.91</v>
      </c>
      <c r="BK244" s="24">
        <v>47990</v>
      </c>
      <c r="BL244" s="24">
        <v>-6.73</v>
      </c>
      <c r="BM244" s="24">
        <v>71388</v>
      </c>
      <c r="BN244" s="24">
        <v>-7.7</v>
      </c>
      <c r="BO244" s="23">
        <v>201.7</v>
      </c>
      <c r="BP244" s="23">
        <v>-33.26</v>
      </c>
      <c r="BQ244" s="15">
        <v>10124</v>
      </c>
      <c r="BR244" s="15">
        <v>-435.5</v>
      </c>
      <c r="BS244" s="15">
        <v>32.029000000000003</v>
      </c>
      <c r="BT244" s="15">
        <f t="shared" si="106"/>
        <v>32029.000000000004</v>
      </c>
      <c r="BU244" s="15">
        <v>4.59</v>
      </c>
      <c r="BV244" s="15"/>
      <c r="BW244" s="15"/>
      <c r="BX244" s="15"/>
      <c r="BY244" s="15"/>
      <c r="BZ244" s="15"/>
      <c r="CA244" s="15"/>
      <c r="CB244" s="15">
        <v>16.510000000000002</v>
      </c>
      <c r="CC244" s="15">
        <f t="shared" si="107"/>
        <v>16510</v>
      </c>
      <c r="CD244" s="15">
        <v>-3.82</v>
      </c>
      <c r="CE244" s="15">
        <v>-11.01</v>
      </c>
      <c r="CF244" s="15">
        <v>45024.193548387157</v>
      </c>
      <c r="CG244" s="15">
        <v>72.78</v>
      </c>
      <c r="CH244" s="15">
        <v>45812.7</v>
      </c>
      <c r="CI244" s="15">
        <v>31.49</v>
      </c>
      <c r="CJ244" s="15"/>
      <c r="CK244" s="15">
        <v>4800</v>
      </c>
      <c r="CL244" s="15">
        <v>8.4819999999999993</v>
      </c>
      <c r="CM244" s="15">
        <v>1.5880000000000001</v>
      </c>
      <c r="CN244" s="15">
        <v>26951.8</v>
      </c>
      <c r="CO244" s="15">
        <v>438.30799999999999</v>
      </c>
      <c r="CP244" s="10">
        <f t="shared" si="109"/>
        <v>1.6610869565217392</v>
      </c>
      <c r="CQ244" s="15"/>
      <c r="CR244" s="36"/>
      <c r="CS244" s="35">
        <v>40861.57</v>
      </c>
      <c r="CT244" s="71"/>
      <c r="CU244" s="15"/>
      <c r="CV244" s="15"/>
    </row>
    <row r="245" spans="1:100" ht="14.25" thickTop="1" thickBot="1">
      <c r="A245" s="156">
        <v>35773</v>
      </c>
      <c r="B245" s="157" t="s">
        <v>339</v>
      </c>
      <c r="C245" s="28">
        <v>131.33000000000001</v>
      </c>
      <c r="D245" s="27">
        <v>0.05</v>
      </c>
      <c r="E245" s="35">
        <f t="shared" si="125"/>
        <v>40721.247699999993</v>
      </c>
      <c r="F245" s="29">
        <f t="shared" si="108"/>
        <v>40671.247699999993</v>
      </c>
      <c r="G245" s="71"/>
      <c r="H245" s="78">
        <v>-3.0488714664518612</v>
      </c>
      <c r="I245" s="78">
        <v>-9.2917959204506992</v>
      </c>
      <c r="J245" s="30">
        <f t="shared" si="117"/>
        <v>9.5835918409013985</v>
      </c>
      <c r="K245" s="71">
        <v>11</v>
      </c>
      <c r="L245" s="72">
        <v>76</v>
      </c>
      <c r="M245" s="31">
        <f t="shared" si="112"/>
        <v>131.33000000000001</v>
      </c>
      <c r="N245" s="31"/>
      <c r="O245" s="73">
        <v>-3.191162474491358</v>
      </c>
      <c r="P245" s="73">
        <v>-9.3817562732711579</v>
      </c>
      <c r="Q245" s="74">
        <v>0.14229100803949701</v>
      </c>
      <c r="R245" s="74">
        <v>8.9960352820457778E-2</v>
      </c>
      <c r="S245" s="158" t="s">
        <v>22</v>
      </c>
      <c r="T245" s="15"/>
      <c r="U245" s="15"/>
      <c r="V245" s="15"/>
      <c r="W245" s="15"/>
      <c r="X245" s="15"/>
      <c r="Y245" s="15"/>
      <c r="Z245" s="15"/>
      <c r="AA245" s="15"/>
      <c r="AB245" s="35"/>
      <c r="AC245" s="35"/>
      <c r="AD245" s="36"/>
      <c r="AE245" s="13">
        <f t="shared" si="122"/>
        <v>3.4684684684684636E-2</v>
      </c>
      <c r="AF245" s="14">
        <f t="shared" si="119"/>
        <v>40721.247699999993</v>
      </c>
      <c r="AG245" s="12">
        <f t="shared" si="123"/>
        <v>41312.20231095238</v>
      </c>
      <c r="AH245" s="12">
        <f t="shared" si="124"/>
        <v>-8.1346204973582665</v>
      </c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>
        <v>439.33</v>
      </c>
      <c r="BA245" s="15">
        <f t="shared" si="103"/>
        <v>489.33</v>
      </c>
      <c r="BB245" s="15">
        <v>-34.75</v>
      </c>
      <c r="BC245" s="23">
        <v>201.7</v>
      </c>
      <c r="BD245" s="23">
        <v>-34.46</v>
      </c>
      <c r="BE245" s="17">
        <v>2007.71</v>
      </c>
      <c r="BF245" s="15">
        <f t="shared" si="104"/>
        <v>2057.71</v>
      </c>
      <c r="BG245" s="15">
        <v>-34.81</v>
      </c>
      <c r="BH245" s="15">
        <v>31.641999999999999</v>
      </c>
      <c r="BI245" s="15">
        <f t="shared" si="105"/>
        <v>31642</v>
      </c>
      <c r="BJ245" s="15">
        <v>2</v>
      </c>
      <c r="BK245" s="24">
        <v>48183</v>
      </c>
      <c r="BL245" s="24">
        <v>-6.97</v>
      </c>
      <c r="BM245" s="24">
        <v>71467</v>
      </c>
      <c r="BN245" s="24">
        <v>-7.77</v>
      </c>
      <c r="BO245" s="23">
        <v>201.7</v>
      </c>
      <c r="BP245" s="23">
        <v>-34.46</v>
      </c>
      <c r="BQ245" s="15">
        <v>10172</v>
      </c>
      <c r="BR245" s="15">
        <v>-430</v>
      </c>
      <c r="BS245" s="15">
        <v>32.158000000000001</v>
      </c>
      <c r="BT245" s="15">
        <f t="shared" si="106"/>
        <v>32158</v>
      </c>
      <c r="BU245" s="15">
        <v>4.47</v>
      </c>
      <c r="BV245" s="15"/>
      <c r="BW245" s="15"/>
      <c r="BX245" s="15"/>
      <c r="BY245" s="15"/>
      <c r="BZ245" s="15"/>
      <c r="CA245" s="15"/>
      <c r="CB245" s="15">
        <v>16.53</v>
      </c>
      <c r="CC245" s="15">
        <f t="shared" si="107"/>
        <v>16530</v>
      </c>
      <c r="CD245" s="15">
        <v>-3.79</v>
      </c>
      <c r="CE245" s="15">
        <v>-11.19</v>
      </c>
      <c r="CF245" s="15">
        <v>45112.903225806513</v>
      </c>
      <c r="CG245" s="15">
        <v>26.79</v>
      </c>
      <c r="CH245" s="15">
        <v>45945.1</v>
      </c>
      <c r="CI245" s="15">
        <v>72.78</v>
      </c>
      <c r="CJ245" s="15"/>
      <c r="CK245" s="15">
        <v>4820</v>
      </c>
      <c r="CL245" s="15">
        <v>8.4588000000000001</v>
      </c>
      <c r="CM245" s="15">
        <v>1.5871999999999999</v>
      </c>
      <c r="CN245" s="15">
        <v>27060.6</v>
      </c>
      <c r="CO245" s="15">
        <v>442.19</v>
      </c>
      <c r="CP245" s="10">
        <f t="shared" si="109"/>
        <v>1.5907608695652173</v>
      </c>
      <c r="CQ245" s="15"/>
      <c r="CR245" s="36"/>
      <c r="CS245" s="35">
        <v>40753.485099999998</v>
      </c>
      <c r="CT245" s="71"/>
      <c r="CU245" s="15"/>
      <c r="CV245" s="15"/>
    </row>
    <row r="246" spans="1:100" ht="14.25" thickTop="1" thickBot="1">
      <c r="A246" s="151">
        <v>37473</v>
      </c>
      <c r="B246" s="152" t="s">
        <v>340</v>
      </c>
      <c r="C246" s="120">
        <v>131.44999999999999</v>
      </c>
      <c r="D246" s="115">
        <v>0.45</v>
      </c>
      <c r="E246" s="124">
        <v>40686</v>
      </c>
      <c r="F246" s="38">
        <f t="shared" si="108"/>
        <v>40636</v>
      </c>
      <c r="G246" s="3">
        <v>535</v>
      </c>
      <c r="H246" s="117">
        <f>(H245+H247)/2</f>
        <v>-3.2096387050676563</v>
      </c>
      <c r="I246" s="117">
        <f>(I245+I247)/2</f>
        <v>-8.8436579509501971</v>
      </c>
      <c r="J246" s="30">
        <f t="shared" si="117"/>
        <v>8.6873159019003943</v>
      </c>
      <c r="K246" s="160"/>
      <c r="L246" s="161"/>
      <c r="M246" s="120">
        <f t="shared" si="112"/>
        <v>131.44999999999999</v>
      </c>
      <c r="N246" s="120"/>
      <c r="O246" s="162"/>
      <c r="P246" s="162"/>
      <c r="Q246" s="163"/>
      <c r="R246" s="163"/>
      <c r="S246" s="123"/>
      <c r="T246" s="149"/>
      <c r="U246" s="149"/>
      <c r="V246" s="149"/>
      <c r="W246" s="149"/>
      <c r="X246" s="149"/>
      <c r="Y246" s="149"/>
      <c r="Z246" s="149"/>
      <c r="AA246" s="149"/>
      <c r="AB246" s="124">
        <f>E246</f>
        <v>40686</v>
      </c>
      <c r="AC246" s="124">
        <f>G246</f>
        <v>535</v>
      </c>
      <c r="AD246" s="117">
        <v>-4</v>
      </c>
      <c r="AE246" s="13">
        <f t="shared" ref="AE246:AE261" si="126">10*(C$253-C$246)/(AB$246-AB$253)</f>
        <v>0.23456790123456861</v>
      </c>
      <c r="AF246" s="124">
        <f t="shared" si="119"/>
        <v>40686</v>
      </c>
      <c r="AG246" s="117"/>
      <c r="AH246" s="117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>
        <v>441.72</v>
      </c>
      <c r="BA246" s="15">
        <f t="shared" si="103"/>
        <v>491.72</v>
      </c>
      <c r="BB246" s="15">
        <v>-34.700000000000003</v>
      </c>
      <c r="BC246" s="23">
        <v>203.73599999999999</v>
      </c>
      <c r="BD246" s="23">
        <v>-34.46</v>
      </c>
      <c r="BE246" s="17">
        <v>2018.68</v>
      </c>
      <c r="BF246" s="15">
        <f t="shared" si="104"/>
        <v>2068.6800000000003</v>
      </c>
      <c r="BG246" s="15">
        <v>-34.479999999999997</v>
      </c>
      <c r="BH246" s="15">
        <v>31.771000000000001</v>
      </c>
      <c r="BI246" s="15">
        <f t="shared" si="105"/>
        <v>31771</v>
      </c>
      <c r="BJ246" s="15">
        <v>2.14</v>
      </c>
      <c r="BK246" s="24">
        <v>48375</v>
      </c>
      <c r="BL246" s="24">
        <v>-6.76</v>
      </c>
      <c r="BM246" s="24">
        <v>71545</v>
      </c>
      <c r="BN246" s="24">
        <v>-8.06</v>
      </c>
      <c r="BO246" s="23">
        <v>203.73599999999999</v>
      </c>
      <c r="BP246" s="23">
        <v>-34.46</v>
      </c>
      <c r="BQ246" s="15">
        <v>10218</v>
      </c>
      <c r="BR246" s="15">
        <v>-428.7</v>
      </c>
      <c r="BS246" s="15">
        <v>32.222000000000001</v>
      </c>
      <c r="BT246" s="15">
        <f t="shared" si="106"/>
        <v>32222</v>
      </c>
      <c r="BU246" s="15">
        <v>4.5599999999999996</v>
      </c>
      <c r="BV246" s="15"/>
      <c r="BW246" s="15"/>
      <c r="BX246" s="15"/>
      <c r="BY246" s="15"/>
      <c r="BZ246" s="15"/>
      <c r="CA246" s="15"/>
      <c r="CB246" s="15">
        <v>16.55</v>
      </c>
      <c r="CC246" s="15">
        <f t="shared" si="107"/>
        <v>16550</v>
      </c>
      <c r="CD246" s="15">
        <v>-3.96</v>
      </c>
      <c r="CE246" s="15">
        <v>-10.97</v>
      </c>
      <c r="CF246" s="15">
        <v>45201.612903225869</v>
      </c>
      <c r="CG246" s="15">
        <v>16.3</v>
      </c>
      <c r="CH246" s="15">
        <v>46077.599999999999</v>
      </c>
      <c r="CI246" s="15">
        <v>26.79</v>
      </c>
      <c r="CJ246" s="15"/>
      <c r="CK246" s="15">
        <v>4840</v>
      </c>
      <c r="CL246" s="15">
        <v>8.4356000000000009</v>
      </c>
      <c r="CM246" s="15">
        <v>1.5864</v>
      </c>
      <c r="CN246" s="15">
        <v>27174.2</v>
      </c>
      <c r="CO246" s="15">
        <v>446.60399999999998</v>
      </c>
      <c r="CP246" s="10">
        <f t="shared" si="109"/>
        <v>1.5107971014492756</v>
      </c>
      <c r="CQ246" s="15"/>
      <c r="CR246" s="12">
        <f>$CQ$4</f>
        <v>0.5</v>
      </c>
      <c r="CS246" s="124">
        <v>40714</v>
      </c>
      <c r="CT246" s="3">
        <v>292</v>
      </c>
      <c r="CU246" s="15">
        <v>8.924E-2</v>
      </c>
      <c r="CV246" s="15">
        <v>1.8000000000000001E-4</v>
      </c>
    </row>
    <row r="247" spans="1:100" ht="14.25" thickTop="1" thickBot="1">
      <c r="A247" s="156">
        <v>35773</v>
      </c>
      <c r="B247" s="157" t="s">
        <v>341</v>
      </c>
      <c r="C247" s="28">
        <v>131.66</v>
      </c>
      <c r="D247" s="27">
        <v>0.05</v>
      </c>
      <c r="E247" s="35">
        <f>-42.632*C247+46290</f>
        <v>40677.070879999999</v>
      </c>
      <c r="F247" s="29">
        <f t="shared" si="108"/>
        <v>40627.070879999999</v>
      </c>
      <c r="G247" s="71"/>
      <c r="H247" s="78">
        <v>-3.3704059436834513</v>
      </c>
      <c r="I247" s="78">
        <v>-8.395519981449695</v>
      </c>
      <c r="J247" s="30">
        <f t="shared" si="117"/>
        <v>7.79103996289939</v>
      </c>
      <c r="K247" s="71">
        <v>12</v>
      </c>
      <c r="L247" s="72">
        <v>88</v>
      </c>
      <c r="M247" s="31">
        <f t="shared" si="112"/>
        <v>131.66</v>
      </c>
      <c r="N247" s="31"/>
      <c r="O247" s="73">
        <v>-3.5126969517229485</v>
      </c>
      <c r="P247" s="73">
        <v>-8.4854803342701519</v>
      </c>
      <c r="Q247" s="74">
        <v>0.14229100803949701</v>
      </c>
      <c r="R247" s="74">
        <v>8.9960352820457778E-2</v>
      </c>
      <c r="S247" s="158" t="s">
        <v>22</v>
      </c>
      <c r="T247" s="15"/>
      <c r="U247" s="15"/>
      <c r="V247" s="15"/>
      <c r="W247" s="15"/>
      <c r="X247" s="15"/>
      <c r="Y247" s="15"/>
      <c r="Z247" s="15"/>
      <c r="AA247" s="15"/>
      <c r="AB247" s="35"/>
      <c r="AC247" s="35"/>
      <c r="AD247" s="36"/>
      <c r="AE247" s="13">
        <f t="shared" si="126"/>
        <v>0.23456790123456861</v>
      </c>
      <c r="AF247" s="14">
        <f t="shared" si="119"/>
        <v>40677.070879999999</v>
      </c>
      <c r="AG247" s="12">
        <f t="shared" ref="AG247:AG252" si="127">AVERAGE(AF$220:AF$261)</f>
        <v>41312.20231095238</v>
      </c>
      <c r="AH247" s="12">
        <f t="shared" ref="AH247:AH252" si="128">AVERAGE(I$220:I$261)</f>
        <v>-8.1346204973582665</v>
      </c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>
        <v>444.1</v>
      </c>
      <c r="BA247" s="15">
        <f t="shared" si="103"/>
        <v>494.1</v>
      </c>
      <c r="BB247" s="15">
        <v>-34.79</v>
      </c>
      <c r="BC247" s="23">
        <v>203.73599999999999</v>
      </c>
      <c r="BD247" s="23">
        <v>-35.159999999999997</v>
      </c>
      <c r="BE247" s="17">
        <v>2030.18</v>
      </c>
      <c r="BF247" s="15">
        <f t="shared" si="104"/>
        <v>2080.1800000000003</v>
      </c>
      <c r="BG247" s="15">
        <v>-35.06</v>
      </c>
      <c r="BH247" s="15">
        <v>31.9</v>
      </c>
      <c r="BI247" s="15">
        <f t="shared" si="105"/>
        <v>31900</v>
      </c>
      <c r="BJ247" s="15">
        <v>1.98</v>
      </c>
      <c r="BK247" s="24">
        <v>48568</v>
      </c>
      <c r="BL247" s="24">
        <v>-7.06</v>
      </c>
      <c r="BM247" s="24">
        <v>71624</v>
      </c>
      <c r="BN247" s="24">
        <v>-8.08</v>
      </c>
      <c r="BO247" s="23">
        <v>203.73599999999999</v>
      </c>
      <c r="BP247" s="23">
        <v>-35.159999999999997</v>
      </c>
      <c r="BQ247" s="15">
        <v>10265</v>
      </c>
      <c r="BR247" s="15">
        <v>-432.8</v>
      </c>
      <c r="BS247" s="15">
        <v>32.286999999999999</v>
      </c>
      <c r="BT247" s="15">
        <f t="shared" si="106"/>
        <v>32287</v>
      </c>
      <c r="BU247" s="15">
        <v>4.55</v>
      </c>
      <c r="BV247" s="15"/>
      <c r="BW247" s="15"/>
      <c r="BX247" s="15"/>
      <c r="BY247" s="15"/>
      <c r="BZ247" s="15"/>
      <c r="CA247" s="15"/>
      <c r="CB247" s="15">
        <v>16.57</v>
      </c>
      <c r="CC247" s="15">
        <f t="shared" si="107"/>
        <v>16570</v>
      </c>
      <c r="CD247" s="15">
        <v>-4.12</v>
      </c>
      <c r="CE247" s="15">
        <v>-10.8</v>
      </c>
      <c r="CF247" s="15">
        <v>45290.322580645225</v>
      </c>
      <c r="CG247" s="15">
        <v>44.79</v>
      </c>
      <c r="CH247" s="15">
        <v>46210</v>
      </c>
      <c r="CI247" s="15">
        <v>16.3</v>
      </c>
      <c r="CJ247" s="15"/>
      <c r="CK247" s="15">
        <v>4860</v>
      </c>
      <c r="CL247" s="15">
        <v>8.4123999999999999</v>
      </c>
      <c r="CM247" s="15">
        <v>1.5855999999999999</v>
      </c>
      <c r="CN247" s="15">
        <v>27277</v>
      </c>
      <c r="CO247" s="15">
        <v>448.10399999999998</v>
      </c>
      <c r="CP247" s="10">
        <f t="shared" si="109"/>
        <v>1.4836231884057973</v>
      </c>
      <c r="CQ247" s="15"/>
      <c r="CR247" s="36"/>
      <c r="CS247" s="35">
        <v>40703.217720000001</v>
      </c>
      <c r="CT247" s="71"/>
      <c r="CU247" s="15"/>
      <c r="CV247" s="15"/>
    </row>
    <row r="248" spans="1:100" ht="14.25" thickTop="1" thickBot="1">
      <c r="A248" s="26">
        <v>35700</v>
      </c>
      <c r="B248" s="27" t="s">
        <v>342</v>
      </c>
      <c r="C248" s="28">
        <v>132</v>
      </c>
      <c r="D248" s="27">
        <v>0.05</v>
      </c>
      <c r="E248" s="35">
        <f t="shared" ref="E248:E265" si="129">-42.632*C248+46290</f>
        <v>40662.576000000001</v>
      </c>
      <c r="F248" s="29">
        <f t="shared" si="108"/>
        <v>40612.576000000001</v>
      </c>
      <c r="G248" s="27"/>
      <c r="H248" s="30">
        <v>-3.0665845944837651</v>
      </c>
      <c r="I248" s="30">
        <v>-5.4592986972090998</v>
      </c>
      <c r="J248" s="30">
        <f t="shared" si="117"/>
        <v>1.9185973944181995</v>
      </c>
      <c r="K248" s="27"/>
      <c r="L248" s="27"/>
      <c r="M248" s="31">
        <f t="shared" si="112"/>
        <v>132</v>
      </c>
      <c r="N248" s="31"/>
      <c r="O248" s="27"/>
      <c r="P248" s="27"/>
      <c r="Q248" s="27">
        <v>18</v>
      </c>
      <c r="R248" s="27">
        <v>103</v>
      </c>
      <c r="S248" s="27" t="s">
        <v>101</v>
      </c>
      <c r="T248" s="32">
        <v>2.8226976311884701E-9</v>
      </c>
      <c r="U248" s="33">
        <v>-3.2177515235364842</v>
      </c>
      <c r="V248" s="33">
        <v>-5.5670078649365138</v>
      </c>
      <c r="W248" s="17">
        <v>0.15116692905271911</v>
      </c>
      <c r="X248" s="17">
        <v>0.10770916772741401</v>
      </c>
      <c r="Y248" s="34">
        <f>U248+W248</f>
        <v>-3.0665845944837651</v>
      </c>
      <c r="Z248" s="34">
        <f>V248+X248</f>
        <v>-5.4592986972090998</v>
      </c>
      <c r="AA248" s="10" t="s">
        <v>22</v>
      </c>
      <c r="AB248" s="35"/>
      <c r="AC248" s="35"/>
      <c r="AD248" s="36"/>
      <c r="AE248" s="13">
        <f t="shared" si="126"/>
        <v>0.23456790123456861</v>
      </c>
      <c r="AF248" s="14">
        <f t="shared" si="119"/>
        <v>40662.576000000001</v>
      </c>
      <c r="AG248" s="12">
        <f t="shared" si="127"/>
        <v>41312.20231095238</v>
      </c>
      <c r="AH248" s="12">
        <f t="shared" si="128"/>
        <v>-8.1346204973582665</v>
      </c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>
        <v>446.49</v>
      </c>
      <c r="BA248" s="15">
        <f t="shared" si="103"/>
        <v>496.49</v>
      </c>
      <c r="BB248" s="15">
        <v>-34.369999999999997</v>
      </c>
      <c r="BC248" s="23">
        <v>205.83199999999999</v>
      </c>
      <c r="BD248" s="23">
        <v>-35.159999999999997</v>
      </c>
      <c r="BE248" s="17">
        <v>2039.75</v>
      </c>
      <c r="BF248" s="15">
        <f t="shared" si="104"/>
        <v>2089.75</v>
      </c>
      <c r="BG248" s="15">
        <v>-34.19</v>
      </c>
      <c r="BH248" s="15">
        <v>32.029000000000003</v>
      </c>
      <c r="BI248" s="15">
        <f t="shared" si="105"/>
        <v>32029.000000000004</v>
      </c>
      <c r="BJ248" s="15">
        <v>1.93</v>
      </c>
      <c r="BK248" s="24">
        <v>48761</v>
      </c>
      <c r="BL248" s="24">
        <v>-7.43</v>
      </c>
      <c r="BM248" s="24">
        <v>71703</v>
      </c>
      <c r="BN248" s="24">
        <v>-7.58</v>
      </c>
      <c r="BO248" s="23">
        <v>205.83199999999999</v>
      </c>
      <c r="BP248" s="23">
        <v>-35.159999999999997</v>
      </c>
      <c r="BQ248" s="15">
        <v>10315</v>
      </c>
      <c r="BR248" s="15">
        <v>-439.5</v>
      </c>
      <c r="BS248" s="15">
        <v>32.415999999999997</v>
      </c>
      <c r="BT248" s="15">
        <f t="shared" si="106"/>
        <v>32415.999999999996</v>
      </c>
      <c r="BU248" s="15">
        <v>4.74</v>
      </c>
      <c r="BV248" s="15"/>
      <c r="BW248" s="15"/>
      <c r="BX248" s="15"/>
      <c r="BY248" s="15"/>
      <c r="BZ248" s="15"/>
      <c r="CA248" s="15"/>
      <c r="CB248" s="15">
        <v>16.59</v>
      </c>
      <c r="CC248" s="15">
        <f t="shared" si="107"/>
        <v>16590</v>
      </c>
      <c r="CD248" s="15">
        <v>-3.85</v>
      </c>
      <c r="CE248" s="15">
        <v>-10.8</v>
      </c>
      <c r="CF248" s="15">
        <v>45379.032258064581</v>
      </c>
      <c r="CG248" s="15">
        <v>60.77</v>
      </c>
      <c r="CH248" s="15">
        <v>46210</v>
      </c>
      <c r="CI248" s="15">
        <v>44.79</v>
      </c>
      <c r="CJ248" s="15"/>
      <c r="CK248" s="15">
        <v>4880</v>
      </c>
      <c r="CL248" s="15">
        <v>8.3892000000000007</v>
      </c>
      <c r="CM248" s="15">
        <v>1.5848</v>
      </c>
      <c r="CN248" s="15">
        <v>27381</v>
      </c>
      <c r="CO248" s="15">
        <v>447.38</v>
      </c>
      <c r="CP248" s="10">
        <f t="shared" si="109"/>
        <v>1.4967391304347828</v>
      </c>
      <c r="CQ248" s="15"/>
      <c r="CR248" s="36"/>
      <c r="CS248" s="35">
        <v>40685.144</v>
      </c>
      <c r="CT248" s="27"/>
      <c r="CU248" s="15"/>
      <c r="CV248" s="15"/>
    </row>
    <row r="249" spans="1:100" ht="14.25" thickTop="1" thickBot="1">
      <c r="A249" s="156">
        <v>35773</v>
      </c>
      <c r="B249" s="157" t="s">
        <v>343</v>
      </c>
      <c r="C249" s="28">
        <v>132.33000000000001</v>
      </c>
      <c r="D249" s="27">
        <v>0.05</v>
      </c>
      <c r="E249" s="35">
        <f t="shared" si="129"/>
        <v>40648.507440000001</v>
      </c>
      <c r="F249" s="29">
        <f t="shared" si="108"/>
        <v>40598.507440000001</v>
      </c>
      <c r="G249" s="71"/>
      <c r="H249" s="78">
        <v>-3.0111643452203154</v>
      </c>
      <c r="I249" s="78">
        <v>-5.9323919451024354</v>
      </c>
      <c r="J249" s="30">
        <f t="shared" si="117"/>
        <v>2.8647838902048708</v>
      </c>
      <c r="K249" s="71">
        <v>14</v>
      </c>
      <c r="L249" s="72">
        <v>82</v>
      </c>
      <c r="M249" s="31">
        <f t="shared" si="112"/>
        <v>132.33000000000001</v>
      </c>
      <c r="N249" s="31"/>
      <c r="O249" s="73">
        <v>-3.1534553532598122</v>
      </c>
      <c r="P249" s="73">
        <v>-6.0223522979228932</v>
      </c>
      <c r="Q249" s="74">
        <v>0.14229100803949701</v>
      </c>
      <c r="R249" s="74">
        <v>8.9960352820457778E-2</v>
      </c>
      <c r="S249" s="158" t="s">
        <v>22</v>
      </c>
      <c r="T249" s="15"/>
      <c r="U249" s="15"/>
      <c r="V249" s="15"/>
      <c r="W249" s="15"/>
      <c r="X249" s="15"/>
      <c r="Y249" s="15"/>
      <c r="Z249" s="15"/>
      <c r="AA249" s="15"/>
      <c r="AB249" s="35"/>
      <c r="AC249" s="35"/>
      <c r="AD249" s="36"/>
      <c r="AE249" s="13">
        <f t="shared" si="126"/>
        <v>0.23456790123456861</v>
      </c>
      <c r="AF249" s="14">
        <f t="shared" si="119"/>
        <v>40648.507440000001</v>
      </c>
      <c r="AG249" s="12">
        <f t="shared" si="127"/>
        <v>41312.20231095238</v>
      </c>
      <c r="AH249" s="12">
        <f t="shared" si="128"/>
        <v>-8.1346204973582665</v>
      </c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>
        <v>448.82</v>
      </c>
      <c r="BA249" s="15">
        <f t="shared" si="103"/>
        <v>498.82</v>
      </c>
      <c r="BB249" s="15">
        <v>-34.44</v>
      </c>
      <c r="BC249" s="23">
        <v>205.83199999999999</v>
      </c>
      <c r="BD249" s="23">
        <v>-35.82</v>
      </c>
      <c r="BE249" s="17">
        <v>2050.5</v>
      </c>
      <c r="BF249" s="15">
        <f t="shared" si="104"/>
        <v>2100.5</v>
      </c>
      <c r="BG249" s="15">
        <v>-34.5</v>
      </c>
      <c r="BH249" s="15">
        <v>32.158000000000001</v>
      </c>
      <c r="BI249" s="15">
        <f t="shared" si="105"/>
        <v>32158</v>
      </c>
      <c r="BJ249" s="15">
        <v>1.84</v>
      </c>
      <c r="BK249" s="24">
        <v>48954</v>
      </c>
      <c r="BL249" s="24">
        <v>-7.85</v>
      </c>
      <c r="BM249" s="24">
        <v>71782</v>
      </c>
      <c r="BN249" s="24">
        <v>-7.45</v>
      </c>
      <c r="BO249" s="23">
        <v>205.83199999999999</v>
      </c>
      <c r="BP249" s="23">
        <v>-35.82</v>
      </c>
      <c r="BQ249" s="15">
        <v>10366</v>
      </c>
      <c r="BR249" s="15">
        <v>-437.4</v>
      </c>
      <c r="BS249" s="15">
        <v>32.545000000000002</v>
      </c>
      <c r="BT249" s="15">
        <f t="shared" si="106"/>
        <v>32545</v>
      </c>
      <c r="BU249" s="15">
        <v>4.49</v>
      </c>
      <c r="BV249" s="15"/>
      <c r="BW249" s="15"/>
      <c r="BX249" s="15"/>
      <c r="BY249" s="15"/>
      <c r="BZ249" s="15"/>
      <c r="CA249" s="15"/>
      <c r="CB249" s="15">
        <v>16.61</v>
      </c>
      <c r="CC249" s="15">
        <f t="shared" si="107"/>
        <v>16610</v>
      </c>
      <c r="CD249" s="15">
        <v>-3.79</v>
      </c>
      <c r="CE249" s="15">
        <v>-10.29</v>
      </c>
      <c r="CF249" s="15">
        <v>45467.741935483937</v>
      </c>
      <c r="CG249" s="15">
        <v>89.26</v>
      </c>
      <c r="CH249" s="15">
        <v>46210</v>
      </c>
      <c r="CI249" s="15">
        <v>60.77</v>
      </c>
      <c r="CJ249" s="15"/>
      <c r="CK249" s="15">
        <v>4900</v>
      </c>
      <c r="CL249" s="15">
        <v>8.3659999999999997</v>
      </c>
      <c r="CM249" s="15">
        <v>1.5840000000000001</v>
      </c>
      <c r="CN249" s="15">
        <v>27481.599999999999</v>
      </c>
      <c r="CO249" s="15">
        <v>445.56599999999997</v>
      </c>
      <c r="CP249" s="10">
        <f t="shared" si="109"/>
        <v>1.5296014492753627</v>
      </c>
      <c r="CQ249" s="15"/>
      <c r="CR249" s="36"/>
      <c r="CS249" s="35">
        <v>40667.601859999995</v>
      </c>
      <c r="CT249" s="71"/>
      <c r="CU249" s="15"/>
      <c r="CV249" s="15"/>
    </row>
    <row r="250" spans="1:100" ht="14.25" thickTop="1" thickBot="1">
      <c r="A250" s="156">
        <v>35773</v>
      </c>
      <c r="B250" s="157" t="s">
        <v>344</v>
      </c>
      <c r="C250" s="28">
        <v>132.66</v>
      </c>
      <c r="D250" s="27">
        <v>0.05</v>
      </c>
      <c r="E250" s="35">
        <f t="shared" si="129"/>
        <v>40634.438880000002</v>
      </c>
      <c r="F250" s="29">
        <f t="shared" si="108"/>
        <v>40584.438880000002</v>
      </c>
      <c r="G250" s="71"/>
      <c r="H250" s="78">
        <v>-2.8789786135423903</v>
      </c>
      <c r="I250" s="78">
        <v>-5.9595259942411172</v>
      </c>
      <c r="J250" s="30">
        <f t="shared" si="117"/>
        <v>2.9190519884822343</v>
      </c>
      <c r="K250" s="71">
        <v>15</v>
      </c>
      <c r="L250" s="72">
        <v>96</v>
      </c>
      <c r="M250" s="31">
        <f t="shared" si="112"/>
        <v>132.66</v>
      </c>
      <c r="N250" s="31"/>
      <c r="O250" s="73">
        <v>-3.0212696215818875</v>
      </c>
      <c r="P250" s="73">
        <v>-6.049486347061575</v>
      </c>
      <c r="Q250" s="74">
        <v>0.14229100803949701</v>
      </c>
      <c r="R250" s="74">
        <v>8.9960352820457778E-2</v>
      </c>
      <c r="S250" s="158" t="s">
        <v>22</v>
      </c>
      <c r="T250" s="15"/>
      <c r="U250" s="15"/>
      <c r="V250" s="15"/>
      <c r="W250" s="15"/>
      <c r="X250" s="15"/>
      <c r="Y250" s="15"/>
      <c r="Z250" s="15"/>
      <c r="AA250" s="15"/>
      <c r="AB250" s="35"/>
      <c r="AC250" s="35"/>
      <c r="AD250" s="36"/>
      <c r="AE250" s="13">
        <f t="shared" si="126"/>
        <v>0.23456790123456861</v>
      </c>
      <c r="AF250" s="14">
        <f t="shared" si="119"/>
        <v>40634.438880000002</v>
      </c>
      <c r="AG250" s="12">
        <f t="shared" si="127"/>
        <v>41312.20231095238</v>
      </c>
      <c r="AH250" s="12">
        <f t="shared" si="128"/>
        <v>-8.1346204973582665</v>
      </c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>
        <v>451.16</v>
      </c>
      <c r="BA250" s="15">
        <f t="shared" si="103"/>
        <v>501.16</v>
      </c>
      <c r="BB250" s="15">
        <v>-35.369999999999997</v>
      </c>
      <c r="BC250" s="23">
        <v>207.97499999999999</v>
      </c>
      <c r="BD250" s="23">
        <v>-35.82</v>
      </c>
      <c r="BE250" s="17">
        <v>2060.16</v>
      </c>
      <c r="BF250" s="15">
        <f t="shared" si="104"/>
        <v>2110.16</v>
      </c>
      <c r="BG250" s="15">
        <v>-33.58</v>
      </c>
      <c r="BH250" s="15">
        <v>32.222000000000001</v>
      </c>
      <c r="BI250" s="15">
        <f t="shared" si="105"/>
        <v>32222</v>
      </c>
      <c r="BJ250" s="15">
        <v>1.73</v>
      </c>
      <c r="BK250" s="24">
        <v>49146</v>
      </c>
      <c r="BL250" s="24">
        <v>-8.09</v>
      </c>
      <c r="BM250" s="24">
        <v>71860</v>
      </c>
      <c r="BN250" s="24">
        <v>-7.7</v>
      </c>
      <c r="BO250" s="23">
        <v>207.97499999999999</v>
      </c>
      <c r="BP250" s="23">
        <v>-35.82</v>
      </c>
      <c r="BQ250" s="15">
        <v>10415</v>
      </c>
      <c r="BR250" s="15">
        <v>-434.1</v>
      </c>
      <c r="BS250" s="15">
        <v>32.673999999999999</v>
      </c>
      <c r="BT250" s="15">
        <f t="shared" si="106"/>
        <v>32674</v>
      </c>
      <c r="BU250" s="15">
        <v>4.3600000000000003</v>
      </c>
      <c r="BV250" s="10"/>
      <c r="BW250" s="10"/>
      <c r="BX250" s="10"/>
      <c r="BY250" s="10"/>
      <c r="BZ250" s="10"/>
      <c r="CA250" s="10"/>
      <c r="CB250" s="15">
        <v>16.62</v>
      </c>
      <c r="CC250" s="15">
        <f t="shared" si="107"/>
        <v>16620</v>
      </c>
      <c r="CD250" s="15">
        <v>-3.68</v>
      </c>
      <c r="CE250" s="15">
        <v>-10.78</v>
      </c>
      <c r="CF250" s="15">
        <v>45556.451612903293</v>
      </c>
      <c r="CG250" s="15">
        <v>50.24</v>
      </c>
      <c r="CH250" s="15">
        <v>46210</v>
      </c>
      <c r="CI250" s="15">
        <v>89.26</v>
      </c>
      <c r="CJ250" s="15"/>
      <c r="CK250" s="15">
        <v>4920</v>
      </c>
      <c r="CL250" s="15">
        <v>8.3428000000000004</v>
      </c>
      <c r="CM250" s="15">
        <v>1.5831999999999999</v>
      </c>
      <c r="CN250" s="15">
        <v>27589.8</v>
      </c>
      <c r="CO250" s="15">
        <v>441.76799999999997</v>
      </c>
      <c r="CP250" s="10">
        <f t="shared" si="109"/>
        <v>1.5984057971014498</v>
      </c>
      <c r="CQ250" s="15"/>
      <c r="CR250" s="36"/>
      <c r="CS250" s="35">
        <v>40650.059719999997</v>
      </c>
      <c r="CT250" s="71"/>
      <c r="CU250" s="15"/>
      <c r="CV250" s="15"/>
    </row>
    <row r="251" spans="1:100" s="43" customFormat="1" ht="14.25" thickTop="1" thickBot="1">
      <c r="A251" s="156">
        <v>35773</v>
      </c>
      <c r="B251" s="157" t="s">
        <v>345</v>
      </c>
      <c r="C251" s="28">
        <v>133</v>
      </c>
      <c r="D251" s="27">
        <v>0.05</v>
      </c>
      <c r="E251" s="35">
        <f t="shared" si="129"/>
        <v>40619.944000000003</v>
      </c>
      <c r="F251" s="29">
        <f t="shared" si="108"/>
        <v>40569.944000000003</v>
      </c>
      <c r="G251" s="71"/>
      <c r="H251" s="78">
        <v>-3.2318038028795382</v>
      </c>
      <c r="I251" s="78">
        <v>-7.0781065953086557</v>
      </c>
      <c r="J251" s="30">
        <f t="shared" si="117"/>
        <v>5.1562131906173114</v>
      </c>
      <c r="K251" s="71">
        <v>19</v>
      </c>
      <c r="L251" s="72">
        <v>93</v>
      </c>
      <c r="M251" s="31">
        <f t="shared" si="112"/>
        <v>133</v>
      </c>
      <c r="N251" s="31"/>
      <c r="O251" s="73">
        <v>-3.374094810919035</v>
      </c>
      <c r="P251" s="73">
        <v>-7.1680669481291135</v>
      </c>
      <c r="Q251" s="74">
        <v>0.14229100803949701</v>
      </c>
      <c r="R251" s="74">
        <v>8.9960352820457778E-2</v>
      </c>
      <c r="S251" s="158" t="s">
        <v>22</v>
      </c>
      <c r="T251" s="15"/>
      <c r="U251" s="15"/>
      <c r="V251" s="15"/>
      <c r="W251" s="15"/>
      <c r="X251" s="15"/>
      <c r="Y251" s="15"/>
      <c r="Z251" s="15"/>
      <c r="AA251" s="15"/>
      <c r="AB251" s="35"/>
      <c r="AC251" s="35"/>
      <c r="AD251" s="36"/>
      <c r="AE251" s="13">
        <f t="shared" si="126"/>
        <v>0.23456790123456861</v>
      </c>
      <c r="AF251" s="14">
        <f t="shared" si="119"/>
        <v>40619.944000000003</v>
      </c>
      <c r="AG251" s="12">
        <f t="shared" si="127"/>
        <v>41312.20231095238</v>
      </c>
      <c r="AH251" s="12">
        <f t="shared" si="128"/>
        <v>-8.1346204973582665</v>
      </c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5">
        <v>453.67</v>
      </c>
      <c r="BA251" s="15">
        <f t="shared" si="103"/>
        <v>503.67</v>
      </c>
      <c r="BB251" s="15">
        <v>-35.299999999999997</v>
      </c>
      <c r="BC251" s="23">
        <v>207.97499999999999</v>
      </c>
      <c r="BD251" s="23">
        <v>-36.130000000000003</v>
      </c>
      <c r="BE251" s="17">
        <v>2069.8200000000002</v>
      </c>
      <c r="BF251" s="15">
        <f t="shared" si="104"/>
        <v>2119.8200000000002</v>
      </c>
      <c r="BG251" s="15">
        <v>-34.799999999999997</v>
      </c>
      <c r="BH251" s="15">
        <v>32.286999999999999</v>
      </c>
      <c r="BI251" s="15">
        <f t="shared" si="105"/>
        <v>32287</v>
      </c>
      <c r="BJ251" s="15">
        <v>1.45</v>
      </c>
      <c r="BK251" s="24">
        <v>49339</v>
      </c>
      <c r="BL251" s="24">
        <v>-8.39</v>
      </c>
      <c r="BM251" s="24">
        <v>71939</v>
      </c>
      <c r="BN251" s="24">
        <v>-8.2899999999999991</v>
      </c>
      <c r="BO251" s="23">
        <v>207.97499999999999</v>
      </c>
      <c r="BP251" s="23">
        <v>-36.130000000000003</v>
      </c>
      <c r="BQ251" s="15">
        <v>10465</v>
      </c>
      <c r="BR251" s="15">
        <v>-436</v>
      </c>
      <c r="BS251" s="15">
        <v>32.802999999999997</v>
      </c>
      <c r="BT251" s="15">
        <f t="shared" si="106"/>
        <v>32803</v>
      </c>
      <c r="BU251" s="15">
        <v>4.3899999999999997</v>
      </c>
      <c r="BV251" s="15"/>
      <c r="BW251" s="15"/>
      <c r="BX251" s="15"/>
      <c r="BY251" s="15"/>
      <c r="BZ251" s="15"/>
      <c r="CA251" s="15"/>
      <c r="CB251" s="15">
        <v>16.64</v>
      </c>
      <c r="CC251" s="15">
        <f t="shared" si="107"/>
        <v>16640</v>
      </c>
      <c r="CD251" s="15">
        <v>-3.72</v>
      </c>
      <c r="CE251" s="15">
        <v>-10.51</v>
      </c>
      <c r="CF251" s="15">
        <v>45645.161290322649</v>
      </c>
      <c r="CG251" s="15">
        <v>58.74</v>
      </c>
      <c r="CH251" s="15">
        <v>46210</v>
      </c>
      <c r="CI251" s="15">
        <v>50.24</v>
      </c>
      <c r="CJ251" s="10"/>
      <c r="CK251" s="10">
        <v>4940</v>
      </c>
      <c r="CL251" s="10">
        <v>8.3195999999999994</v>
      </c>
      <c r="CM251" s="10">
        <v>1.5824</v>
      </c>
      <c r="CN251" s="10">
        <v>27702.1</v>
      </c>
      <c r="CO251" s="10">
        <v>439.33199999999999</v>
      </c>
      <c r="CP251" s="10">
        <f t="shared" si="109"/>
        <v>1.6425362318840582</v>
      </c>
      <c r="CQ251" s="10"/>
      <c r="CR251" s="36"/>
      <c r="CS251" s="35">
        <v>40631.985999999997</v>
      </c>
      <c r="CT251" s="71"/>
      <c r="CU251" s="10"/>
      <c r="CV251" s="10"/>
    </row>
    <row r="252" spans="1:100" ht="14.25" thickTop="1" thickBot="1">
      <c r="A252" s="156">
        <v>35773</v>
      </c>
      <c r="B252" s="157" t="s">
        <v>346</v>
      </c>
      <c r="C252" s="28">
        <v>133.33000000000001</v>
      </c>
      <c r="D252" s="27">
        <v>0.05</v>
      </c>
      <c r="E252" s="35">
        <f t="shared" si="129"/>
        <v>40605.875440000003</v>
      </c>
      <c r="F252" s="29">
        <f t="shared" si="108"/>
        <v>40555.875440000003</v>
      </c>
      <c r="G252" s="71"/>
      <c r="H252" s="78">
        <v>-2.9514097583640524</v>
      </c>
      <c r="I252" s="78">
        <v>-7.8240592865089402</v>
      </c>
      <c r="J252" s="30">
        <f t="shared" si="117"/>
        <v>6.6481185730178805</v>
      </c>
      <c r="K252" s="71">
        <v>20</v>
      </c>
      <c r="L252" s="72">
        <v>80</v>
      </c>
      <c r="M252" s="31">
        <f t="shared" si="112"/>
        <v>133.33000000000001</v>
      </c>
      <c r="N252" s="31"/>
      <c r="O252" s="73">
        <v>-3.0937007664035492</v>
      </c>
      <c r="P252" s="73">
        <v>-7.914019639329398</v>
      </c>
      <c r="Q252" s="74">
        <v>0.14229100803949701</v>
      </c>
      <c r="R252" s="74">
        <v>8.9960352820457778E-2</v>
      </c>
      <c r="S252" s="158" t="s">
        <v>22</v>
      </c>
      <c r="T252" s="15"/>
      <c r="U252" s="15"/>
      <c r="V252" s="15"/>
      <c r="W252" s="15"/>
      <c r="X252" s="15"/>
      <c r="Y252" s="15"/>
      <c r="Z252" s="15"/>
      <c r="AA252" s="15"/>
      <c r="AB252" s="35"/>
      <c r="AC252" s="35"/>
      <c r="AD252" s="36"/>
      <c r="AE252" s="13">
        <f t="shared" si="126"/>
        <v>0.23456790123456861</v>
      </c>
      <c r="AF252" s="14">
        <f t="shared" si="119"/>
        <v>40605.875440000003</v>
      </c>
      <c r="AG252" s="12">
        <f t="shared" si="127"/>
        <v>41312.20231095238</v>
      </c>
      <c r="AH252" s="12">
        <f t="shared" si="128"/>
        <v>-8.1346204973582665</v>
      </c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>
        <v>456.16</v>
      </c>
      <c r="BA252" s="15">
        <f t="shared" si="103"/>
        <v>506.16</v>
      </c>
      <c r="BB252" s="15">
        <v>-36.29</v>
      </c>
      <c r="BC252" s="23">
        <v>210.15299999999999</v>
      </c>
      <c r="BD252" s="23">
        <v>-36.130000000000003</v>
      </c>
      <c r="BE252" s="17">
        <v>2079.6999999999998</v>
      </c>
      <c r="BF252" s="15">
        <f t="shared" si="104"/>
        <v>2129.6999999999998</v>
      </c>
      <c r="BG252" s="15">
        <v>-34.51</v>
      </c>
      <c r="BH252" s="15">
        <v>32.415999999999997</v>
      </c>
      <c r="BI252" s="15">
        <f t="shared" si="105"/>
        <v>32415.999999999996</v>
      </c>
      <c r="BJ252" s="15">
        <v>1.51</v>
      </c>
      <c r="BK252" s="24">
        <v>49532</v>
      </c>
      <c r="BL252" s="24">
        <v>-7.71</v>
      </c>
      <c r="BM252" s="24">
        <v>72018</v>
      </c>
      <c r="BN252" s="24">
        <v>-8.1300000000000008</v>
      </c>
      <c r="BO252" s="23">
        <v>210.15299999999999</v>
      </c>
      <c r="BP252" s="23">
        <v>-36.130000000000003</v>
      </c>
      <c r="BQ252" s="15">
        <v>10515</v>
      </c>
      <c r="BR252" s="15">
        <v>-436</v>
      </c>
      <c r="BS252" s="15">
        <v>32.868000000000002</v>
      </c>
      <c r="BT252" s="15">
        <f t="shared" si="106"/>
        <v>32868</v>
      </c>
      <c r="BU252" s="15">
        <v>4.38</v>
      </c>
      <c r="BV252" s="49"/>
      <c r="BW252" s="49"/>
      <c r="BX252" s="49"/>
      <c r="BY252" s="49"/>
      <c r="BZ252" s="49"/>
      <c r="CA252" s="49"/>
      <c r="CB252" s="15">
        <v>16.66</v>
      </c>
      <c r="CC252" s="15">
        <f t="shared" si="107"/>
        <v>16660</v>
      </c>
      <c r="CD252" s="15">
        <v>-3.79</v>
      </c>
      <c r="CE252" s="15">
        <v>-10.8</v>
      </c>
      <c r="CF252" s="15">
        <v>45733.870967742005</v>
      </c>
      <c r="CG252" s="15">
        <v>0</v>
      </c>
      <c r="CH252" s="15">
        <v>46210</v>
      </c>
      <c r="CI252" s="15">
        <v>58.74</v>
      </c>
      <c r="CJ252" s="15"/>
      <c r="CK252" s="15">
        <v>4960</v>
      </c>
      <c r="CL252" s="15">
        <v>8.2964000000000002</v>
      </c>
      <c r="CM252" s="15">
        <v>1.5815999999999999</v>
      </c>
      <c r="CN252" s="15">
        <v>27798.5</v>
      </c>
      <c r="CO252" s="15">
        <v>439.80500000000001</v>
      </c>
      <c r="CP252" s="10">
        <f t="shared" si="109"/>
        <v>1.6339673913043478</v>
      </c>
      <c r="CQ252" s="15"/>
      <c r="CR252" s="36"/>
      <c r="CS252" s="35">
        <v>40614.443859999999</v>
      </c>
      <c r="CT252" s="71"/>
      <c r="CU252" s="15"/>
      <c r="CV252" s="15"/>
    </row>
    <row r="253" spans="1:100" s="54" customFormat="1" ht="14.25" thickTop="1" thickBot="1">
      <c r="A253" s="151">
        <v>37473</v>
      </c>
      <c r="B253" s="152" t="s">
        <v>347</v>
      </c>
      <c r="C253" s="120">
        <v>133.35</v>
      </c>
      <c r="D253" s="115">
        <v>0.45</v>
      </c>
      <c r="E253" s="124">
        <v>40605</v>
      </c>
      <c r="F253" s="38">
        <f t="shared" si="108"/>
        <v>40555</v>
      </c>
      <c r="G253" s="3">
        <v>446</v>
      </c>
      <c r="H253" s="117">
        <f>(H252+H254)/2</f>
        <v>-3.1400183248342501</v>
      </c>
      <c r="I253" s="117">
        <f>(I252+I254)/2</f>
        <v>-7.389065016404885</v>
      </c>
      <c r="J253" s="30">
        <f t="shared" si="117"/>
        <v>5.77813003280977</v>
      </c>
      <c r="K253" s="160"/>
      <c r="L253" s="161"/>
      <c r="M253" s="120">
        <f t="shared" si="112"/>
        <v>133.35</v>
      </c>
      <c r="N253" s="120"/>
      <c r="O253" s="162"/>
      <c r="P253" s="162"/>
      <c r="Q253" s="163"/>
      <c r="R253" s="163"/>
      <c r="S253" s="123"/>
      <c r="T253" s="149"/>
      <c r="U253" s="149"/>
      <c r="V253" s="149"/>
      <c r="W253" s="149"/>
      <c r="X253" s="149"/>
      <c r="Y253" s="149"/>
      <c r="Z253" s="149"/>
      <c r="AA253" s="149"/>
      <c r="AB253" s="124">
        <f>E253</f>
        <v>40605</v>
      </c>
      <c r="AC253" s="124">
        <f>G253</f>
        <v>446</v>
      </c>
      <c r="AD253" s="117">
        <v>-4</v>
      </c>
      <c r="AE253" s="13">
        <f t="shared" si="126"/>
        <v>0.23456790123456861</v>
      </c>
      <c r="AF253" s="124">
        <f t="shared" si="119"/>
        <v>40605</v>
      </c>
      <c r="AG253" s="117"/>
      <c r="AH253" s="117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15">
        <v>458.9</v>
      </c>
      <c r="BA253" s="15">
        <f t="shared" si="103"/>
        <v>508.9</v>
      </c>
      <c r="BB253" s="15">
        <v>-34.58</v>
      </c>
      <c r="BC253" s="23">
        <v>210.15299999999999</v>
      </c>
      <c r="BD253" s="23">
        <v>-34.549999999999997</v>
      </c>
      <c r="BE253" s="17">
        <v>2089.81</v>
      </c>
      <c r="BF253" s="15">
        <f t="shared" si="104"/>
        <v>2139.81</v>
      </c>
      <c r="BG253" s="15">
        <v>-34.36</v>
      </c>
      <c r="BH253" s="15">
        <v>32.545000000000002</v>
      </c>
      <c r="BI253" s="15">
        <f t="shared" si="105"/>
        <v>32545</v>
      </c>
      <c r="BJ253" s="15">
        <v>1.33</v>
      </c>
      <c r="BK253" s="24">
        <v>49725</v>
      </c>
      <c r="BL253" s="24">
        <v>-8.01</v>
      </c>
      <c r="BM253" s="24">
        <v>72096</v>
      </c>
      <c r="BN253" s="24">
        <v>-6.13</v>
      </c>
      <c r="BO253" s="23">
        <v>210.15299999999999</v>
      </c>
      <c r="BP253" s="23">
        <v>-34.549999999999997</v>
      </c>
      <c r="BQ253" s="15">
        <v>10564</v>
      </c>
      <c r="BR253" s="15">
        <v>-436</v>
      </c>
      <c r="BS253" s="15">
        <v>32.933999999999997</v>
      </c>
      <c r="BT253" s="15">
        <f t="shared" si="106"/>
        <v>32934</v>
      </c>
      <c r="BU253" s="15">
        <v>4.24</v>
      </c>
      <c r="BV253" s="49"/>
      <c r="BW253" s="49"/>
      <c r="BX253" s="49"/>
      <c r="BY253" s="49"/>
      <c r="BZ253" s="49"/>
      <c r="CA253" s="49"/>
      <c r="CB253" s="15">
        <v>16.68</v>
      </c>
      <c r="CC253" s="15">
        <f t="shared" si="107"/>
        <v>16680</v>
      </c>
      <c r="CD253" s="15">
        <v>-3.59</v>
      </c>
      <c r="CE253" s="15">
        <v>-10.91</v>
      </c>
      <c r="CF253" s="15">
        <v>45822.580645161361</v>
      </c>
      <c r="CG253" s="15">
        <v>67.11</v>
      </c>
      <c r="CH253" s="15">
        <v>46210</v>
      </c>
      <c r="CI253" s="15"/>
      <c r="CJ253" s="49"/>
      <c r="CK253" s="49">
        <v>4980</v>
      </c>
      <c r="CL253" s="49">
        <v>8.2731999999999992</v>
      </c>
      <c r="CM253" s="49">
        <v>1.5808</v>
      </c>
      <c r="CN253" s="49">
        <v>27899.200000000001</v>
      </c>
      <c r="CO253" s="49">
        <v>441.59300000000002</v>
      </c>
      <c r="CP253" s="10">
        <f t="shared" si="109"/>
        <v>1.6015760869565214</v>
      </c>
      <c r="CQ253" s="49"/>
      <c r="CR253" s="12">
        <f>$CQ$4</f>
        <v>0.5</v>
      </c>
      <c r="CS253" s="124">
        <v>40613</v>
      </c>
      <c r="CT253" s="3">
        <v>312</v>
      </c>
      <c r="CU253" s="49">
        <v>5.2560000000000003E-2</v>
      </c>
      <c r="CV253" s="49">
        <v>9.0000000000000006E-5</v>
      </c>
    </row>
    <row r="254" spans="1:100" s="54" customFormat="1" ht="14.25" thickTop="1" thickBot="1">
      <c r="A254" s="156">
        <v>35773</v>
      </c>
      <c r="B254" s="157" t="s">
        <v>348</v>
      </c>
      <c r="C254" s="28">
        <v>133.66</v>
      </c>
      <c r="D254" s="27">
        <v>0.05</v>
      </c>
      <c r="E254" s="35">
        <f t="shared" si="129"/>
        <v>40591.806880000004</v>
      </c>
      <c r="F254" s="29">
        <f t="shared" si="108"/>
        <v>40541.806880000004</v>
      </c>
      <c r="G254" s="71"/>
      <c r="H254" s="78">
        <v>-3.3286268913044479</v>
      </c>
      <c r="I254" s="78">
        <v>-6.9540707463008307</v>
      </c>
      <c r="J254" s="30">
        <f t="shared" si="117"/>
        <v>4.9081414926016613</v>
      </c>
      <c r="K254" s="71">
        <v>21</v>
      </c>
      <c r="L254" s="72">
        <v>93</v>
      </c>
      <c r="M254" s="31">
        <f t="shared" si="112"/>
        <v>133.66</v>
      </c>
      <c r="N254" s="31"/>
      <c r="O254" s="73">
        <v>-3.4709178993439451</v>
      </c>
      <c r="P254" s="73">
        <v>-7.0440310991212884</v>
      </c>
      <c r="Q254" s="74">
        <v>0.14229100803949701</v>
      </c>
      <c r="R254" s="74">
        <v>8.9960352820457778E-2</v>
      </c>
      <c r="S254" s="158" t="s">
        <v>22</v>
      </c>
      <c r="T254" s="15"/>
      <c r="U254" s="15"/>
      <c r="V254" s="15"/>
      <c r="W254" s="15"/>
      <c r="X254" s="15"/>
      <c r="Y254" s="15"/>
      <c r="Z254" s="15"/>
      <c r="AA254" s="15"/>
      <c r="AB254" s="35"/>
      <c r="AC254" s="35"/>
      <c r="AD254" s="36"/>
      <c r="AE254" s="13">
        <f t="shared" si="126"/>
        <v>0.23456790123456861</v>
      </c>
      <c r="AF254" s="14">
        <f t="shared" si="119"/>
        <v>40591.806880000004</v>
      </c>
      <c r="AG254" s="12">
        <f t="shared" ref="AG254:AG261" si="130">AVERAGE(AF$220:AF$261)</f>
        <v>41312.20231095238</v>
      </c>
      <c r="AH254" s="12">
        <f t="shared" ref="AH254:AH261" si="131">AVERAGE(I$220:I$261)</f>
        <v>-8.1346204973582665</v>
      </c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15">
        <v>461.27</v>
      </c>
      <c r="BA254" s="15">
        <f t="shared" ref="BA254:BA317" si="132">AZ254+50</f>
        <v>511.27</v>
      </c>
      <c r="BB254" s="15">
        <v>-35.909999999999997</v>
      </c>
      <c r="BC254" s="23">
        <v>212.322</v>
      </c>
      <c r="BD254" s="23">
        <v>-34.549999999999997</v>
      </c>
      <c r="BE254" s="17">
        <v>2100.4299999999998</v>
      </c>
      <c r="BF254" s="15">
        <f t="shared" ref="BF254:BF317" si="133">BE254+50</f>
        <v>2150.4299999999998</v>
      </c>
      <c r="BG254" s="15">
        <v>-33.93</v>
      </c>
      <c r="BH254" s="15">
        <v>32.673999999999999</v>
      </c>
      <c r="BI254" s="15">
        <f t="shared" ref="BI254:BI317" si="134">BH254*1000</f>
        <v>32674</v>
      </c>
      <c r="BJ254" s="15">
        <v>1.22</v>
      </c>
      <c r="BK254" s="24">
        <v>49917</v>
      </c>
      <c r="BL254" s="24">
        <v>-7.98</v>
      </c>
      <c r="BM254" s="24">
        <v>72175</v>
      </c>
      <c r="BN254" s="24">
        <v>-6.59</v>
      </c>
      <c r="BO254" s="23">
        <v>212.322</v>
      </c>
      <c r="BP254" s="23">
        <v>-34.549999999999997</v>
      </c>
      <c r="BQ254" s="15">
        <v>10614</v>
      </c>
      <c r="BR254" s="15">
        <v>-436.6</v>
      </c>
      <c r="BS254" s="15">
        <v>33.070999999999998</v>
      </c>
      <c r="BT254" s="15">
        <f t="shared" ref="BT254:BT317" si="135">BS254*1000</f>
        <v>33071</v>
      </c>
      <c r="BU254" s="15">
        <v>4.42</v>
      </c>
      <c r="BV254" s="49"/>
      <c r="BW254" s="49"/>
      <c r="BX254" s="49"/>
      <c r="BY254" s="49"/>
      <c r="BZ254" s="49"/>
      <c r="CA254" s="49"/>
      <c r="CB254" s="15">
        <v>16.7</v>
      </c>
      <c r="CC254" s="15">
        <f t="shared" ref="CC254:CC317" si="136">CB254*1000</f>
        <v>16700</v>
      </c>
      <c r="CD254" s="15">
        <v>-3.01</v>
      </c>
      <c r="CE254" s="15">
        <v>-10.11</v>
      </c>
      <c r="CF254" s="15">
        <v>45911.290322580717</v>
      </c>
      <c r="CG254" s="15">
        <v>60</v>
      </c>
      <c r="CH254" s="15">
        <v>46210</v>
      </c>
      <c r="CI254" s="15">
        <v>67.11</v>
      </c>
      <c r="CJ254" s="49"/>
      <c r="CK254" s="49">
        <v>5000</v>
      </c>
      <c r="CL254" s="49">
        <v>8.25</v>
      </c>
      <c r="CM254" s="49">
        <v>1.58</v>
      </c>
      <c r="CN254" s="49">
        <v>27993.200000000001</v>
      </c>
      <c r="CO254" s="49">
        <v>443.64299999999997</v>
      </c>
      <c r="CP254" s="10">
        <f t="shared" si="109"/>
        <v>1.5644384057971019</v>
      </c>
      <c r="CQ254" s="49"/>
      <c r="CR254" s="36"/>
      <c r="CS254" s="35">
        <v>40590.019260000001</v>
      </c>
      <c r="CT254" s="71"/>
      <c r="CU254" s="49"/>
      <c r="CV254" s="49"/>
    </row>
    <row r="255" spans="1:100" s="54" customFormat="1" ht="14.25" thickTop="1" thickBot="1">
      <c r="A255" s="156">
        <v>35773</v>
      </c>
      <c r="B255" s="157" t="s">
        <v>349</v>
      </c>
      <c r="C255" s="28">
        <v>134</v>
      </c>
      <c r="D255" s="27">
        <v>0.05</v>
      </c>
      <c r="E255" s="35">
        <f t="shared" si="129"/>
        <v>40577.311999999998</v>
      </c>
      <c r="F255" s="29">
        <f t="shared" si="108"/>
        <v>40527.311999999998</v>
      </c>
      <c r="G255" s="71"/>
      <c r="H255" s="78">
        <v>-3.3768143302433966</v>
      </c>
      <c r="I255" s="78">
        <v>-7.318313503209219</v>
      </c>
      <c r="J255" s="30">
        <f t="shared" si="117"/>
        <v>5.6366270064184381</v>
      </c>
      <c r="K255" s="71">
        <v>22</v>
      </c>
      <c r="L255" s="72">
        <v>78</v>
      </c>
      <c r="M255" s="31">
        <f t="shared" si="112"/>
        <v>134</v>
      </c>
      <c r="N255" s="31"/>
      <c r="O255" s="73">
        <v>-3.5191053382828934</v>
      </c>
      <c r="P255" s="73">
        <v>-7.4082738560296768</v>
      </c>
      <c r="Q255" s="74">
        <v>0.14229100803949701</v>
      </c>
      <c r="R255" s="74">
        <v>8.9960352820457778E-2</v>
      </c>
      <c r="S255" s="158" t="s">
        <v>22</v>
      </c>
      <c r="T255" s="15"/>
      <c r="U255" s="15"/>
      <c r="V255" s="15"/>
      <c r="W255" s="15"/>
      <c r="X255" s="15"/>
      <c r="Y255" s="15"/>
      <c r="Z255" s="15"/>
      <c r="AA255" s="15"/>
      <c r="AB255" s="35"/>
      <c r="AC255" s="35"/>
      <c r="AD255" s="36"/>
      <c r="AE255" s="13">
        <f t="shared" si="126"/>
        <v>0.23456790123456861</v>
      </c>
      <c r="AF255" s="14">
        <f t="shared" si="119"/>
        <v>40577.311999999998</v>
      </c>
      <c r="AG255" s="12">
        <f t="shared" si="130"/>
        <v>41312.20231095238</v>
      </c>
      <c r="AH255" s="12">
        <f t="shared" si="131"/>
        <v>-8.1346204973582665</v>
      </c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15">
        <v>463.91</v>
      </c>
      <c r="BA255" s="15">
        <f t="shared" si="132"/>
        <v>513.91000000000008</v>
      </c>
      <c r="BB255" s="15">
        <v>-35.42</v>
      </c>
      <c r="BC255" s="23">
        <v>212.322</v>
      </c>
      <c r="BD255" s="23">
        <v>-35.270000000000003</v>
      </c>
      <c r="BE255" s="17">
        <v>2110.27</v>
      </c>
      <c r="BF255" s="15">
        <f t="shared" si="133"/>
        <v>2160.27</v>
      </c>
      <c r="BG255" s="15">
        <v>-34.409999999999997</v>
      </c>
      <c r="BH255" s="15">
        <v>32.802999999999997</v>
      </c>
      <c r="BI255" s="15">
        <f t="shared" si="134"/>
        <v>32803</v>
      </c>
      <c r="BJ255" s="15">
        <v>1.26</v>
      </c>
      <c r="BK255" s="24">
        <v>50110</v>
      </c>
      <c r="BL255" s="24">
        <v>-7.76</v>
      </c>
      <c r="BM255" s="24">
        <v>72254</v>
      </c>
      <c r="BN255" s="24">
        <v>-6.58</v>
      </c>
      <c r="BO255" s="23">
        <v>212.322</v>
      </c>
      <c r="BP255" s="23">
        <v>-35.270000000000003</v>
      </c>
      <c r="BQ255" s="15">
        <v>10665</v>
      </c>
      <c r="BR255" s="15">
        <v>-436.9</v>
      </c>
      <c r="BS255" s="15">
        <v>33.207999999999998</v>
      </c>
      <c r="BT255" s="15">
        <f t="shared" si="135"/>
        <v>33208</v>
      </c>
      <c r="BU255" s="15">
        <v>4.38</v>
      </c>
      <c r="BV255" s="15"/>
      <c r="BW255" s="15"/>
      <c r="BX255" s="15"/>
      <c r="BY255" s="15"/>
      <c r="BZ255" s="15"/>
      <c r="CA255" s="15"/>
      <c r="CB255" s="15">
        <v>16.72</v>
      </c>
      <c r="CC255" s="15">
        <f t="shared" si="136"/>
        <v>16720</v>
      </c>
      <c r="CD255" s="15">
        <v>-3.43</v>
      </c>
      <c r="CE255" s="15">
        <v>-10.24</v>
      </c>
      <c r="CF255" s="25">
        <v>46000</v>
      </c>
      <c r="CG255" s="15">
        <v>9.3000000000000007</v>
      </c>
      <c r="CH255" s="15">
        <v>46210</v>
      </c>
      <c r="CI255" s="15">
        <v>60</v>
      </c>
      <c r="CJ255" s="49"/>
      <c r="CK255" s="49">
        <v>5020</v>
      </c>
      <c r="CL255" s="49">
        <v>8.2268000000000008</v>
      </c>
      <c r="CM255" s="49">
        <v>1.5784</v>
      </c>
      <c r="CN255" s="49">
        <v>28094</v>
      </c>
      <c r="CO255" s="49">
        <v>447.04599999999999</v>
      </c>
      <c r="CP255" s="10">
        <f t="shared" si="109"/>
        <v>1.5027898550724639</v>
      </c>
      <c r="CQ255" s="49"/>
      <c r="CR255" s="36"/>
      <c r="CS255" s="35">
        <v>40564.574000000001</v>
      </c>
      <c r="CT255" s="71"/>
      <c r="CU255" s="49"/>
      <c r="CV255" s="49"/>
    </row>
    <row r="256" spans="1:100" ht="14.25" thickTop="1" thickBot="1">
      <c r="A256" s="156">
        <v>35773</v>
      </c>
      <c r="B256" s="157" t="s">
        <v>350</v>
      </c>
      <c r="C256" s="28">
        <v>134.33000000000001</v>
      </c>
      <c r="D256" s="27">
        <v>0.05</v>
      </c>
      <c r="E256" s="35">
        <f t="shared" si="129"/>
        <v>40563.243439999998</v>
      </c>
      <c r="F256" s="29">
        <f t="shared" si="108"/>
        <v>40513.243439999998</v>
      </c>
      <c r="G256" s="71"/>
      <c r="H256" s="78">
        <v>-3.3797358805295623</v>
      </c>
      <c r="I256" s="78">
        <v>-9.4820865297580319</v>
      </c>
      <c r="J256" s="30">
        <f t="shared" si="117"/>
        <v>9.9641730595160638</v>
      </c>
      <c r="K256" s="71">
        <v>23</v>
      </c>
      <c r="L256" s="72">
        <v>96</v>
      </c>
      <c r="M256" s="31">
        <f t="shared" si="112"/>
        <v>134.33000000000001</v>
      </c>
      <c r="N256" s="31"/>
      <c r="O256" s="73">
        <v>-3.5220268885690591</v>
      </c>
      <c r="P256" s="73">
        <v>-9.5720468825784888</v>
      </c>
      <c r="Q256" s="74">
        <v>0.14229100803949701</v>
      </c>
      <c r="R256" s="74">
        <v>8.9960352820457778E-2</v>
      </c>
      <c r="S256" s="158" t="s">
        <v>22</v>
      </c>
      <c r="T256" s="15"/>
      <c r="U256" s="15"/>
      <c r="V256" s="15"/>
      <c r="W256" s="15"/>
      <c r="X256" s="15"/>
      <c r="Y256" s="15"/>
      <c r="Z256" s="15"/>
      <c r="AA256" s="15"/>
      <c r="AB256" s="35"/>
      <c r="AC256" s="35"/>
      <c r="AD256" s="36"/>
      <c r="AE256" s="13">
        <f t="shared" si="126"/>
        <v>0.23456790123456861</v>
      </c>
      <c r="AF256" s="14">
        <f t="shared" si="119"/>
        <v>40563.243439999998</v>
      </c>
      <c r="AG256" s="12">
        <f t="shared" si="130"/>
        <v>41312.20231095238</v>
      </c>
      <c r="AH256" s="12">
        <f t="shared" si="131"/>
        <v>-8.1346204973582665</v>
      </c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>
        <v>466.43</v>
      </c>
      <c r="BA256" s="15">
        <f t="shared" si="132"/>
        <v>516.43000000000006</v>
      </c>
      <c r="BB256" s="15">
        <v>-35.619999999999997</v>
      </c>
      <c r="BC256" s="23">
        <v>214.464</v>
      </c>
      <c r="BD256" s="23">
        <v>-35.270000000000003</v>
      </c>
      <c r="BE256" s="17">
        <v>2120.86</v>
      </c>
      <c r="BF256" s="15">
        <f t="shared" si="133"/>
        <v>2170.86</v>
      </c>
      <c r="BG256" s="15">
        <v>-35.04</v>
      </c>
      <c r="BH256" s="15">
        <v>32.868000000000002</v>
      </c>
      <c r="BI256" s="15">
        <f t="shared" si="134"/>
        <v>32868</v>
      </c>
      <c r="BJ256" s="15">
        <v>1.1399999999999999</v>
      </c>
      <c r="BK256" s="24">
        <v>50303</v>
      </c>
      <c r="BL256" s="24">
        <v>-8.25</v>
      </c>
      <c r="BM256" s="24">
        <v>72333</v>
      </c>
      <c r="BN256" s="24">
        <v>-5.87</v>
      </c>
      <c r="BO256" s="23">
        <v>214.464</v>
      </c>
      <c r="BP256" s="23">
        <v>-35.270000000000003</v>
      </c>
      <c r="BQ256" s="15">
        <v>10715</v>
      </c>
      <c r="BR256" s="15">
        <v>-435.2</v>
      </c>
      <c r="BS256" s="15">
        <v>33.344999999999999</v>
      </c>
      <c r="BT256" s="15">
        <f t="shared" si="135"/>
        <v>33345</v>
      </c>
      <c r="BU256" s="15">
        <v>4.3899999999999997</v>
      </c>
      <c r="BV256" s="15"/>
      <c r="BW256" s="15"/>
      <c r="BX256" s="15"/>
      <c r="BY256" s="15"/>
      <c r="BZ256" s="15"/>
      <c r="CA256" s="15"/>
      <c r="CB256" s="15">
        <v>16.77</v>
      </c>
      <c r="CC256" s="15">
        <f t="shared" si="136"/>
        <v>16770</v>
      </c>
      <c r="CD256" s="15">
        <v>-3.61</v>
      </c>
      <c r="CE256" s="15">
        <v>-10.65</v>
      </c>
      <c r="CF256" s="15">
        <v>46167.391304347824</v>
      </c>
      <c r="CG256" s="15">
        <v>50</v>
      </c>
      <c r="CH256" s="15">
        <v>46210</v>
      </c>
      <c r="CI256" s="15">
        <v>9.3000000000000007</v>
      </c>
      <c r="CJ256" s="15"/>
      <c r="CK256" s="15">
        <v>5040</v>
      </c>
      <c r="CL256" s="15">
        <v>8.2035999999999998</v>
      </c>
      <c r="CM256" s="15">
        <v>1.5768</v>
      </c>
      <c r="CN256" s="15">
        <v>28195.599999999999</v>
      </c>
      <c r="CO256" s="15">
        <v>450.09</v>
      </c>
      <c r="CP256" s="10">
        <f t="shared" si="109"/>
        <v>1.4476449275362324</v>
      </c>
      <c r="CQ256" s="15"/>
      <c r="CR256" s="36"/>
      <c r="CS256" s="35">
        <v>40539.877130000001</v>
      </c>
      <c r="CT256" s="71"/>
      <c r="CU256" s="15"/>
      <c r="CV256" s="15"/>
    </row>
    <row r="257" spans="1:100" ht="14.25" thickTop="1" thickBot="1">
      <c r="A257" s="156">
        <v>35773</v>
      </c>
      <c r="B257" s="157" t="s">
        <v>351</v>
      </c>
      <c r="C257" s="28">
        <v>134.66</v>
      </c>
      <c r="D257" s="27">
        <v>0.05</v>
      </c>
      <c r="E257" s="35">
        <f t="shared" si="129"/>
        <v>40549.174879999999</v>
      </c>
      <c r="F257" s="29">
        <f t="shared" si="108"/>
        <v>40499.174879999999</v>
      </c>
      <c r="G257" s="71"/>
      <c r="H257" s="78">
        <v>-3.5388350792216841</v>
      </c>
      <c r="I257" s="78">
        <v>-9.7200000000000006</v>
      </c>
      <c r="J257" s="30">
        <f t="shared" si="117"/>
        <v>10.440000000000001</v>
      </c>
      <c r="K257" s="71">
        <v>24</v>
      </c>
      <c r="L257" s="72">
        <v>76</v>
      </c>
      <c r="M257" s="31">
        <f t="shared" si="112"/>
        <v>134.66</v>
      </c>
      <c r="N257" s="31"/>
      <c r="O257" s="73">
        <v>-3.6811260872611808</v>
      </c>
      <c r="P257" s="73">
        <v>-9.7786722362321594</v>
      </c>
      <c r="Q257" s="74">
        <v>0.14229100803949701</v>
      </c>
      <c r="R257" s="74">
        <v>8.9960352820457778E-2</v>
      </c>
      <c r="S257" s="158" t="s">
        <v>22</v>
      </c>
      <c r="T257" s="15"/>
      <c r="U257" s="15"/>
      <c r="V257" s="15"/>
      <c r="W257" s="15"/>
      <c r="X257" s="15"/>
      <c r="Y257" s="15"/>
      <c r="Z257" s="15"/>
      <c r="AA257" s="15"/>
      <c r="AB257" s="35"/>
      <c r="AC257" s="35"/>
      <c r="AD257" s="36"/>
      <c r="AE257" s="13">
        <f t="shared" si="126"/>
        <v>0.23456790123456861</v>
      </c>
      <c r="AF257" s="14">
        <f t="shared" si="119"/>
        <v>40549.174879999999</v>
      </c>
      <c r="AG257" s="12">
        <f t="shared" si="130"/>
        <v>41312.20231095238</v>
      </c>
      <c r="AH257" s="12">
        <f t="shared" si="131"/>
        <v>-8.1346204973582665</v>
      </c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>
        <v>469</v>
      </c>
      <c r="BA257" s="15">
        <f t="shared" si="132"/>
        <v>519</v>
      </c>
      <c r="BB257" s="15">
        <v>-34.75</v>
      </c>
      <c r="BC257" s="23">
        <v>214.464</v>
      </c>
      <c r="BD257" s="23">
        <v>-34.799999999999997</v>
      </c>
      <c r="BE257" s="17">
        <v>2132.56</v>
      </c>
      <c r="BF257" s="15">
        <f t="shared" si="133"/>
        <v>2182.56</v>
      </c>
      <c r="BG257" s="15">
        <v>-35.130000000000003</v>
      </c>
      <c r="BH257" s="15">
        <v>32.933999999999997</v>
      </c>
      <c r="BI257" s="15">
        <f t="shared" si="134"/>
        <v>32934</v>
      </c>
      <c r="BJ257" s="15">
        <v>1.48</v>
      </c>
      <c r="BK257" s="24">
        <v>50496</v>
      </c>
      <c r="BL257" s="24">
        <v>-7.89</v>
      </c>
      <c r="BM257" s="24">
        <v>72411</v>
      </c>
      <c r="BN257" s="24">
        <v>-5.68</v>
      </c>
      <c r="BO257" s="23">
        <v>214.464</v>
      </c>
      <c r="BP257" s="23">
        <v>-34.799999999999997</v>
      </c>
      <c r="BQ257" s="15">
        <v>10764</v>
      </c>
      <c r="BR257" s="15">
        <v>-432.5</v>
      </c>
      <c r="BS257" s="15">
        <v>33.481999999999999</v>
      </c>
      <c r="BT257" s="15">
        <f t="shared" si="135"/>
        <v>33482</v>
      </c>
      <c r="BU257" s="15">
        <v>4.46</v>
      </c>
      <c r="BV257" s="10"/>
      <c r="BW257" s="10"/>
      <c r="BX257" s="10"/>
      <c r="BY257" s="10"/>
      <c r="BZ257" s="10"/>
      <c r="CA257" s="10"/>
      <c r="CB257" s="15">
        <v>16.78</v>
      </c>
      <c r="CC257" s="15">
        <f t="shared" si="136"/>
        <v>16780</v>
      </c>
      <c r="CD257" s="15">
        <v>-3.72</v>
      </c>
      <c r="CE257" s="15">
        <v>-10.61</v>
      </c>
      <c r="CF257" s="15">
        <v>46334.782608695648</v>
      </c>
      <c r="CG257" s="15">
        <v>14.23</v>
      </c>
      <c r="CH257" s="15">
        <v>46210</v>
      </c>
      <c r="CI257" s="15">
        <v>50</v>
      </c>
      <c r="CJ257" s="15"/>
      <c r="CK257" s="15">
        <v>5060</v>
      </c>
      <c r="CL257" s="15">
        <v>8.1804000000000006</v>
      </c>
      <c r="CM257" s="15">
        <v>1.5751999999999999</v>
      </c>
      <c r="CN257" s="15">
        <v>28299.8</v>
      </c>
      <c r="CO257" s="15">
        <v>451.45800000000003</v>
      </c>
      <c r="CP257" s="10">
        <f t="shared" si="109"/>
        <v>1.4228623188405791</v>
      </c>
      <c r="CQ257" s="15"/>
      <c r="CR257" s="36"/>
      <c r="CS257" s="35">
        <v>40515.180260000001</v>
      </c>
      <c r="CT257" s="71"/>
      <c r="CU257" s="15"/>
      <c r="CV257" s="15"/>
    </row>
    <row r="258" spans="1:100" s="43" customFormat="1" ht="14.25" thickTop="1" thickBot="1">
      <c r="A258" s="156">
        <v>35773</v>
      </c>
      <c r="B258" s="157" t="s">
        <v>352</v>
      </c>
      <c r="C258" s="28">
        <v>135</v>
      </c>
      <c r="D258" s="27">
        <v>0.05</v>
      </c>
      <c r="E258" s="35">
        <f t="shared" si="129"/>
        <v>40534.68</v>
      </c>
      <c r="F258" s="29">
        <f t="shared" si="108"/>
        <v>40484.68</v>
      </c>
      <c r="G258" s="71"/>
      <c r="H258" s="78">
        <v>-3.4216763481743113</v>
      </c>
      <c r="I258" s="78">
        <v>-9.6123109504710094</v>
      </c>
      <c r="J258" s="30">
        <f t="shared" si="117"/>
        <v>10.224621900942019</v>
      </c>
      <c r="K258" s="71">
        <v>25</v>
      </c>
      <c r="L258" s="72">
        <v>84</v>
      </c>
      <c r="M258" s="31">
        <f t="shared" si="112"/>
        <v>135</v>
      </c>
      <c r="N258" s="31"/>
      <c r="O258" s="73">
        <v>-3.5639673562138081</v>
      </c>
      <c r="P258" s="73">
        <v>-9.702271303291468</v>
      </c>
      <c r="Q258" s="74">
        <v>0.14229100803949701</v>
      </c>
      <c r="R258" s="74">
        <v>8.9960352820457778E-2</v>
      </c>
      <c r="S258" s="158" t="s">
        <v>22</v>
      </c>
      <c r="T258" s="15"/>
      <c r="U258" s="15"/>
      <c r="V258" s="15"/>
      <c r="W258" s="15"/>
      <c r="X258" s="15"/>
      <c r="Y258" s="15"/>
      <c r="Z258" s="15"/>
      <c r="AA258" s="15"/>
      <c r="AB258" s="35"/>
      <c r="AC258" s="35"/>
      <c r="AD258" s="36"/>
      <c r="AE258" s="13">
        <f t="shared" si="126"/>
        <v>0.23456790123456861</v>
      </c>
      <c r="AF258" s="14">
        <f t="shared" si="119"/>
        <v>40534.68</v>
      </c>
      <c r="AG258" s="12">
        <f t="shared" si="130"/>
        <v>41312.20231095238</v>
      </c>
      <c r="AH258" s="12">
        <f t="shared" si="131"/>
        <v>-8.1346204973582665</v>
      </c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5">
        <v>471.4</v>
      </c>
      <c r="BA258" s="15">
        <f t="shared" si="132"/>
        <v>521.4</v>
      </c>
      <c r="BB258" s="15">
        <v>-35.42</v>
      </c>
      <c r="BC258" s="23">
        <v>216.58600000000001</v>
      </c>
      <c r="BD258" s="23">
        <v>-34.799999999999997</v>
      </c>
      <c r="BE258" s="17">
        <v>2143.38</v>
      </c>
      <c r="BF258" s="15">
        <f t="shared" si="133"/>
        <v>2193.38</v>
      </c>
      <c r="BG258" s="15">
        <v>-35.159999999999997</v>
      </c>
      <c r="BH258" s="15">
        <v>33.070999999999998</v>
      </c>
      <c r="BI258" s="15">
        <f t="shared" si="134"/>
        <v>33071</v>
      </c>
      <c r="BJ258" s="15">
        <v>1.78</v>
      </c>
      <c r="BK258" s="24">
        <v>50688</v>
      </c>
      <c r="BL258" s="24">
        <v>-8.2799999999999994</v>
      </c>
      <c r="BM258" s="24">
        <v>72490</v>
      </c>
      <c r="BN258" s="24">
        <v>-5.82</v>
      </c>
      <c r="BO258" s="23">
        <v>216.58600000000001</v>
      </c>
      <c r="BP258" s="23">
        <v>-34.799999999999997</v>
      </c>
      <c r="BQ258" s="15">
        <v>10812</v>
      </c>
      <c r="BR258" s="15">
        <v>-433.5</v>
      </c>
      <c r="BS258" s="15">
        <v>33.619</v>
      </c>
      <c r="BT258" s="15">
        <f t="shared" si="135"/>
        <v>33619</v>
      </c>
      <c r="BU258" s="15">
        <v>4.46</v>
      </c>
      <c r="BV258" s="15"/>
      <c r="BW258" s="15"/>
      <c r="BX258" s="15"/>
      <c r="BY258" s="15"/>
      <c r="BZ258" s="15"/>
      <c r="CA258" s="15"/>
      <c r="CB258" s="15">
        <v>16.8</v>
      </c>
      <c r="CC258" s="15">
        <f t="shared" si="136"/>
        <v>16800</v>
      </c>
      <c r="CD258" s="15">
        <v>-3.64</v>
      </c>
      <c r="CE258" s="15">
        <v>-10.45</v>
      </c>
      <c r="CF258" s="15">
        <v>46502.173913043473</v>
      </c>
      <c r="CG258" s="15">
        <v>47.21</v>
      </c>
      <c r="CH258" s="15">
        <v>46210</v>
      </c>
      <c r="CI258" s="15">
        <v>14.23</v>
      </c>
      <c r="CJ258" s="10"/>
      <c r="CK258" s="10">
        <v>5080</v>
      </c>
      <c r="CL258" s="10">
        <v>8.1571999999999996</v>
      </c>
      <c r="CM258" s="10">
        <v>1.5736000000000001</v>
      </c>
      <c r="CN258" s="10">
        <v>28397.8</v>
      </c>
      <c r="CO258" s="10">
        <v>451.58800000000002</v>
      </c>
      <c r="CP258" s="10">
        <f t="shared" si="109"/>
        <v>1.4205072463768111</v>
      </c>
      <c r="CQ258" s="10"/>
      <c r="CR258" s="36"/>
      <c r="CS258" s="35">
        <v>40489.735000000001</v>
      </c>
      <c r="CT258" s="71"/>
      <c r="CU258" s="10"/>
      <c r="CV258" s="10"/>
    </row>
    <row r="259" spans="1:100" ht="14.25" thickTop="1" thickBot="1">
      <c r="A259" s="156">
        <v>35773</v>
      </c>
      <c r="B259" s="157" t="s">
        <v>353</v>
      </c>
      <c r="C259" s="28">
        <v>135.33000000000001</v>
      </c>
      <c r="D259" s="27">
        <v>0.05</v>
      </c>
      <c r="E259" s="35">
        <f t="shared" si="129"/>
        <v>40520.611440000001</v>
      </c>
      <c r="F259" s="29">
        <f t="shared" si="108"/>
        <v>40470.611440000001</v>
      </c>
      <c r="G259" s="71"/>
      <c r="H259" s="78">
        <v>-3.4548440895366683</v>
      </c>
      <c r="I259" s="78">
        <v>-9.4287520273171808</v>
      </c>
      <c r="J259" s="30">
        <f t="shared" si="117"/>
        <v>9.8575040546343615</v>
      </c>
      <c r="K259" s="71">
        <v>26</v>
      </c>
      <c r="L259" s="72">
        <v>84</v>
      </c>
      <c r="M259" s="31">
        <f t="shared" si="112"/>
        <v>135.33000000000001</v>
      </c>
      <c r="N259" s="31"/>
      <c r="O259" s="73">
        <v>-3.5971350975761656</v>
      </c>
      <c r="P259" s="73">
        <v>-9.5187123801376377</v>
      </c>
      <c r="Q259" s="74">
        <v>0.14229100803949701</v>
      </c>
      <c r="R259" s="74">
        <v>8.9960352820457778E-2</v>
      </c>
      <c r="S259" s="158" t="s">
        <v>22</v>
      </c>
      <c r="T259" s="15"/>
      <c r="U259" s="15"/>
      <c r="V259" s="15"/>
      <c r="W259" s="15"/>
      <c r="X259" s="15"/>
      <c r="Y259" s="15"/>
      <c r="Z259" s="15"/>
      <c r="AA259" s="15"/>
      <c r="AB259" s="35"/>
      <c r="AC259" s="35"/>
      <c r="AD259" s="36"/>
      <c r="AE259" s="13">
        <f t="shared" si="126"/>
        <v>0.23456790123456861</v>
      </c>
      <c r="AF259" s="14">
        <f t="shared" si="119"/>
        <v>40520.611440000001</v>
      </c>
      <c r="AG259" s="12">
        <f t="shared" si="130"/>
        <v>41312.20231095238</v>
      </c>
      <c r="AH259" s="12">
        <f t="shared" si="131"/>
        <v>-8.1346204973582665</v>
      </c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>
        <v>473.93</v>
      </c>
      <c r="BA259" s="15">
        <f t="shared" si="132"/>
        <v>523.93000000000006</v>
      </c>
      <c r="BB259" s="15">
        <v>-36.020000000000003</v>
      </c>
      <c r="BC259" s="23">
        <v>216.58600000000001</v>
      </c>
      <c r="BD259" s="23">
        <v>-34.9</v>
      </c>
      <c r="BE259" s="17">
        <v>2153.5500000000002</v>
      </c>
      <c r="BF259" s="15">
        <f t="shared" si="133"/>
        <v>2203.5500000000002</v>
      </c>
      <c r="BG259" s="15">
        <v>-34.840000000000003</v>
      </c>
      <c r="BH259" s="15">
        <v>33.207999999999998</v>
      </c>
      <c r="BI259" s="15">
        <f t="shared" si="134"/>
        <v>33208</v>
      </c>
      <c r="BJ259" s="15">
        <v>2.09</v>
      </c>
      <c r="BK259" s="24">
        <v>50881</v>
      </c>
      <c r="BL259" s="24">
        <v>-8.1300000000000008</v>
      </c>
      <c r="BM259" s="24">
        <v>72537</v>
      </c>
      <c r="BN259" s="24">
        <v>-5.46</v>
      </c>
      <c r="BO259" s="23">
        <v>216.58600000000001</v>
      </c>
      <c r="BP259" s="23">
        <v>-34.9</v>
      </c>
      <c r="BQ259" s="15">
        <v>10861</v>
      </c>
      <c r="BR259" s="15">
        <v>-434.5</v>
      </c>
      <c r="BS259" s="15">
        <v>33.756</v>
      </c>
      <c r="BT259" s="15">
        <f t="shared" si="135"/>
        <v>33756</v>
      </c>
      <c r="BU259" s="15">
        <v>4.59</v>
      </c>
      <c r="BV259" s="15"/>
      <c r="BW259" s="15"/>
      <c r="BX259" s="15"/>
      <c r="BY259" s="15"/>
      <c r="BZ259" s="15"/>
      <c r="CA259" s="15"/>
      <c r="CB259" s="15">
        <v>16.82</v>
      </c>
      <c r="CC259" s="15">
        <f t="shared" si="136"/>
        <v>16820</v>
      </c>
      <c r="CD259" s="15">
        <v>-3.51</v>
      </c>
      <c r="CE259" s="15">
        <v>-10.41</v>
      </c>
      <c r="CF259" s="15">
        <v>46669.565217391297</v>
      </c>
      <c r="CG259" s="15">
        <v>46.27</v>
      </c>
      <c r="CH259" s="15">
        <v>46375.6</v>
      </c>
      <c r="CI259" s="15">
        <v>47.21</v>
      </c>
      <c r="CJ259" s="15"/>
      <c r="CK259" s="15">
        <v>5100</v>
      </c>
      <c r="CL259" s="15">
        <v>8.1340000000000003</v>
      </c>
      <c r="CM259" s="15">
        <v>1.5720000000000001</v>
      </c>
      <c r="CN259" s="15">
        <v>28494.799999999999</v>
      </c>
      <c r="CO259" s="15">
        <v>452.01400000000001</v>
      </c>
      <c r="CP259" s="10">
        <f t="shared" si="109"/>
        <v>1.4127898550724636</v>
      </c>
      <c r="CQ259" s="15"/>
      <c r="CR259" s="36"/>
      <c r="CS259" s="35">
        <v>40465.038130000001</v>
      </c>
      <c r="CT259" s="71"/>
      <c r="CU259" s="15"/>
      <c r="CV259" s="15"/>
    </row>
    <row r="260" spans="1:100" ht="14.25" thickTop="1" thickBot="1">
      <c r="A260" s="156">
        <v>35773</v>
      </c>
      <c r="B260" s="157" t="s">
        <v>354</v>
      </c>
      <c r="C260" s="28">
        <v>135.66</v>
      </c>
      <c r="D260" s="27">
        <v>0.05</v>
      </c>
      <c r="E260" s="35">
        <f t="shared" si="129"/>
        <v>40506.542880000001</v>
      </c>
      <c r="F260" s="29">
        <f t="shared" ref="F260:F309" si="137">E260-50</f>
        <v>40456.542880000001</v>
      </c>
      <c r="G260" s="71"/>
      <c r="H260" s="78">
        <v>-3.1792422524471107</v>
      </c>
      <c r="I260" s="78">
        <v>-8.1353725992082389</v>
      </c>
      <c r="J260" s="30">
        <f t="shared" si="117"/>
        <v>7.2707451984164777</v>
      </c>
      <c r="K260" s="71">
        <v>27</v>
      </c>
      <c r="L260" s="72">
        <v>73</v>
      </c>
      <c r="M260" s="31">
        <f t="shared" si="112"/>
        <v>135.66</v>
      </c>
      <c r="N260" s="31"/>
      <c r="O260" s="73">
        <v>-3.3215332604866079</v>
      </c>
      <c r="P260" s="73">
        <v>-8.2253329520286975</v>
      </c>
      <c r="Q260" s="74">
        <v>0.14229100803949701</v>
      </c>
      <c r="R260" s="74">
        <v>8.9960352820457778E-2</v>
      </c>
      <c r="S260" s="158" t="s">
        <v>22</v>
      </c>
      <c r="T260" s="15"/>
      <c r="U260" s="15"/>
      <c r="V260" s="15"/>
      <c r="W260" s="15"/>
      <c r="X260" s="15"/>
      <c r="Y260" s="15"/>
      <c r="Z260" s="15"/>
      <c r="AA260" s="15"/>
      <c r="AB260" s="35"/>
      <c r="AC260" s="35"/>
      <c r="AD260" s="36"/>
      <c r="AE260" s="13">
        <f t="shared" si="126"/>
        <v>0.23456790123456861</v>
      </c>
      <c r="AF260" s="14">
        <f t="shared" si="119"/>
        <v>40506.542880000001</v>
      </c>
      <c r="AG260" s="12">
        <f t="shared" si="130"/>
        <v>41312.20231095238</v>
      </c>
      <c r="AH260" s="12">
        <f t="shared" si="131"/>
        <v>-8.1346204973582665</v>
      </c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>
        <v>476.6</v>
      </c>
      <c r="BA260" s="15">
        <f t="shared" si="132"/>
        <v>526.6</v>
      </c>
      <c r="BB260" s="15">
        <v>-36.51</v>
      </c>
      <c r="BC260" s="23">
        <v>218.70099999999999</v>
      </c>
      <c r="BD260" s="23">
        <v>-34.9</v>
      </c>
      <c r="BE260" s="17">
        <v>2163.64</v>
      </c>
      <c r="BF260" s="15">
        <f t="shared" si="133"/>
        <v>2213.64</v>
      </c>
      <c r="BG260" s="15">
        <v>-34.96</v>
      </c>
      <c r="BH260" s="15">
        <v>33.344999999999999</v>
      </c>
      <c r="BI260" s="15">
        <f t="shared" si="134"/>
        <v>33345</v>
      </c>
      <c r="BJ260" s="15">
        <v>2.1</v>
      </c>
      <c r="BK260" s="24">
        <v>51074</v>
      </c>
      <c r="BL260" s="24">
        <v>-8.26</v>
      </c>
      <c r="BM260" s="24">
        <v>72584</v>
      </c>
      <c r="BN260" s="24">
        <v>-5.62</v>
      </c>
      <c r="BO260" s="23">
        <v>218.70099999999999</v>
      </c>
      <c r="BP260" s="23">
        <v>-34.9</v>
      </c>
      <c r="BQ260" s="15">
        <v>10910</v>
      </c>
      <c r="BR260" s="15">
        <v>-431.6</v>
      </c>
      <c r="BS260" s="15">
        <v>33.893999999999998</v>
      </c>
      <c r="BT260" s="15">
        <f t="shared" si="135"/>
        <v>33894</v>
      </c>
      <c r="BU260" s="15">
        <v>4.54</v>
      </c>
      <c r="BV260" s="15"/>
      <c r="BW260" s="15"/>
      <c r="BX260" s="15"/>
      <c r="BY260" s="15"/>
      <c r="BZ260" s="15"/>
      <c r="CA260" s="15"/>
      <c r="CB260" s="15">
        <v>16.850000000000001</v>
      </c>
      <c r="CC260" s="15">
        <f t="shared" si="136"/>
        <v>16850</v>
      </c>
      <c r="CD260" s="15">
        <v>-3.4</v>
      </c>
      <c r="CE260" s="15">
        <v>-9.36</v>
      </c>
      <c r="CF260" s="15">
        <v>46836.956521739121</v>
      </c>
      <c r="CG260" s="15">
        <v>36.229999999999997</v>
      </c>
      <c r="CH260" s="15">
        <v>46541.2</v>
      </c>
      <c r="CI260" s="15">
        <v>46.27</v>
      </c>
      <c r="CJ260" s="15"/>
      <c r="CK260" s="15">
        <v>5120</v>
      </c>
      <c r="CL260" s="15">
        <v>8.1107999999999993</v>
      </c>
      <c r="CM260" s="15">
        <v>1.5704</v>
      </c>
      <c r="CN260" s="15">
        <v>28602</v>
      </c>
      <c r="CO260" s="15">
        <v>453.96</v>
      </c>
      <c r="CP260" s="10">
        <f t="shared" ref="CP260:CP323" si="138" xml:space="preserve"> (530-CO260)*10/552</f>
        <v>1.3775362318840583</v>
      </c>
      <c r="CQ260" s="15"/>
      <c r="CR260" s="36"/>
      <c r="CS260" s="35">
        <v>40440.341260000001</v>
      </c>
      <c r="CT260" s="71"/>
      <c r="CU260" s="15"/>
      <c r="CV260" s="15"/>
    </row>
    <row r="261" spans="1:100" ht="14.25" thickTop="1" thickBot="1">
      <c r="A261" s="44"/>
      <c r="B261" s="45" t="s">
        <v>355</v>
      </c>
      <c r="C261" s="2">
        <v>135.80000000000001</v>
      </c>
      <c r="D261" s="45">
        <v>0.1</v>
      </c>
      <c r="E261" s="35">
        <f t="shared" si="129"/>
        <v>40500.574399999998</v>
      </c>
      <c r="F261" s="29">
        <f t="shared" si="137"/>
        <v>40450.574399999998</v>
      </c>
      <c r="G261" s="3">
        <v>255</v>
      </c>
      <c r="H261" s="78">
        <v>-3.1792422524471107</v>
      </c>
      <c r="I261" s="78">
        <v>-8.1353725992082389</v>
      </c>
      <c r="J261" s="30">
        <f t="shared" si="117"/>
        <v>7.2707451984164777</v>
      </c>
      <c r="K261" s="45"/>
      <c r="L261" s="45"/>
      <c r="M261" s="31">
        <f t="shared" si="112"/>
        <v>135.80000000000001</v>
      </c>
      <c r="N261" s="31"/>
      <c r="O261" s="45"/>
      <c r="P261" s="45"/>
      <c r="Q261" s="45"/>
      <c r="R261" s="45"/>
      <c r="S261" s="45"/>
      <c r="T261" s="46"/>
      <c r="U261" s="47"/>
      <c r="V261" s="47"/>
      <c r="W261" s="48"/>
      <c r="X261" s="48"/>
      <c r="Y261" s="48"/>
      <c r="Z261" s="48"/>
      <c r="AA261" s="49"/>
      <c r="AB261" s="51"/>
      <c r="AC261" s="14"/>
      <c r="AD261" s="52"/>
      <c r="AE261" s="13">
        <f t="shared" si="126"/>
        <v>0.23456790123456861</v>
      </c>
      <c r="AF261" s="14">
        <f t="shared" si="119"/>
        <v>40500.574399999998</v>
      </c>
      <c r="AG261" s="12">
        <f t="shared" si="130"/>
        <v>41312.20231095238</v>
      </c>
      <c r="AH261" s="12">
        <f t="shared" si="131"/>
        <v>-8.1346204973582665</v>
      </c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>
        <v>479.41</v>
      </c>
      <c r="BA261" s="15">
        <f t="shared" si="132"/>
        <v>529.41000000000008</v>
      </c>
      <c r="BB261" s="15">
        <v>-34.64</v>
      </c>
      <c r="BC261" s="23">
        <v>218.70099999999999</v>
      </c>
      <c r="BD261" s="23">
        <v>-35.42</v>
      </c>
      <c r="BE261" s="17">
        <v>2173.83</v>
      </c>
      <c r="BF261" s="15">
        <f t="shared" si="133"/>
        <v>2223.83</v>
      </c>
      <c r="BG261" s="15">
        <v>-34.42</v>
      </c>
      <c r="BH261" s="15">
        <v>33.481999999999999</v>
      </c>
      <c r="BI261" s="15">
        <f t="shared" si="134"/>
        <v>33482</v>
      </c>
      <c r="BJ261" s="15">
        <v>1.85</v>
      </c>
      <c r="BK261" s="24">
        <v>51266</v>
      </c>
      <c r="BL261" s="24">
        <v>-8.5299999999999994</v>
      </c>
      <c r="BM261" s="24">
        <v>72631</v>
      </c>
      <c r="BN261" s="24">
        <v>-5.64</v>
      </c>
      <c r="BO261" s="23">
        <v>218.70099999999999</v>
      </c>
      <c r="BP261" s="23">
        <v>-35.42</v>
      </c>
      <c r="BQ261" s="15">
        <v>10957</v>
      </c>
      <c r="BR261" s="15">
        <v>-431.3</v>
      </c>
      <c r="BS261" s="15">
        <v>34.06</v>
      </c>
      <c r="BT261" s="15">
        <f t="shared" si="135"/>
        <v>34060</v>
      </c>
      <c r="BU261" s="15">
        <v>4.51</v>
      </c>
      <c r="BV261" s="15"/>
      <c r="BW261" s="15"/>
      <c r="BX261" s="15"/>
      <c r="BY261" s="15"/>
      <c r="BZ261" s="15"/>
      <c r="CA261" s="15"/>
      <c r="CB261" s="15">
        <v>16.87</v>
      </c>
      <c r="CC261" s="15">
        <f t="shared" si="136"/>
        <v>16870</v>
      </c>
      <c r="CD261" s="15">
        <v>-3.26</v>
      </c>
      <c r="CE261" s="15">
        <v>-9.3800000000000008</v>
      </c>
      <c r="CF261" s="15">
        <v>47004.347826086945</v>
      </c>
      <c r="CG261" s="15">
        <v>35.590000000000003</v>
      </c>
      <c r="CH261" s="15">
        <v>46706.9</v>
      </c>
      <c r="CI261" s="15">
        <v>36.229999999999997</v>
      </c>
      <c r="CJ261" s="15"/>
      <c r="CK261" s="15">
        <v>5140</v>
      </c>
      <c r="CL261" s="15">
        <v>8.0876000000000001</v>
      </c>
      <c r="CM261" s="15">
        <v>1.5688</v>
      </c>
      <c r="CN261" s="15">
        <v>28700.400000000001</v>
      </c>
      <c r="CO261" s="15">
        <v>457.59399999999999</v>
      </c>
      <c r="CP261" s="10">
        <f t="shared" si="138"/>
        <v>1.3117028985507246</v>
      </c>
      <c r="CQ261" s="15"/>
      <c r="CR261" s="52"/>
      <c r="CS261" s="14">
        <v>40429.863799999999</v>
      </c>
      <c r="CT261" s="3">
        <v>255</v>
      </c>
      <c r="CU261" s="15"/>
      <c r="CV261" s="15"/>
    </row>
    <row r="262" spans="1:100" s="144" customFormat="1" ht="14.25" thickTop="1" thickBot="1">
      <c r="A262" s="55"/>
      <c r="B262" s="56"/>
      <c r="C262" s="57"/>
      <c r="D262" s="56"/>
      <c r="E262" s="164"/>
      <c r="F262" s="164"/>
      <c r="G262" s="56"/>
      <c r="H262" s="59"/>
      <c r="I262" s="59"/>
      <c r="J262" s="59"/>
      <c r="K262" s="56"/>
      <c r="L262" s="56"/>
      <c r="M262" s="60">
        <f t="shared" ref="M262:M309" si="139">C262</f>
        <v>0</v>
      </c>
      <c r="N262" s="60"/>
      <c r="O262" s="56"/>
      <c r="P262" s="56"/>
      <c r="Q262" s="56"/>
      <c r="R262" s="56"/>
      <c r="S262" s="56"/>
      <c r="T262" s="61"/>
      <c r="U262" s="62"/>
      <c r="V262" s="62"/>
      <c r="W262" s="63"/>
      <c r="X262" s="63"/>
      <c r="Y262" s="63"/>
      <c r="Z262" s="63"/>
      <c r="AA262" s="64"/>
      <c r="AB262" s="58"/>
      <c r="AC262" s="58"/>
      <c r="AD262" s="62"/>
      <c r="AE262" s="65"/>
      <c r="AF262" s="66"/>
      <c r="AG262" s="67"/>
      <c r="AH262" s="67"/>
      <c r="AI262" s="143"/>
      <c r="AJ262" s="143"/>
      <c r="AK262" s="143"/>
      <c r="AL262" s="143"/>
      <c r="AM262" s="143"/>
      <c r="AN262" s="143"/>
      <c r="AO262" s="143"/>
      <c r="AP262" s="143"/>
      <c r="AQ262" s="143"/>
      <c r="AR262" s="143"/>
      <c r="AS262" s="143"/>
      <c r="AT262" s="143"/>
      <c r="AU262" s="143"/>
      <c r="AV262" s="143"/>
      <c r="AW262" s="143"/>
      <c r="AX262" s="143"/>
      <c r="AY262" s="143"/>
      <c r="AZ262" s="15">
        <v>481.8</v>
      </c>
      <c r="BA262" s="15">
        <f t="shared" si="132"/>
        <v>531.79999999999995</v>
      </c>
      <c r="BB262" s="15">
        <v>-34.96</v>
      </c>
      <c r="BC262" s="23">
        <v>220.816</v>
      </c>
      <c r="BD262" s="23">
        <v>-35.42</v>
      </c>
      <c r="BE262" s="17">
        <v>2184.17</v>
      </c>
      <c r="BF262" s="15">
        <f t="shared" si="133"/>
        <v>2234.17</v>
      </c>
      <c r="BG262" s="15">
        <v>-34.909999999999997</v>
      </c>
      <c r="BH262" s="15">
        <v>33.619</v>
      </c>
      <c r="BI262" s="15">
        <f t="shared" si="134"/>
        <v>33619</v>
      </c>
      <c r="BJ262" s="15">
        <v>2.14</v>
      </c>
      <c r="BK262" s="24">
        <v>51459</v>
      </c>
      <c r="BL262" s="24">
        <v>-8.23</v>
      </c>
      <c r="BM262" s="24">
        <v>72679</v>
      </c>
      <c r="BN262" s="24">
        <v>-5.8</v>
      </c>
      <c r="BO262" s="23">
        <v>220.816</v>
      </c>
      <c r="BP262" s="23">
        <v>-35.42</v>
      </c>
      <c r="BQ262" s="15">
        <v>11005</v>
      </c>
      <c r="BR262" s="15">
        <v>-431.9</v>
      </c>
      <c r="BS262" s="15">
        <v>34.255000000000003</v>
      </c>
      <c r="BT262" s="15">
        <f t="shared" si="135"/>
        <v>34255</v>
      </c>
      <c r="BU262" s="15">
        <v>4.3899999999999997</v>
      </c>
      <c r="BV262" s="15"/>
      <c r="BW262" s="15"/>
      <c r="BX262" s="15"/>
      <c r="BY262" s="15"/>
      <c r="BZ262" s="15"/>
      <c r="CA262" s="15"/>
      <c r="CB262" s="15">
        <v>16.88</v>
      </c>
      <c r="CC262" s="15">
        <f t="shared" si="136"/>
        <v>16880</v>
      </c>
      <c r="CD262" s="15">
        <v>-3.05</v>
      </c>
      <c r="CE262" s="15">
        <v>-9.41</v>
      </c>
      <c r="CF262" s="15">
        <v>47171.739130434769</v>
      </c>
      <c r="CG262" s="15">
        <v>25.63</v>
      </c>
      <c r="CH262" s="15">
        <v>46872.5</v>
      </c>
      <c r="CI262" s="15">
        <v>35.590000000000003</v>
      </c>
      <c r="CJ262" s="143"/>
      <c r="CK262" s="143">
        <v>5160</v>
      </c>
      <c r="CL262" s="143">
        <v>8.0643999999999991</v>
      </c>
      <c r="CM262" s="143">
        <v>1.5671999999999999</v>
      </c>
      <c r="CN262" s="143">
        <v>28809.599999999999</v>
      </c>
      <c r="CO262" s="143">
        <v>474.37900000000002</v>
      </c>
      <c r="CP262" s="10">
        <f t="shared" si="138"/>
        <v>1.0076268115942026</v>
      </c>
      <c r="CQ262" s="143"/>
      <c r="CR262" s="62"/>
      <c r="CS262" s="164"/>
      <c r="CT262" s="56"/>
      <c r="CU262" s="143"/>
      <c r="CV262" s="143"/>
    </row>
    <row r="263" spans="1:100" ht="14.25" thickTop="1" thickBot="1">
      <c r="A263" s="44"/>
      <c r="B263" s="45" t="s">
        <v>355</v>
      </c>
      <c r="C263" s="2">
        <v>135.80000000000001</v>
      </c>
      <c r="D263" s="45">
        <v>0.1</v>
      </c>
      <c r="E263" s="35">
        <f t="shared" si="129"/>
        <v>40500.574399999998</v>
      </c>
      <c r="F263" s="29">
        <f t="shared" si="137"/>
        <v>40450.574399999998</v>
      </c>
      <c r="G263" s="3">
        <v>255</v>
      </c>
      <c r="H263" s="36">
        <v>-3.5877706018651683</v>
      </c>
      <c r="I263" s="36">
        <v>-7.4942049886436708</v>
      </c>
      <c r="J263" s="30">
        <f t="shared" ref="J263:J288" si="140">$K$3-(($K$4+I263)/$K$5)</f>
        <v>5.9884099772873416</v>
      </c>
      <c r="K263" s="45"/>
      <c r="L263" s="45"/>
      <c r="M263" s="31">
        <f t="shared" si="139"/>
        <v>135.80000000000001</v>
      </c>
      <c r="N263" s="31"/>
      <c r="O263" s="45"/>
      <c r="P263" s="45"/>
      <c r="Q263" s="45"/>
      <c r="R263" s="45"/>
      <c r="S263" s="45"/>
      <c r="T263" s="46"/>
      <c r="U263" s="47"/>
      <c r="V263" s="47"/>
      <c r="W263" s="48"/>
      <c r="X263" s="48"/>
      <c r="Y263" s="48"/>
      <c r="Z263" s="48"/>
      <c r="AA263" s="49"/>
      <c r="AB263" s="51"/>
      <c r="AC263" s="14"/>
      <c r="AD263" s="52"/>
      <c r="AE263" s="13">
        <f t="shared" ref="AE263:AE275" si="141">10*(C$276-C$266)/(AB$266-AB$276)</f>
        <v>2.5437864887406268E-2</v>
      </c>
      <c r="AF263" s="14">
        <f t="shared" ref="AF263:AF288" si="142">E263</f>
        <v>40500.574399999998</v>
      </c>
      <c r="AG263" s="12">
        <f t="shared" ref="AG263:AG275" si="143">AVERAGE(AF$263:AF$283)</f>
        <v>39131.122625714292</v>
      </c>
      <c r="AH263" s="12">
        <f t="shared" ref="AH263:AH275" si="144">AVERAGE(I$263:I$283)</f>
        <v>-7.5916027025852646</v>
      </c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>
        <v>484.24</v>
      </c>
      <c r="BA263" s="15">
        <f t="shared" si="132"/>
        <v>534.24</v>
      </c>
      <c r="BB263" s="15">
        <v>-34.57</v>
      </c>
      <c r="BC263" s="23">
        <v>220.816</v>
      </c>
      <c r="BD263" s="23">
        <v>-34.17</v>
      </c>
      <c r="BE263" s="17">
        <v>2194.2399999999998</v>
      </c>
      <c r="BF263" s="15">
        <f t="shared" si="133"/>
        <v>2244.2399999999998</v>
      </c>
      <c r="BG263" s="15">
        <v>-34.5</v>
      </c>
      <c r="BH263" s="15">
        <v>33.756</v>
      </c>
      <c r="BI263" s="15">
        <f t="shared" si="134"/>
        <v>33756</v>
      </c>
      <c r="BJ263" s="15">
        <v>1.8</v>
      </c>
      <c r="BK263" s="24">
        <v>51652</v>
      </c>
      <c r="BL263" s="24">
        <v>-8.4700000000000006</v>
      </c>
      <c r="BM263" s="24">
        <v>72726</v>
      </c>
      <c r="BN263" s="24">
        <v>-6.67</v>
      </c>
      <c r="BO263" s="23">
        <v>220.816</v>
      </c>
      <c r="BP263" s="23">
        <v>-34.17</v>
      </c>
      <c r="BQ263" s="15">
        <v>11053</v>
      </c>
      <c r="BR263" s="15">
        <v>-430.3</v>
      </c>
      <c r="BS263" s="15">
        <v>34.450000000000003</v>
      </c>
      <c r="BT263" s="15">
        <f t="shared" si="135"/>
        <v>34450</v>
      </c>
      <c r="BU263" s="15">
        <v>4.34</v>
      </c>
      <c r="BV263" s="15"/>
      <c r="BW263" s="15"/>
      <c r="BX263" s="15"/>
      <c r="BY263" s="15"/>
      <c r="BZ263" s="15"/>
      <c r="CA263" s="15"/>
      <c r="CB263" s="15">
        <v>16.920000000000002</v>
      </c>
      <c r="CC263" s="15">
        <f t="shared" si="136"/>
        <v>16920</v>
      </c>
      <c r="CD263" s="15">
        <v>-3.31</v>
      </c>
      <c r="CE263" s="15">
        <v>-10.11</v>
      </c>
      <c r="CF263" s="15">
        <v>47339.130434782594</v>
      </c>
      <c r="CG263" s="15">
        <v>37.380000000000003</v>
      </c>
      <c r="CH263" s="15">
        <v>47038.1</v>
      </c>
      <c r="CI263" s="15">
        <v>25.63</v>
      </c>
      <c r="CJ263" s="15"/>
      <c r="CK263" s="15">
        <v>5180</v>
      </c>
      <c r="CL263" s="15">
        <v>8.0411999999999999</v>
      </c>
      <c r="CM263" s="15">
        <v>1.5656000000000001</v>
      </c>
      <c r="CN263" s="15">
        <v>28915.9</v>
      </c>
      <c r="CO263" s="15">
        <v>480.53300000000002</v>
      </c>
      <c r="CP263" s="10">
        <f t="shared" si="138"/>
        <v>0.8961413043478258</v>
      </c>
      <c r="CQ263" s="15"/>
      <c r="CR263" s="52"/>
      <c r="CS263" s="14">
        <v>40429.863799999999</v>
      </c>
      <c r="CT263" s="3">
        <v>255</v>
      </c>
      <c r="CU263" s="15"/>
      <c r="CV263" s="15"/>
    </row>
    <row r="264" spans="1:100" ht="14.25" thickTop="1" thickBot="1">
      <c r="A264" s="156">
        <v>35773</v>
      </c>
      <c r="B264" s="157" t="s">
        <v>356</v>
      </c>
      <c r="C264" s="28">
        <v>136</v>
      </c>
      <c r="D264" s="27">
        <v>0.05</v>
      </c>
      <c r="E264" s="35">
        <f t="shared" si="129"/>
        <v>40492.048000000003</v>
      </c>
      <c r="F264" s="29">
        <f t="shared" si="137"/>
        <v>40442.048000000003</v>
      </c>
      <c r="G264" s="71"/>
      <c r="H264" s="36">
        <v>-3.5877706018651683</v>
      </c>
      <c r="I264" s="36">
        <v>-7.4942049886436708</v>
      </c>
      <c r="J264" s="30">
        <f t="shared" si="140"/>
        <v>5.9884099772873416</v>
      </c>
      <c r="K264" s="71">
        <v>28</v>
      </c>
      <c r="L264" s="72">
        <v>67</v>
      </c>
      <c r="M264" s="31">
        <f t="shared" si="139"/>
        <v>136</v>
      </c>
      <c r="N264" s="31"/>
      <c r="O264" s="73">
        <v>-3.7864734058475111</v>
      </c>
      <c r="P264" s="73">
        <v>-7.4169954494552961</v>
      </c>
      <c r="Q264" s="74">
        <v>0.14229100803949701</v>
      </c>
      <c r="R264" s="74">
        <v>8.9960352820457778E-2</v>
      </c>
      <c r="S264" s="158" t="s">
        <v>22</v>
      </c>
      <c r="T264" s="159">
        <v>-3.6441823978080139</v>
      </c>
      <c r="U264" s="159">
        <v>-7.3270350966348383</v>
      </c>
      <c r="V264" s="15"/>
      <c r="W264" s="15"/>
      <c r="X264" s="15"/>
      <c r="Y264" s="15"/>
      <c r="Z264" s="15"/>
      <c r="AA264" s="15"/>
      <c r="AB264" s="35"/>
      <c r="AC264" s="35"/>
      <c r="AD264" s="36"/>
      <c r="AE264" s="13">
        <f t="shared" si="141"/>
        <v>2.5437864887406268E-2</v>
      </c>
      <c r="AF264" s="14">
        <f t="shared" si="142"/>
        <v>40492.048000000003</v>
      </c>
      <c r="AG264" s="12">
        <f t="shared" si="143"/>
        <v>39131.122625714292</v>
      </c>
      <c r="AH264" s="12">
        <f t="shared" si="144"/>
        <v>-7.5916027025852646</v>
      </c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>
        <v>486.62</v>
      </c>
      <c r="BA264" s="15">
        <f t="shared" si="132"/>
        <v>536.62</v>
      </c>
      <c r="BB264" s="15">
        <v>-34.29</v>
      </c>
      <c r="BC264" s="23">
        <v>222.94399999999999</v>
      </c>
      <c r="BD264" s="23">
        <v>-34.17</v>
      </c>
      <c r="BE264" s="17">
        <v>2203.7600000000002</v>
      </c>
      <c r="BF264" s="15">
        <f t="shared" si="133"/>
        <v>2253.7600000000002</v>
      </c>
      <c r="BG264" s="15">
        <v>-34.840000000000003</v>
      </c>
      <c r="BH264" s="15">
        <v>33.893999999999998</v>
      </c>
      <c r="BI264" s="15">
        <f t="shared" si="134"/>
        <v>33894</v>
      </c>
      <c r="BJ264" s="15">
        <v>2.2000000000000002</v>
      </c>
      <c r="BK264" s="24">
        <v>51845</v>
      </c>
      <c r="BL264" s="24">
        <v>-8.4700000000000006</v>
      </c>
      <c r="BM264" s="24">
        <v>72773</v>
      </c>
      <c r="BN264" s="24">
        <v>-7.23</v>
      </c>
      <c r="BO264" s="23">
        <v>222.94399999999999</v>
      </c>
      <c r="BP264" s="23">
        <v>-34.17</v>
      </c>
      <c r="BQ264" s="15">
        <v>11100</v>
      </c>
      <c r="BR264" s="15">
        <v>-429.8</v>
      </c>
      <c r="BS264" s="15">
        <v>34.646000000000001</v>
      </c>
      <c r="BT264" s="15">
        <f t="shared" si="135"/>
        <v>34646</v>
      </c>
      <c r="BU264" s="15">
        <v>4.55</v>
      </c>
      <c r="BV264" s="15"/>
      <c r="BW264" s="15"/>
      <c r="BX264" s="15"/>
      <c r="BY264" s="15"/>
      <c r="BZ264" s="15"/>
      <c r="CA264" s="15"/>
      <c r="CB264" s="15">
        <v>16.95</v>
      </c>
      <c r="CC264" s="15">
        <f t="shared" si="136"/>
        <v>16950</v>
      </c>
      <c r="CD264" s="15">
        <v>-3.77</v>
      </c>
      <c r="CE264" s="15">
        <v>-9.7100000000000009</v>
      </c>
      <c r="CF264" s="15">
        <v>47506.521739130418</v>
      </c>
      <c r="CG264" s="15">
        <v>32.270000000000003</v>
      </c>
      <c r="CH264" s="15">
        <v>47203.7</v>
      </c>
      <c r="CI264" s="15">
        <v>37.380000000000003</v>
      </c>
      <c r="CJ264" s="15"/>
      <c r="CK264" s="15">
        <v>5200</v>
      </c>
      <c r="CL264" s="15">
        <v>8.0180000000000007</v>
      </c>
      <c r="CM264" s="15">
        <v>1.5640000000000001</v>
      </c>
      <c r="CN264" s="15">
        <v>29027.1</v>
      </c>
      <c r="CO264" s="15">
        <v>480.57100000000003</v>
      </c>
      <c r="CP264" s="10">
        <f t="shared" si="138"/>
        <v>0.89545289855072419</v>
      </c>
      <c r="CQ264" s="15"/>
      <c r="CR264" s="36"/>
      <c r="CS264" s="35">
        <v>40414.896000000001</v>
      </c>
      <c r="CT264" s="71"/>
      <c r="CU264" s="15"/>
      <c r="CV264" s="15"/>
    </row>
    <row r="265" spans="1:100" ht="14.25" thickTop="1" thickBot="1">
      <c r="A265" s="156">
        <v>35773</v>
      </c>
      <c r="B265" s="157" t="s">
        <v>357</v>
      </c>
      <c r="C265" s="28">
        <v>136.33000000000001</v>
      </c>
      <c r="D265" s="27">
        <v>0.05</v>
      </c>
      <c r="E265" s="35">
        <f t="shared" si="129"/>
        <v>40477.979440000003</v>
      </c>
      <c r="F265" s="29">
        <f t="shared" si="137"/>
        <v>40427.979440000003</v>
      </c>
      <c r="G265" s="71"/>
      <c r="H265" s="78">
        <v>-3.5160648195748401</v>
      </c>
      <c r="I265" s="78">
        <v>-8.1931636667837076</v>
      </c>
      <c r="J265" s="30">
        <f t="shared" si="140"/>
        <v>7.3863273335674151</v>
      </c>
      <c r="K265" s="71">
        <v>29</v>
      </c>
      <c r="L265" s="72">
        <v>112</v>
      </c>
      <c r="M265" s="31">
        <f t="shared" si="139"/>
        <v>136.33000000000001</v>
      </c>
      <c r="N265" s="31"/>
      <c r="O265" s="73">
        <v>-3.6583558276143373</v>
      </c>
      <c r="P265" s="73">
        <v>-8.2831240196041644</v>
      </c>
      <c r="Q265" s="74">
        <v>0.14229100803949701</v>
      </c>
      <c r="R265" s="74">
        <v>8.9960352820457778E-2</v>
      </c>
      <c r="S265" s="158" t="s">
        <v>22</v>
      </c>
      <c r="T265" s="15"/>
      <c r="U265" s="15"/>
      <c r="V265" s="15"/>
      <c r="W265" s="15"/>
      <c r="X265" s="15"/>
      <c r="Y265" s="15"/>
      <c r="Z265" s="15"/>
      <c r="AA265" s="15"/>
      <c r="AB265" s="35"/>
      <c r="AC265" s="35"/>
      <c r="AD265" s="36"/>
      <c r="AE265" s="13">
        <f t="shared" si="141"/>
        <v>2.5437864887406268E-2</v>
      </c>
      <c r="AF265" s="14">
        <f t="shared" si="142"/>
        <v>40477.979440000003</v>
      </c>
      <c r="AG265" s="12">
        <f t="shared" si="143"/>
        <v>39131.122625714292</v>
      </c>
      <c r="AH265" s="12">
        <f t="shared" si="144"/>
        <v>-7.5916027025852646</v>
      </c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>
        <v>488.96</v>
      </c>
      <c r="BA265" s="15">
        <f t="shared" si="132"/>
        <v>538.96</v>
      </c>
      <c r="BB265" s="15">
        <v>-34.58</v>
      </c>
      <c r="BC265" s="23">
        <v>222.94399999999999</v>
      </c>
      <c r="BD265" s="23">
        <v>-35.11</v>
      </c>
      <c r="BE265" s="17">
        <v>2214.3000000000002</v>
      </c>
      <c r="BF265" s="15">
        <f t="shared" si="133"/>
        <v>2264.3000000000002</v>
      </c>
      <c r="BG265" s="15">
        <v>-34.590000000000003</v>
      </c>
      <c r="BH265" s="15">
        <v>34.06</v>
      </c>
      <c r="BI265" s="15">
        <f t="shared" si="134"/>
        <v>34060</v>
      </c>
      <c r="BJ265" s="15">
        <v>1.38</v>
      </c>
      <c r="BK265" s="24">
        <v>52037</v>
      </c>
      <c r="BL265" s="24">
        <v>-8.51</v>
      </c>
      <c r="BM265" s="24">
        <v>72820</v>
      </c>
      <c r="BN265" s="24">
        <v>-7.77</v>
      </c>
      <c r="BO265" s="23">
        <v>222.94399999999999</v>
      </c>
      <c r="BP265" s="23">
        <v>-35.11</v>
      </c>
      <c r="BQ265" s="15">
        <v>11146</v>
      </c>
      <c r="BR265" s="15">
        <v>-425.8</v>
      </c>
      <c r="BS265" s="15">
        <v>34.841000000000001</v>
      </c>
      <c r="BT265" s="15">
        <f t="shared" si="135"/>
        <v>34841</v>
      </c>
      <c r="BU265" s="15">
        <v>4.3600000000000003</v>
      </c>
      <c r="BV265" s="15"/>
      <c r="BW265" s="15"/>
      <c r="BX265" s="15"/>
      <c r="BY265" s="15"/>
      <c r="BZ265" s="15"/>
      <c r="CA265" s="15"/>
      <c r="CB265" s="15">
        <v>17</v>
      </c>
      <c r="CC265" s="15">
        <f t="shared" si="136"/>
        <v>17000</v>
      </c>
      <c r="CD265" s="15">
        <v>-3.47</v>
      </c>
      <c r="CE265" s="15">
        <v>-9.84</v>
      </c>
      <c r="CF265" s="15">
        <v>47673.913043478242</v>
      </c>
      <c r="CG265" s="15">
        <v>23.49</v>
      </c>
      <c r="CH265" s="15">
        <v>47369.3</v>
      </c>
      <c r="CI265" s="15">
        <v>32.270000000000003</v>
      </c>
      <c r="CJ265" s="15"/>
      <c r="CK265" s="15">
        <v>5220</v>
      </c>
      <c r="CL265" s="15">
        <v>7.9947999999999997</v>
      </c>
      <c r="CM265" s="15">
        <v>1.5624</v>
      </c>
      <c r="CN265" s="15">
        <v>29136.9</v>
      </c>
      <c r="CO265" s="15">
        <v>474.92099999999999</v>
      </c>
      <c r="CP265" s="10">
        <f t="shared" si="138"/>
        <v>0.99780797101449292</v>
      </c>
      <c r="CQ265" s="15"/>
      <c r="CR265" s="36"/>
      <c r="CS265" s="35">
        <v>40390.199130000001</v>
      </c>
      <c r="CT265" s="71"/>
      <c r="CU265" s="15"/>
      <c r="CV265" s="15"/>
    </row>
    <row r="266" spans="1:100" ht="14.25" thickTop="1" thickBot="1">
      <c r="A266" s="37"/>
      <c r="B266" s="3" t="s">
        <v>358</v>
      </c>
      <c r="C266" s="2">
        <v>136.44999999999999</v>
      </c>
      <c r="D266" s="3">
        <v>0.45</v>
      </c>
      <c r="E266" s="14">
        <v>40365</v>
      </c>
      <c r="F266" s="38">
        <f t="shared" si="137"/>
        <v>40315</v>
      </c>
      <c r="G266" s="3">
        <v>737</v>
      </c>
      <c r="H266" s="39">
        <f>(H265+H267)/2</f>
        <v>-3.5087121865707576</v>
      </c>
      <c r="I266" s="39">
        <f>(I265+I267)/2</f>
        <v>-7.9441289792959537</v>
      </c>
      <c r="J266" s="30">
        <f t="shared" si="140"/>
        <v>6.8882579585919075</v>
      </c>
      <c r="K266" s="3"/>
      <c r="L266" s="3"/>
      <c r="M266" s="31">
        <f t="shared" si="139"/>
        <v>136.44999999999999</v>
      </c>
      <c r="N266" s="31"/>
      <c r="O266" s="3"/>
      <c r="P266" s="3"/>
      <c r="Q266" s="3"/>
      <c r="R266" s="3"/>
      <c r="S266" s="3"/>
      <c r="T266" s="40"/>
      <c r="U266" s="41"/>
      <c r="V266" s="41"/>
      <c r="W266" s="42"/>
      <c r="X266" s="42"/>
      <c r="Y266" s="34"/>
      <c r="Z266" s="34"/>
      <c r="AA266" s="10"/>
      <c r="AB266" s="14">
        <f>E266</f>
        <v>40365</v>
      </c>
      <c r="AC266" s="14">
        <f>G266</f>
        <v>737</v>
      </c>
      <c r="AD266" s="12">
        <v>-4</v>
      </c>
      <c r="AE266" s="13">
        <f t="shared" si="141"/>
        <v>2.5437864887406268E-2</v>
      </c>
      <c r="AF266" s="14">
        <f t="shared" si="142"/>
        <v>40365</v>
      </c>
      <c r="AG266" s="12">
        <f t="shared" si="143"/>
        <v>39131.122625714292</v>
      </c>
      <c r="AH266" s="12">
        <f t="shared" si="144"/>
        <v>-7.5916027025852646</v>
      </c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>
        <v>491.34</v>
      </c>
      <c r="BA266" s="15">
        <f t="shared" si="132"/>
        <v>541.33999999999992</v>
      </c>
      <c r="BB266" s="15">
        <v>-34.56</v>
      </c>
      <c r="BC266" s="23">
        <v>225.06899999999999</v>
      </c>
      <c r="BD266" s="23">
        <v>-35.11</v>
      </c>
      <c r="BE266" s="17">
        <v>2224</v>
      </c>
      <c r="BF266" s="15">
        <f t="shared" si="133"/>
        <v>2274</v>
      </c>
      <c r="BG266" s="15">
        <v>-34.08</v>
      </c>
      <c r="BH266" s="15">
        <v>34.255000000000003</v>
      </c>
      <c r="BI266" s="15">
        <f t="shared" si="134"/>
        <v>34255</v>
      </c>
      <c r="BJ266" s="15">
        <v>1.38</v>
      </c>
      <c r="BK266" s="24">
        <v>52230</v>
      </c>
      <c r="BL266" s="24">
        <v>-8.57</v>
      </c>
      <c r="BM266" s="24">
        <v>72948</v>
      </c>
      <c r="BN266" s="24">
        <v>-7.57</v>
      </c>
      <c r="BO266" s="23">
        <v>225.06899999999999</v>
      </c>
      <c r="BP266" s="23">
        <v>-35.11</v>
      </c>
      <c r="BQ266" s="15">
        <v>11191</v>
      </c>
      <c r="BR266" s="15">
        <v>-425.3</v>
      </c>
      <c r="BS266" s="15">
        <v>35.036000000000001</v>
      </c>
      <c r="BT266" s="15">
        <f t="shared" si="135"/>
        <v>35036</v>
      </c>
      <c r="BU266" s="15">
        <v>4.4400000000000004</v>
      </c>
      <c r="BV266" s="15"/>
      <c r="BW266" s="15"/>
      <c r="BX266" s="15"/>
      <c r="BY266" s="15"/>
      <c r="BZ266" s="15"/>
      <c r="CA266" s="15"/>
      <c r="CB266" s="15">
        <v>17.02</v>
      </c>
      <c r="CC266" s="15">
        <f t="shared" si="136"/>
        <v>17020</v>
      </c>
      <c r="CD266" s="15">
        <v>-3.36</v>
      </c>
      <c r="CE266" s="15">
        <v>-9.67</v>
      </c>
      <c r="CF266" s="15">
        <v>47841.304347826066</v>
      </c>
      <c r="CG266" s="15">
        <v>24.64</v>
      </c>
      <c r="CH266" s="15">
        <v>47535</v>
      </c>
      <c r="CI266" s="15">
        <v>23.49</v>
      </c>
      <c r="CJ266" s="15"/>
      <c r="CK266" s="15">
        <v>5240</v>
      </c>
      <c r="CL266" s="15">
        <v>7.9715999999999996</v>
      </c>
      <c r="CM266" s="15">
        <v>1.5608</v>
      </c>
      <c r="CN266" s="15">
        <v>29238.3</v>
      </c>
      <c r="CO266" s="15">
        <v>467.73500000000001</v>
      </c>
      <c r="CP266" s="10">
        <f t="shared" si="138"/>
        <v>1.1279891304347824</v>
      </c>
      <c r="CQ266" s="15"/>
      <c r="CR266" s="12">
        <f>$CQ$4</f>
        <v>0.5</v>
      </c>
      <c r="CS266" s="14">
        <v>40381</v>
      </c>
      <c r="CT266" s="3">
        <v>523</v>
      </c>
      <c r="CU266" s="15">
        <v>5.6410000000000002E-2</v>
      </c>
      <c r="CV266" s="15">
        <v>1.7000000000000001E-4</v>
      </c>
    </row>
    <row r="267" spans="1:100" ht="14.25" thickTop="1" thickBot="1">
      <c r="A267" s="156">
        <v>35773</v>
      </c>
      <c r="B267" s="157" t="s">
        <v>359</v>
      </c>
      <c r="C267" s="28">
        <v>136.66</v>
      </c>
      <c r="D267" s="27">
        <v>0.05</v>
      </c>
      <c r="E267" s="35">
        <f>-393.11*C267+94006</f>
        <v>40283.587399999997</v>
      </c>
      <c r="F267" s="29">
        <f t="shared" si="137"/>
        <v>40233.587399999997</v>
      </c>
      <c r="G267" s="71"/>
      <c r="H267" s="78">
        <v>-3.5013595535666751</v>
      </c>
      <c r="I267" s="78">
        <v>-7.6950942918082008</v>
      </c>
      <c r="J267" s="30">
        <f t="shared" si="140"/>
        <v>6.3901885836164016</v>
      </c>
      <c r="K267" s="71">
        <v>30</v>
      </c>
      <c r="L267" s="72">
        <v>80</v>
      </c>
      <c r="M267" s="31">
        <f t="shared" si="139"/>
        <v>136.66</v>
      </c>
      <c r="N267" s="31"/>
      <c r="O267" s="73">
        <v>-3.6436505616061723</v>
      </c>
      <c r="P267" s="73">
        <v>-7.7850546446286586</v>
      </c>
      <c r="Q267" s="74">
        <v>0.14229100803949701</v>
      </c>
      <c r="R267" s="74">
        <v>8.9960352820457778E-2</v>
      </c>
      <c r="S267" s="158" t="s">
        <v>22</v>
      </c>
      <c r="T267" s="15"/>
      <c r="U267" s="15"/>
      <c r="V267" s="15"/>
      <c r="W267" s="15"/>
      <c r="X267" s="15"/>
      <c r="Y267" s="15"/>
      <c r="Z267" s="15"/>
      <c r="AA267" s="15"/>
      <c r="AB267" s="35"/>
      <c r="AC267" s="35"/>
      <c r="AD267" s="36"/>
      <c r="AE267" s="13">
        <f t="shared" si="141"/>
        <v>2.5437864887406268E-2</v>
      </c>
      <c r="AF267" s="14">
        <f t="shared" si="142"/>
        <v>40283.587399999997</v>
      </c>
      <c r="AG267" s="12">
        <f t="shared" si="143"/>
        <v>39131.122625714292</v>
      </c>
      <c r="AH267" s="12">
        <f t="shared" si="144"/>
        <v>-7.5916027025852646</v>
      </c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>
        <v>493.72</v>
      </c>
      <c r="BA267" s="15">
        <f t="shared" si="132"/>
        <v>543.72</v>
      </c>
      <c r="BB267" s="15">
        <v>-35.770000000000003</v>
      </c>
      <c r="BC267" s="23">
        <v>225.06899999999999</v>
      </c>
      <c r="BD267" s="23">
        <v>-35.1</v>
      </c>
      <c r="BE267" s="17">
        <v>2234.16</v>
      </c>
      <c r="BF267" s="15">
        <f t="shared" si="133"/>
        <v>2284.16</v>
      </c>
      <c r="BG267" s="15">
        <v>-34.799999999999997</v>
      </c>
      <c r="BH267" s="15">
        <v>34.353000000000002</v>
      </c>
      <c r="BI267" s="15">
        <f t="shared" si="134"/>
        <v>34353</v>
      </c>
      <c r="BJ267" s="15">
        <v>1.33</v>
      </c>
      <c r="BK267" s="24">
        <v>52423</v>
      </c>
      <c r="BL267" s="24">
        <v>-8.5</v>
      </c>
      <c r="BM267" s="24">
        <v>73077</v>
      </c>
      <c r="BN267" s="24">
        <v>-7.5</v>
      </c>
      <c r="BO267" s="23">
        <v>225.06899999999999</v>
      </c>
      <c r="BP267" s="23">
        <v>-35.1</v>
      </c>
      <c r="BQ267" s="15">
        <v>11237</v>
      </c>
      <c r="BR267" s="15">
        <v>-431.2</v>
      </c>
      <c r="BS267" s="15">
        <v>35.231999999999999</v>
      </c>
      <c r="BT267" s="15">
        <f t="shared" si="135"/>
        <v>35232</v>
      </c>
      <c r="BU267" s="15">
        <v>4.38</v>
      </c>
      <c r="BV267" s="15"/>
      <c r="BW267" s="15"/>
      <c r="BX267" s="15"/>
      <c r="BY267" s="15"/>
      <c r="BZ267" s="15"/>
      <c r="CA267" s="15"/>
      <c r="CB267" s="15">
        <v>17.100000000000001</v>
      </c>
      <c r="CC267" s="15">
        <f t="shared" si="136"/>
        <v>17100</v>
      </c>
      <c r="CD267" s="15">
        <v>-3.4</v>
      </c>
      <c r="CE267" s="15">
        <v>-9.9700000000000006</v>
      </c>
      <c r="CF267" s="15">
        <v>48008.69565217389</v>
      </c>
      <c r="CG267" s="15">
        <v>28.67</v>
      </c>
      <c r="CH267" s="15">
        <v>47700.6</v>
      </c>
      <c r="CI267" s="15">
        <v>24.64</v>
      </c>
      <c r="CJ267" s="15"/>
      <c r="CK267" s="15">
        <v>5260</v>
      </c>
      <c r="CL267" s="15">
        <v>7.9484000000000004</v>
      </c>
      <c r="CM267" s="15">
        <v>1.5596000000000001</v>
      </c>
      <c r="CN267" s="15">
        <v>29347.1</v>
      </c>
      <c r="CO267" s="15">
        <v>459.30700000000002</v>
      </c>
      <c r="CP267" s="10">
        <f t="shared" si="138"/>
        <v>1.2806702898550721</v>
      </c>
      <c r="CQ267" s="15"/>
      <c r="CR267" s="36"/>
      <c r="CS267" s="35">
        <v>40299.317999999999</v>
      </c>
      <c r="CT267" s="71"/>
      <c r="CU267" s="15"/>
      <c r="CV267" s="15"/>
    </row>
    <row r="268" spans="1:100" ht="14.25" thickTop="1" thickBot="1">
      <c r="A268" s="70">
        <v>35774</v>
      </c>
      <c r="B268" s="71" t="s">
        <v>360</v>
      </c>
      <c r="C268" s="28">
        <v>137</v>
      </c>
      <c r="D268" s="27">
        <v>0.05</v>
      </c>
      <c r="E268" s="35">
        <f t="shared" ref="E268:E275" si="145">-393.11*C268+94006</f>
        <v>40149.93</v>
      </c>
      <c r="F268" s="29">
        <f t="shared" si="137"/>
        <v>40099.93</v>
      </c>
      <c r="G268" s="71"/>
      <c r="H268" s="36">
        <v>-3.441854479677195</v>
      </c>
      <c r="I268" s="36">
        <v>-7.8034103652457683</v>
      </c>
      <c r="J268" s="30">
        <f t="shared" si="140"/>
        <v>6.6068207304915365</v>
      </c>
      <c r="K268" s="71">
        <v>5</v>
      </c>
      <c r="L268" s="72">
        <v>60</v>
      </c>
      <c r="M268" s="31">
        <f t="shared" si="139"/>
        <v>137</v>
      </c>
      <c r="N268" s="31"/>
      <c r="O268" s="73">
        <v>-3.6417878187563009</v>
      </c>
      <c r="P268" s="73">
        <v>-7.7589750895826466</v>
      </c>
      <c r="Q268" s="74">
        <v>0.10510503152180362</v>
      </c>
      <c r="R268" s="74">
        <v>9.2248275969744942E-2</v>
      </c>
      <c r="S268" s="165" t="s">
        <v>22</v>
      </c>
      <c r="T268" s="159">
        <f>AB268+Q268</f>
        <v>0.10510503152180362</v>
      </c>
      <c r="U268" s="159">
        <f>AC268+R268</f>
        <v>9.2248275969744942E-2</v>
      </c>
      <c r="V268" s="15"/>
      <c r="W268" s="15"/>
      <c r="X268" s="15"/>
      <c r="Y268" s="15"/>
      <c r="Z268" s="15"/>
      <c r="AA268" s="15"/>
      <c r="AB268" s="35"/>
      <c r="AC268" s="35"/>
      <c r="AD268" s="36"/>
      <c r="AE268" s="13">
        <f t="shared" si="141"/>
        <v>2.5437864887406268E-2</v>
      </c>
      <c r="AF268" s="14">
        <f t="shared" si="142"/>
        <v>40149.93</v>
      </c>
      <c r="AG268" s="12">
        <f t="shared" si="143"/>
        <v>39131.122625714292</v>
      </c>
      <c r="AH268" s="12">
        <f t="shared" si="144"/>
        <v>-7.5916027025852646</v>
      </c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>
        <v>496.34</v>
      </c>
      <c r="BA268" s="15">
        <f t="shared" si="132"/>
        <v>546.33999999999992</v>
      </c>
      <c r="BB268" s="15">
        <v>-34.75</v>
      </c>
      <c r="BC268" s="23">
        <v>227.21100000000001</v>
      </c>
      <c r="BD268" s="23">
        <v>-35.1</v>
      </c>
      <c r="BE268" s="17">
        <v>2244.15</v>
      </c>
      <c r="BF268" s="15">
        <f t="shared" si="133"/>
        <v>2294.15</v>
      </c>
      <c r="BG268" s="15">
        <v>-34.43</v>
      </c>
      <c r="BH268" s="15">
        <v>34.450000000000003</v>
      </c>
      <c r="BI268" s="15">
        <f t="shared" si="134"/>
        <v>34450</v>
      </c>
      <c r="BJ268" s="15">
        <v>1.17</v>
      </c>
      <c r="BK268" s="24">
        <v>52616</v>
      </c>
      <c r="BL268" s="24">
        <v>-8.4499999999999993</v>
      </c>
      <c r="BM268" s="24">
        <v>73205</v>
      </c>
      <c r="BN268" s="24">
        <v>-7.49</v>
      </c>
      <c r="BO268" s="23">
        <v>227.21100000000001</v>
      </c>
      <c r="BP268" s="23">
        <v>-35.1</v>
      </c>
      <c r="BQ268" s="15">
        <v>11286</v>
      </c>
      <c r="BR268" s="15">
        <v>-433</v>
      </c>
      <c r="BS268" s="15">
        <v>35.427</v>
      </c>
      <c r="BT268" s="15">
        <f t="shared" si="135"/>
        <v>35427</v>
      </c>
      <c r="BU268" s="15">
        <v>4.25</v>
      </c>
      <c r="BV268" s="15"/>
      <c r="BW268" s="15"/>
      <c r="BX268" s="15"/>
      <c r="BY268" s="15"/>
      <c r="BZ268" s="15"/>
      <c r="CA268" s="15"/>
      <c r="CB268" s="15">
        <v>17.149999999999999</v>
      </c>
      <c r="CC268" s="15">
        <f t="shared" si="136"/>
        <v>17150</v>
      </c>
      <c r="CD268" s="15">
        <v>-3.39</v>
      </c>
      <c r="CE268" s="15">
        <v>-9.67</v>
      </c>
      <c r="CF268" s="15">
        <v>48176.086956521714</v>
      </c>
      <c r="CG268" s="15">
        <v>24.17</v>
      </c>
      <c r="CH268" s="15">
        <v>47866.2</v>
      </c>
      <c r="CI268" s="15">
        <v>28.67</v>
      </c>
      <c r="CJ268" s="15"/>
      <c r="CK268" s="15">
        <v>5280</v>
      </c>
      <c r="CL268" s="15">
        <v>7.9252000000000002</v>
      </c>
      <c r="CM268" s="15">
        <v>1.5588</v>
      </c>
      <c r="CN268" s="15">
        <v>29447.4</v>
      </c>
      <c r="CO268" s="15">
        <v>454.02100000000002</v>
      </c>
      <c r="CP268" s="10">
        <f t="shared" si="138"/>
        <v>1.3764311594202896</v>
      </c>
      <c r="CQ268" s="15"/>
      <c r="CR268" s="36"/>
      <c r="CS268" s="35">
        <v>40164.1</v>
      </c>
      <c r="CT268" s="71"/>
      <c r="CU268" s="15"/>
      <c r="CV268" s="15"/>
    </row>
    <row r="269" spans="1:100" ht="14.25" thickTop="1" thickBot="1">
      <c r="A269" s="70">
        <v>35774</v>
      </c>
      <c r="B269" s="71" t="s">
        <v>361</v>
      </c>
      <c r="C269" s="28">
        <v>137.33000000000001</v>
      </c>
      <c r="D269" s="27">
        <v>0.05</v>
      </c>
      <c r="E269" s="35">
        <f t="shared" si="145"/>
        <v>40020.203699999991</v>
      </c>
      <c r="F269" s="29">
        <f t="shared" si="137"/>
        <v>39970.203699999991</v>
      </c>
      <c r="G269" s="71"/>
      <c r="H269" s="78">
        <f>O269+Q269</f>
        <v>-3.2426069741030297</v>
      </c>
      <c r="I269" s="78">
        <f>P269+R269</f>
        <v>-6.9070987254731957</v>
      </c>
      <c r="J269" s="30">
        <f t="shared" si="140"/>
        <v>4.8141974509463914</v>
      </c>
      <c r="K269" s="71">
        <v>6</v>
      </c>
      <c r="L269" s="72">
        <v>73</v>
      </c>
      <c r="M269" s="31">
        <f t="shared" si="139"/>
        <v>137.33000000000001</v>
      </c>
      <c r="N269" s="31"/>
      <c r="O269" s="73">
        <v>-3.3477120056248335</v>
      </c>
      <c r="P269" s="73">
        <v>-6.9993470014429402</v>
      </c>
      <c r="Q269" s="74">
        <v>0.10510503152180362</v>
      </c>
      <c r="R269" s="74">
        <v>9.2248275969744942E-2</v>
      </c>
      <c r="S269" s="165" t="s">
        <v>22</v>
      </c>
      <c r="T269" s="15"/>
      <c r="U269" s="15"/>
      <c r="V269" s="15"/>
      <c r="W269" s="15"/>
      <c r="X269" s="15"/>
      <c r="Y269" s="15"/>
      <c r="Z269" s="15"/>
      <c r="AA269" s="15"/>
      <c r="AB269" s="35"/>
      <c r="AC269" s="35"/>
      <c r="AD269" s="36"/>
      <c r="AE269" s="13">
        <f t="shared" si="141"/>
        <v>2.5437864887406268E-2</v>
      </c>
      <c r="AF269" s="14">
        <f t="shared" si="142"/>
        <v>40020.203699999991</v>
      </c>
      <c r="AG269" s="12">
        <f t="shared" si="143"/>
        <v>39131.122625714292</v>
      </c>
      <c r="AH269" s="12">
        <f t="shared" si="144"/>
        <v>-7.5916027025852646</v>
      </c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>
        <v>498.75</v>
      </c>
      <c r="BA269" s="15">
        <f t="shared" si="132"/>
        <v>548.75</v>
      </c>
      <c r="BB269" s="15">
        <v>-34.869999999999997</v>
      </c>
      <c r="BC269" s="23">
        <v>227.21100000000001</v>
      </c>
      <c r="BD269" s="23">
        <v>-34.65</v>
      </c>
      <c r="BE269" s="17">
        <v>2254</v>
      </c>
      <c r="BF269" s="15">
        <f t="shared" si="133"/>
        <v>2304</v>
      </c>
      <c r="BG269" s="15">
        <v>-35.18</v>
      </c>
      <c r="BH269" s="15">
        <v>34.646000000000001</v>
      </c>
      <c r="BI269" s="15">
        <f t="shared" si="134"/>
        <v>34646</v>
      </c>
      <c r="BJ269" s="15">
        <v>1.1599999999999999</v>
      </c>
      <c r="BK269" s="24">
        <v>52808</v>
      </c>
      <c r="BL269" s="24">
        <v>-8.2200000000000006</v>
      </c>
      <c r="BM269" s="24">
        <v>73334</v>
      </c>
      <c r="BN269" s="24">
        <v>-7.69</v>
      </c>
      <c r="BO269" s="23">
        <v>227.21100000000001</v>
      </c>
      <c r="BP269" s="23">
        <v>-34.65</v>
      </c>
      <c r="BQ269" s="15">
        <v>11334</v>
      </c>
      <c r="BR269" s="15">
        <v>-431.7</v>
      </c>
      <c r="BS269" s="15">
        <v>35.622</v>
      </c>
      <c r="BT269" s="15">
        <f t="shared" si="135"/>
        <v>35622</v>
      </c>
      <c r="BU269" s="15">
        <v>4.26</v>
      </c>
      <c r="BV269" s="15"/>
      <c r="BW269" s="15"/>
      <c r="BX269" s="15"/>
      <c r="BY269" s="15"/>
      <c r="BZ269" s="15"/>
      <c r="CA269" s="15"/>
      <c r="CB269" s="15">
        <v>17.2</v>
      </c>
      <c r="CC269" s="15">
        <f t="shared" si="136"/>
        <v>17200</v>
      </c>
      <c r="CD269" s="15">
        <v>-3.38</v>
      </c>
      <c r="CE269" s="15">
        <v>-10.36</v>
      </c>
      <c r="CF269" s="15">
        <v>48343.478260869539</v>
      </c>
      <c r="CG269" s="15">
        <v>26.78</v>
      </c>
      <c r="CH269" s="15">
        <v>48031.8</v>
      </c>
      <c r="CI269" s="15">
        <v>24.17</v>
      </c>
      <c r="CJ269" s="15"/>
      <c r="CK269" s="15">
        <v>5300</v>
      </c>
      <c r="CL269" s="15">
        <v>7.9020000000000001</v>
      </c>
      <c r="CM269" s="15">
        <v>1.5580000000000001</v>
      </c>
      <c r="CN269" s="15">
        <v>29551.7</v>
      </c>
      <c r="CO269" s="15">
        <v>454.11599999999999</v>
      </c>
      <c r="CP269" s="10">
        <f t="shared" si="138"/>
        <v>1.3747101449275365</v>
      </c>
      <c r="CQ269" s="15"/>
      <c r="CR269" s="36"/>
      <c r="CS269" s="35">
        <v>40032.858999999997</v>
      </c>
      <c r="CT269" s="71"/>
      <c r="CU269" s="15"/>
      <c r="CV269" s="15"/>
    </row>
    <row r="270" spans="1:100" ht="14.25" thickTop="1" thickBot="1">
      <c r="A270" s="70">
        <v>35774</v>
      </c>
      <c r="B270" s="71" t="s">
        <v>362</v>
      </c>
      <c r="C270" s="28">
        <v>137.66</v>
      </c>
      <c r="D270" s="27">
        <v>0.05</v>
      </c>
      <c r="E270" s="35">
        <f t="shared" si="145"/>
        <v>39890.477399999996</v>
      </c>
      <c r="F270" s="29">
        <f t="shared" si="137"/>
        <v>39840.477399999996</v>
      </c>
      <c r="G270" s="71"/>
      <c r="H270" s="78">
        <f>O270+Q270</f>
        <v>-3.2735947132368794</v>
      </c>
      <c r="I270" s="78">
        <f>P270+R270</f>
        <v>-7.800608542691112</v>
      </c>
      <c r="J270" s="30">
        <f t="shared" si="140"/>
        <v>6.6012170853822241</v>
      </c>
      <c r="K270" s="71">
        <v>7</v>
      </c>
      <c r="L270" s="72">
        <v>72</v>
      </c>
      <c r="M270" s="31">
        <f t="shared" si="139"/>
        <v>137.66</v>
      </c>
      <c r="N270" s="31"/>
      <c r="O270" s="73">
        <v>-3.3786997447586833</v>
      </c>
      <c r="P270" s="73">
        <v>-7.8928568186608565</v>
      </c>
      <c r="Q270" s="74">
        <v>0.10510503152180362</v>
      </c>
      <c r="R270" s="74">
        <v>9.2248275969744942E-2</v>
      </c>
      <c r="S270" s="165" t="s">
        <v>22</v>
      </c>
      <c r="T270" s="15"/>
      <c r="U270" s="15"/>
      <c r="V270" s="15"/>
      <c r="W270" s="15"/>
      <c r="X270" s="15"/>
      <c r="Y270" s="15"/>
      <c r="Z270" s="15"/>
      <c r="AA270" s="15"/>
      <c r="AB270" s="35"/>
      <c r="AC270" s="35"/>
      <c r="AD270" s="36"/>
      <c r="AE270" s="13">
        <f t="shared" si="141"/>
        <v>2.5437864887406268E-2</v>
      </c>
      <c r="AF270" s="14">
        <f t="shared" si="142"/>
        <v>39890.477399999996</v>
      </c>
      <c r="AG270" s="12">
        <f t="shared" si="143"/>
        <v>39131.122625714292</v>
      </c>
      <c r="AH270" s="12">
        <f t="shared" si="144"/>
        <v>-7.5916027025852646</v>
      </c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>
        <v>501.18</v>
      </c>
      <c r="BA270" s="15">
        <f t="shared" si="132"/>
        <v>551.18000000000006</v>
      </c>
      <c r="BB270" s="15">
        <v>-34.630000000000003</v>
      </c>
      <c r="BC270" s="23">
        <v>229.417</v>
      </c>
      <c r="BD270" s="23">
        <v>-34.65</v>
      </c>
      <c r="BE270" s="17">
        <v>2264.5500000000002</v>
      </c>
      <c r="BF270" s="15">
        <f t="shared" si="133"/>
        <v>2314.5500000000002</v>
      </c>
      <c r="BG270" s="15">
        <v>-35.28</v>
      </c>
      <c r="BH270" s="15">
        <v>34.841000000000001</v>
      </c>
      <c r="BI270" s="15">
        <f t="shared" si="134"/>
        <v>34841</v>
      </c>
      <c r="BJ270" s="15">
        <v>1.29</v>
      </c>
      <c r="BK270" s="24">
        <v>53001</v>
      </c>
      <c r="BL270" s="24">
        <v>-8</v>
      </c>
      <c r="BM270" s="24">
        <v>73462</v>
      </c>
      <c r="BN270" s="24">
        <v>-7.64</v>
      </c>
      <c r="BO270" s="23">
        <v>229.417</v>
      </c>
      <c r="BP270" s="23">
        <v>-34.65</v>
      </c>
      <c r="BQ270" s="15">
        <v>11383</v>
      </c>
      <c r="BR270" s="15">
        <v>-434.5</v>
      </c>
      <c r="BS270" s="15">
        <v>35.783000000000001</v>
      </c>
      <c r="BT270" s="15">
        <f t="shared" si="135"/>
        <v>35783</v>
      </c>
      <c r="BU270" s="15">
        <v>4.3099999999999996</v>
      </c>
      <c r="BV270" s="15"/>
      <c r="BW270" s="15"/>
      <c r="BX270" s="15"/>
      <c r="BY270" s="15"/>
      <c r="BZ270" s="15"/>
      <c r="CA270" s="15"/>
      <c r="CB270" s="15">
        <v>17.25</v>
      </c>
      <c r="CC270" s="15">
        <f t="shared" si="136"/>
        <v>17250</v>
      </c>
      <c r="CD270" s="15">
        <v>-3.54</v>
      </c>
      <c r="CE270" s="15">
        <v>-10.43</v>
      </c>
      <c r="CF270" s="15">
        <v>48510.869565217363</v>
      </c>
      <c r="CG270" s="15">
        <v>18.96</v>
      </c>
      <c r="CH270" s="15">
        <v>48197.4</v>
      </c>
      <c r="CI270" s="15">
        <v>26.78</v>
      </c>
      <c r="CJ270" s="15"/>
      <c r="CK270" s="15">
        <v>5320</v>
      </c>
      <c r="CL270" s="15">
        <v>7.8788</v>
      </c>
      <c r="CM270" s="15">
        <v>1.5571999999999999</v>
      </c>
      <c r="CN270" s="15">
        <v>29647.1</v>
      </c>
      <c r="CO270" s="15">
        <v>455.71499999999997</v>
      </c>
      <c r="CP270" s="10">
        <f t="shared" si="138"/>
        <v>1.345742753623189</v>
      </c>
      <c r="CQ270" s="15"/>
      <c r="CR270" s="36"/>
      <c r="CS270" s="35">
        <v>39901.618000000002</v>
      </c>
      <c r="CT270" s="71"/>
      <c r="CU270" s="15"/>
      <c r="CV270" s="15"/>
    </row>
    <row r="271" spans="1:100" ht="14.25" thickTop="1" thickBot="1">
      <c r="A271" s="70">
        <v>35774</v>
      </c>
      <c r="B271" s="71" t="s">
        <v>363</v>
      </c>
      <c r="C271" s="28">
        <v>138</v>
      </c>
      <c r="D271" s="27">
        <v>0.05</v>
      </c>
      <c r="E271" s="35">
        <f t="shared" si="145"/>
        <v>39756.82</v>
      </c>
      <c r="F271" s="29">
        <f t="shared" si="137"/>
        <v>39706.82</v>
      </c>
      <c r="G271" s="71"/>
      <c r="H271" s="36">
        <v>-3.2067622436428334</v>
      </c>
      <c r="I271" s="36">
        <v>-7.5723472973553632</v>
      </c>
      <c r="J271" s="30">
        <f t="shared" si="140"/>
        <v>6.1446945947107263</v>
      </c>
      <c r="K271" s="71">
        <v>8</v>
      </c>
      <c r="L271" s="72">
        <v>76</v>
      </c>
      <c r="M271" s="31">
        <f t="shared" si="139"/>
        <v>138</v>
      </c>
      <c r="N271" s="31"/>
      <c r="O271" s="73">
        <v>-3.2477375209896269</v>
      </c>
      <c r="P271" s="73">
        <v>-7.5123565790407341</v>
      </c>
      <c r="Q271" s="74">
        <v>0.10510503152180362</v>
      </c>
      <c r="R271" s="74">
        <v>9.2248275969744942E-2</v>
      </c>
      <c r="S271" s="165" t="s">
        <v>22</v>
      </c>
      <c r="T271" s="159">
        <f>AB271+Q271</f>
        <v>0.10510503152180362</v>
      </c>
      <c r="U271" s="159">
        <f>AC271+R271</f>
        <v>9.2248275969744942E-2</v>
      </c>
      <c r="V271" s="15"/>
      <c r="W271" s="15"/>
      <c r="X271" s="15"/>
      <c r="Y271" s="15"/>
      <c r="Z271" s="15"/>
      <c r="AA271" s="15"/>
      <c r="AB271" s="35"/>
      <c r="AC271" s="35"/>
      <c r="AD271" s="36"/>
      <c r="AE271" s="13">
        <f t="shared" si="141"/>
        <v>2.5437864887406268E-2</v>
      </c>
      <c r="AF271" s="14">
        <f t="shared" si="142"/>
        <v>39756.82</v>
      </c>
      <c r="AG271" s="12">
        <f t="shared" si="143"/>
        <v>39131.122625714292</v>
      </c>
      <c r="AH271" s="12">
        <f t="shared" si="144"/>
        <v>-7.5916027025852646</v>
      </c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>
        <v>503.58</v>
      </c>
      <c r="BA271" s="15">
        <f t="shared" si="132"/>
        <v>553.57999999999993</v>
      </c>
      <c r="BB271" s="15">
        <v>-34.22</v>
      </c>
      <c r="BC271" s="23">
        <v>229.417</v>
      </c>
      <c r="BD271" s="23">
        <v>-35.840000000000003</v>
      </c>
      <c r="BE271" s="17">
        <v>2274.9</v>
      </c>
      <c r="BF271" s="15">
        <f t="shared" si="133"/>
        <v>2324.9</v>
      </c>
      <c r="BG271" s="15">
        <v>-35.26</v>
      </c>
      <c r="BH271" s="15">
        <v>35.036000000000001</v>
      </c>
      <c r="BI271" s="15">
        <f t="shared" si="134"/>
        <v>35036</v>
      </c>
      <c r="BJ271" s="15">
        <v>1.35</v>
      </c>
      <c r="BK271" s="17"/>
      <c r="BL271" s="17"/>
      <c r="BM271" s="24">
        <v>73591</v>
      </c>
      <c r="BN271" s="24">
        <v>-7.84</v>
      </c>
      <c r="BO271" s="23">
        <v>229.417</v>
      </c>
      <c r="BP271" s="23">
        <v>-35.840000000000003</v>
      </c>
      <c r="BQ271" s="15">
        <v>11434</v>
      </c>
      <c r="BR271" s="15">
        <v>-437.4</v>
      </c>
      <c r="BS271" s="15">
        <v>35.908000000000001</v>
      </c>
      <c r="BT271" s="15">
        <f t="shared" si="135"/>
        <v>35908</v>
      </c>
      <c r="BU271" s="15">
        <v>4.2699999999999996</v>
      </c>
      <c r="BV271" s="15"/>
      <c r="BW271" s="15"/>
      <c r="BX271" s="15"/>
      <c r="BY271" s="15"/>
      <c r="BZ271" s="15"/>
      <c r="CA271" s="15"/>
      <c r="CB271" s="15">
        <v>17.3</v>
      </c>
      <c r="CC271" s="15">
        <f t="shared" si="136"/>
        <v>17300</v>
      </c>
      <c r="CD271" s="15">
        <v>-3.52</v>
      </c>
      <c r="CE271" s="15">
        <v>-10.4</v>
      </c>
      <c r="CF271" s="15">
        <v>48678.260869565187</v>
      </c>
      <c r="CG271" s="15">
        <v>24.72</v>
      </c>
      <c r="CH271" s="15">
        <v>48363.1</v>
      </c>
      <c r="CI271" s="15">
        <v>18.96</v>
      </c>
      <c r="CJ271" s="15"/>
      <c r="CK271" s="15">
        <v>5340</v>
      </c>
      <c r="CL271" s="15">
        <v>7.8555999999999999</v>
      </c>
      <c r="CM271" s="15">
        <v>1.5564</v>
      </c>
      <c r="CN271" s="15">
        <v>29745.200000000001</v>
      </c>
      <c r="CO271" s="15">
        <v>444.98399999999998</v>
      </c>
      <c r="CP271" s="10">
        <f t="shared" si="138"/>
        <v>1.5401449275362322</v>
      </c>
      <c r="CQ271" s="15"/>
      <c r="CR271" s="36"/>
      <c r="CS271" s="35">
        <v>39766.400000000001</v>
      </c>
      <c r="CT271" s="71"/>
      <c r="CU271" s="15"/>
      <c r="CV271" s="15"/>
    </row>
    <row r="272" spans="1:100" ht="14.25" thickTop="1" thickBot="1">
      <c r="A272" s="70">
        <v>35774</v>
      </c>
      <c r="B272" s="71" t="s">
        <v>364</v>
      </c>
      <c r="C272" s="28">
        <v>138.33000000000001</v>
      </c>
      <c r="D272" s="27">
        <v>0.05</v>
      </c>
      <c r="E272" s="35">
        <f t="shared" si="145"/>
        <v>39627.09369999999</v>
      </c>
      <c r="F272" s="29">
        <f t="shared" si="137"/>
        <v>39577.09369999999</v>
      </c>
      <c r="G272" s="71"/>
      <c r="H272" s="78">
        <f t="shared" ref="H272:I275" si="146">O272+Q272</f>
        <v>-3.2196718171241328</v>
      </c>
      <c r="I272" s="78">
        <f t="shared" si="146"/>
        <v>-7.2974219908326248</v>
      </c>
      <c r="J272" s="30">
        <f t="shared" si="140"/>
        <v>5.5948439816652495</v>
      </c>
      <c r="K272" s="71">
        <v>9</v>
      </c>
      <c r="L272" s="72">
        <v>72</v>
      </c>
      <c r="M272" s="31">
        <f t="shared" si="139"/>
        <v>138.33000000000001</v>
      </c>
      <c r="N272" s="31"/>
      <c r="O272" s="73">
        <v>-3.3247768486459361</v>
      </c>
      <c r="P272" s="73">
        <v>-7.3896702668023702</v>
      </c>
      <c r="Q272" s="74">
        <v>0.10510503152180362</v>
      </c>
      <c r="R272" s="74">
        <v>9.2248275969744942E-2</v>
      </c>
      <c r="S272" s="165" t="s">
        <v>22</v>
      </c>
      <c r="T272" s="15"/>
      <c r="U272" s="15"/>
      <c r="V272" s="15"/>
      <c r="W272" s="15"/>
      <c r="X272" s="15"/>
      <c r="Y272" s="15"/>
      <c r="Z272" s="15"/>
      <c r="AA272" s="15"/>
      <c r="AB272" s="35"/>
      <c r="AC272" s="35"/>
      <c r="AD272" s="36"/>
      <c r="AE272" s="13">
        <f t="shared" si="141"/>
        <v>2.5437864887406268E-2</v>
      </c>
      <c r="AF272" s="14">
        <f t="shared" si="142"/>
        <v>39627.09369999999</v>
      </c>
      <c r="AG272" s="12">
        <f t="shared" si="143"/>
        <v>39131.122625714292</v>
      </c>
      <c r="AH272" s="12">
        <f t="shared" si="144"/>
        <v>-7.5916027025852646</v>
      </c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>
        <v>505.91</v>
      </c>
      <c r="BA272" s="15">
        <f t="shared" si="132"/>
        <v>555.91000000000008</v>
      </c>
      <c r="BB272" s="15">
        <v>-33.93</v>
      </c>
      <c r="BC272" s="23">
        <v>231.65199999999999</v>
      </c>
      <c r="BD272" s="23">
        <v>-35.840000000000003</v>
      </c>
      <c r="BE272" s="17">
        <v>2284.9499999999998</v>
      </c>
      <c r="BF272" s="15">
        <f t="shared" si="133"/>
        <v>2334.9499999999998</v>
      </c>
      <c r="BG272" s="15">
        <v>-34.950000000000003</v>
      </c>
      <c r="BH272" s="15">
        <v>35.231999999999999</v>
      </c>
      <c r="BI272" s="15">
        <f t="shared" si="134"/>
        <v>35232</v>
      </c>
      <c r="BJ272" s="15">
        <v>0.99</v>
      </c>
      <c r="BK272" s="17"/>
      <c r="BL272" s="17"/>
      <c r="BM272" s="24">
        <v>73719</v>
      </c>
      <c r="BN272" s="24">
        <v>-8.0500000000000007</v>
      </c>
      <c r="BO272" s="23">
        <v>231.65199999999999</v>
      </c>
      <c r="BP272" s="23">
        <v>-35.840000000000003</v>
      </c>
      <c r="BQ272" s="15">
        <v>11485</v>
      </c>
      <c r="BR272" s="15">
        <v>-437.8</v>
      </c>
      <c r="BS272" s="15">
        <v>36.033000000000001</v>
      </c>
      <c r="BT272" s="15">
        <f t="shared" si="135"/>
        <v>36033</v>
      </c>
      <c r="BU272" s="15">
        <v>4.28</v>
      </c>
      <c r="BV272" s="15"/>
      <c r="BW272" s="15"/>
      <c r="BX272" s="15"/>
      <c r="BY272" s="15"/>
      <c r="BZ272" s="15"/>
      <c r="CA272" s="15"/>
      <c r="CB272" s="15">
        <v>17.32</v>
      </c>
      <c r="CC272" s="15">
        <f t="shared" si="136"/>
        <v>17320</v>
      </c>
      <c r="CD272" s="15">
        <v>-3.26</v>
      </c>
      <c r="CE272" s="15">
        <v>-10.39</v>
      </c>
      <c r="CF272" s="15">
        <v>48845.652173913011</v>
      </c>
      <c r="CG272" s="15">
        <v>24.24</v>
      </c>
      <c r="CH272" s="15">
        <v>48528.7</v>
      </c>
      <c r="CI272" s="15">
        <v>24.72</v>
      </c>
      <c r="CJ272" s="15"/>
      <c r="CK272" s="15">
        <v>5360</v>
      </c>
      <c r="CL272" s="15">
        <v>7.8323999999999998</v>
      </c>
      <c r="CM272" s="15">
        <v>1.5556000000000001</v>
      </c>
      <c r="CN272" s="15">
        <v>29841.7</v>
      </c>
      <c r="CO272" s="15">
        <v>451.44400000000002</v>
      </c>
      <c r="CP272" s="10">
        <f t="shared" si="138"/>
        <v>1.4231159420289852</v>
      </c>
      <c r="CQ272" s="15"/>
      <c r="CR272" s="36"/>
      <c r="CS272" s="35">
        <v>39635.159</v>
      </c>
      <c r="CT272" s="71"/>
      <c r="CU272" s="15"/>
      <c r="CV272" s="15"/>
    </row>
    <row r="273" spans="1:100" ht="14.25" thickTop="1" thickBot="1">
      <c r="A273" s="70">
        <v>35774</v>
      </c>
      <c r="B273" s="71" t="s">
        <v>365</v>
      </c>
      <c r="C273" s="28">
        <v>138.66</v>
      </c>
      <c r="D273" s="27">
        <v>0.05</v>
      </c>
      <c r="E273" s="35">
        <f t="shared" si="145"/>
        <v>39497.367400000003</v>
      </c>
      <c r="F273" s="29">
        <f t="shared" si="137"/>
        <v>39447.367400000003</v>
      </c>
      <c r="G273" s="71"/>
      <c r="H273" s="78">
        <f t="shared" si="146"/>
        <v>-3.1942816483595307</v>
      </c>
      <c r="I273" s="78">
        <f t="shared" si="146"/>
        <v>-7.8785258039031678</v>
      </c>
      <c r="J273" s="30">
        <f t="shared" si="140"/>
        <v>6.7570516078063356</v>
      </c>
      <c r="K273" s="71">
        <v>10</v>
      </c>
      <c r="L273" s="72">
        <v>69</v>
      </c>
      <c r="M273" s="31">
        <f t="shared" si="139"/>
        <v>138.66</v>
      </c>
      <c r="N273" s="31"/>
      <c r="O273" s="73">
        <v>-3.2993866798813345</v>
      </c>
      <c r="P273" s="73">
        <v>-7.9707740798729132</v>
      </c>
      <c r="Q273" s="74">
        <v>0.10510503152180362</v>
      </c>
      <c r="R273" s="74">
        <v>9.2248275969744942E-2</v>
      </c>
      <c r="S273" s="165" t="s">
        <v>22</v>
      </c>
      <c r="T273" s="15"/>
      <c r="U273" s="15"/>
      <c r="V273" s="15"/>
      <c r="W273" s="15"/>
      <c r="X273" s="15"/>
      <c r="Y273" s="15"/>
      <c r="Z273" s="15"/>
      <c r="AA273" s="15"/>
      <c r="AB273" s="35"/>
      <c r="AC273" s="35"/>
      <c r="AD273" s="36"/>
      <c r="AE273" s="13">
        <f t="shared" si="141"/>
        <v>2.5437864887406268E-2</v>
      </c>
      <c r="AF273" s="14">
        <f t="shared" si="142"/>
        <v>39497.367400000003</v>
      </c>
      <c r="AG273" s="12">
        <f t="shared" si="143"/>
        <v>39131.122625714292</v>
      </c>
      <c r="AH273" s="12">
        <f t="shared" si="144"/>
        <v>-7.5916027025852646</v>
      </c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>
        <v>508.21</v>
      </c>
      <c r="BA273" s="15">
        <f t="shared" si="132"/>
        <v>558.21</v>
      </c>
      <c r="BB273" s="15">
        <v>-34.76</v>
      </c>
      <c r="BC273" s="23">
        <v>231.65199999999999</v>
      </c>
      <c r="BD273" s="23">
        <v>-35.89</v>
      </c>
      <c r="BE273" s="17">
        <v>2294.9499999999998</v>
      </c>
      <c r="BF273" s="15">
        <f t="shared" si="133"/>
        <v>2344.9499999999998</v>
      </c>
      <c r="BG273" s="15">
        <v>-34.549999999999997</v>
      </c>
      <c r="BH273" s="15">
        <v>35.427</v>
      </c>
      <c r="BI273" s="15">
        <f t="shared" si="134"/>
        <v>35427</v>
      </c>
      <c r="BJ273" s="15">
        <v>0.99</v>
      </c>
      <c r="BK273" s="17"/>
      <c r="BL273" s="17"/>
      <c r="BM273" s="24">
        <v>73847</v>
      </c>
      <c r="BN273" s="24">
        <v>-7.67</v>
      </c>
      <c r="BO273" s="23">
        <v>231.65199999999999</v>
      </c>
      <c r="BP273" s="23">
        <v>-35.89</v>
      </c>
      <c r="BQ273" s="15">
        <v>11537</v>
      </c>
      <c r="BR273" s="15">
        <v>-439.5</v>
      </c>
      <c r="BS273" s="15">
        <v>36.158000000000001</v>
      </c>
      <c r="BT273" s="15">
        <f t="shared" si="135"/>
        <v>36158</v>
      </c>
      <c r="BU273" s="15">
        <v>4.32</v>
      </c>
      <c r="BV273" s="15"/>
      <c r="BW273" s="15"/>
      <c r="BX273" s="15"/>
      <c r="BY273" s="15"/>
      <c r="BZ273" s="15"/>
      <c r="CA273" s="15"/>
      <c r="CB273" s="15">
        <v>17.34</v>
      </c>
      <c r="CC273" s="15">
        <f t="shared" si="136"/>
        <v>17340</v>
      </c>
      <c r="CD273" s="15">
        <v>-3.26</v>
      </c>
      <c r="CE273" s="15">
        <v>-10.5</v>
      </c>
      <c r="CF273" s="15">
        <v>49013.043478260835</v>
      </c>
      <c r="CG273" s="15">
        <v>14.56</v>
      </c>
      <c r="CH273" s="15">
        <v>48694.3</v>
      </c>
      <c r="CI273" s="15">
        <v>24.24</v>
      </c>
      <c r="CJ273" s="15"/>
      <c r="CK273" s="15">
        <v>5380</v>
      </c>
      <c r="CL273" s="15">
        <v>7.8091999999999997</v>
      </c>
      <c r="CM273" s="15">
        <v>1.5548</v>
      </c>
      <c r="CN273" s="15">
        <v>29953.5</v>
      </c>
      <c r="CO273" s="15">
        <v>445.86</v>
      </c>
      <c r="CP273" s="10">
        <f t="shared" si="138"/>
        <v>1.5242753623188403</v>
      </c>
      <c r="CQ273" s="15"/>
      <c r="CR273" s="36"/>
      <c r="CS273" s="35">
        <v>39503.918000000005</v>
      </c>
      <c r="CT273" s="71"/>
      <c r="CU273" s="15"/>
      <c r="CV273" s="15"/>
    </row>
    <row r="274" spans="1:100" s="43" customFormat="1" ht="14.25" thickTop="1" thickBot="1">
      <c r="A274" s="70">
        <v>35774</v>
      </c>
      <c r="B274" s="71" t="s">
        <v>366</v>
      </c>
      <c r="C274" s="28">
        <v>139</v>
      </c>
      <c r="D274" s="27">
        <v>0.05</v>
      </c>
      <c r="E274" s="35">
        <f t="shared" si="145"/>
        <v>39363.71</v>
      </c>
      <c r="F274" s="29">
        <f t="shared" si="137"/>
        <v>39313.71</v>
      </c>
      <c r="G274" s="71"/>
      <c r="H274" s="78">
        <f t="shared" si="146"/>
        <v>-3.3605143964917072</v>
      </c>
      <c r="I274" s="78">
        <f t="shared" si="146"/>
        <v>-6.7091804887511763</v>
      </c>
      <c r="J274" s="30">
        <f t="shared" si="140"/>
        <v>4.4183609775023527</v>
      </c>
      <c r="K274" s="71">
        <v>11</v>
      </c>
      <c r="L274" s="72">
        <v>71</v>
      </c>
      <c r="M274" s="31">
        <f t="shared" si="139"/>
        <v>139</v>
      </c>
      <c r="N274" s="31"/>
      <c r="O274" s="73">
        <v>-3.4656194280135106</v>
      </c>
      <c r="P274" s="73">
        <v>-6.8014287647209217</v>
      </c>
      <c r="Q274" s="74">
        <v>0.10510503152180362</v>
      </c>
      <c r="R274" s="74">
        <v>9.2248275969744942E-2</v>
      </c>
      <c r="S274" s="165" t="s">
        <v>22</v>
      </c>
      <c r="T274" s="15"/>
      <c r="U274" s="15"/>
      <c r="V274" s="15"/>
      <c r="W274" s="15"/>
      <c r="X274" s="15"/>
      <c r="Y274" s="15"/>
      <c r="Z274" s="15"/>
      <c r="AA274" s="15"/>
      <c r="AB274" s="35"/>
      <c r="AC274" s="35"/>
      <c r="AD274" s="36"/>
      <c r="AE274" s="13">
        <f t="shared" si="141"/>
        <v>2.5437864887406268E-2</v>
      </c>
      <c r="AF274" s="14">
        <f t="shared" si="142"/>
        <v>39363.71</v>
      </c>
      <c r="AG274" s="12">
        <f t="shared" si="143"/>
        <v>39131.122625714292</v>
      </c>
      <c r="AH274" s="12">
        <f t="shared" si="144"/>
        <v>-7.5916027025852646</v>
      </c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5">
        <v>510.63</v>
      </c>
      <c r="BA274" s="15">
        <f t="shared" si="132"/>
        <v>560.63</v>
      </c>
      <c r="BB274" s="15">
        <v>-35.93</v>
      </c>
      <c r="BC274" s="23">
        <v>233.929</v>
      </c>
      <c r="BD274" s="23">
        <v>-35.89</v>
      </c>
      <c r="BE274" s="17">
        <v>2305.11</v>
      </c>
      <c r="BF274" s="15">
        <f t="shared" si="133"/>
        <v>2355.11</v>
      </c>
      <c r="BG274" s="15">
        <v>-34.340000000000003</v>
      </c>
      <c r="BH274" s="15">
        <v>35.622</v>
      </c>
      <c r="BI274" s="15">
        <f t="shared" si="134"/>
        <v>35622</v>
      </c>
      <c r="BJ274" s="15">
        <v>0.92</v>
      </c>
      <c r="BK274" s="17"/>
      <c r="BL274" s="17"/>
      <c r="BM274" s="24">
        <v>73976</v>
      </c>
      <c r="BN274" s="24">
        <v>-7.63</v>
      </c>
      <c r="BO274" s="23">
        <v>233.929</v>
      </c>
      <c r="BP274" s="23">
        <v>-35.89</v>
      </c>
      <c r="BQ274" s="15">
        <v>11590</v>
      </c>
      <c r="BR274" s="15">
        <v>-439.6</v>
      </c>
      <c r="BS274" s="15">
        <v>36.283000000000001</v>
      </c>
      <c r="BT274" s="15">
        <f t="shared" si="135"/>
        <v>36283</v>
      </c>
      <c r="BU274" s="15">
        <v>4.2300000000000004</v>
      </c>
      <c r="BV274" s="10"/>
      <c r="BW274" s="10"/>
      <c r="BX274" s="10"/>
      <c r="BY274" s="10"/>
      <c r="BZ274" s="10"/>
      <c r="CA274" s="10"/>
      <c r="CB274" s="15">
        <v>17.36</v>
      </c>
      <c r="CC274" s="15">
        <f t="shared" si="136"/>
        <v>17360</v>
      </c>
      <c r="CD274" s="15">
        <v>-3.35</v>
      </c>
      <c r="CE274" s="15">
        <v>-10.31</v>
      </c>
      <c r="CF274" s="15">
        <v>49180.43478260866</v>
      </c>
      <c r="CG274" s="15">
        <v>20.350000000000001</v>
      </c>
      <c r="CH274" s="15">
        <v>48859.9</v>
      </c>
      <c r="CI274" s="15">
        <v>14.56</v>
      </c>
      <c r="CJ274" s="10"/>
      <c r="CK274" s="10">
        <v>5400</v>
      </c>
      <c r="CL274" s="10">
        <v>7.7859999999999996</v>
      </c>
      <c r="CM274" s="10">
        <v>1.554</v>
      </c>
      <c r="CN274" s="10">
        <v>30057.3</v>
      </c>
      <c r="CO274" s="10">
        <v>431.31099999999998</v>
      </c>
      <c r="CP274" s="10">
        <f t="shared" si="138"/>
        <v>1.7878442028985511</v>
      </c>
      <c r="CQ274" s="10"/>
      <c r="CR274" s="36"/>
      <c r="CS274" s="35">
        <v>39368.699999999997</v>
      </c>
      <c r="CT274" s="71"/>
      <c r="CU274" s="10"/>
      <c r="CV274" s="10"/>
    </row>
    <row r="275" spans="1:100" ht="14.25" thickTop="1" thickBot="1">
      <c r="A275" s="70">
        <v>35774</v>
      </c>
      <c r="B275" s="71" t="s">
        <v>367</v>
      </c>
      <c r="C275" s="28">
        <v>139.33000000000001</v>
      </c>
      <c r="D275" s="27">
        <v>0.05</v>
      </c>
      <c r="E275" s="35">
        <f t="shared" si="145"/>
        <v>39233.98369999999</v>
      </c>
      <c r="F275" s="29">
        <f t="shared" si="137"/>
        <v>39183.98369999999</v>
      </c>
      <c r="G275" s="71"/>
      <c r="H275" s="78">
        <f t="shared" si="146"/>
        <v>-3.2458728224382583</v>
      </c>
      <c r="I275" s="78">
        <f t="shared" si="146"/>
        <v>-6.3970500802151093</v>
      </c>
      <c r="J275" s="30">
        <f t="shared" si="140"/>
        <v>3.7941001604302187</v>
      </c>
      <c r="K275" s="71">
        <v>12</v>
      </c>
      <c r="L275" s="72">
        <v>106</v>
      </c>
      <c r="M275" s="31">
        <f t="shared" si="139"/>
        <v>139.33000000000001</v>
      </c>
      <c r="N275" s="31"/>
      <c r="O275" s="73">
        <v>-3.3509778539600621</v>
      </c>
      <c r="P275" s="73">
        <v>-6.4892983561848547</v>
      </c>
      <c r="Q275" s="74">
        <v>0.10510503152180362</v>
      </c>
      <c r="R275" s="74">
        <v>9.2248275969744942E-2</v>
      </c>
      <c r="S275" s="165" t="s">
        <v>22</v>
      </c>
      <c r="T275" s="15"/>
      <c r="U275" s="15"/>
      <c r="V275" s="15"/>
      <c r="W275" s="15"/>
      <c r="X275" s="15"/>
      <c r="Y275" s="15"/>
      <c r="Z275" s="15"/>
      <c r="AA275" s="15"/>
      <c r="AB275" s="35"/>
      <c r="AC275" s="35"/>
      <c r="AD275" s="36"/>
      <c r="AE275" s="13">
        <f t="shared" si="141"/>
        <v>2.5437864887406268E-2</v>
      </c>
      <c r="AF275" s="14">
        <f t="shared" si="142"/>
        <v>39233.98369999999</v>
      </c>
      <c r="AG275" s="12">
        <f t="shared" si="143"/>
        <v>39131.122625714292</v>
      </c>
      <c r="AH275" s="12">
        <f t="shared" si="144"/>
        <v>-7.5916027025852646</v>
      </c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>
        <v>513.29</v>
      </c>
      <c r="BA275" s="15">
        <f t="shared" si="132"/>
        <v>563.29</v>
      </c>
      <c r="BB275" s="15">
        <v>-34.69</v>
      </c>
      <c r="BC275" s="23">
        <v>233.929</v>
      </c>
      <c r="BD275" s="23">
        <v>-35.770000000000003</v>
      </c>
      <c r="BE275" s="17">
        <v>2315.73</v>
      </c>
      <c r="BF275" s="15">
        <f t="shared" si="133"/>
        <v>2365.73</v>
      </c>
      <c r="BG275" s="15">
        <v>-35.130000000000003</v>
      </c>
      <c r="BH275" s="15">
        <v>35.783000000000001</v>
      </c>
      <c r="BI275" s="15">
        <f t="shared" si="134"/>
        <v>35783</v>
      </c>
      <c r="BJ275" s="15">
        <v>1.57</v>
      </c>
      <c r="BK275" s="17"/>
      <c r="BL275" s="17"/>
      <c r="BM275" s="24">
        <v>74104</v>
      </c>
      <c r="BN275" s="24">
        <v>-7.36</v>
      </c>
      <c r="BO275" s="23">
        <v>233.929</v>
      </c>
      <c r="BP275" s="23">
        <v>-35.770000000000003</v>
      </c>
      <c r="BQ275" s="15">
        <v>11642</v>
      </c>
      <c r="BR275" s="15">
        <v>-439.7</v>
      </c>
      <c r="BS275" s="15">
        <v>36.408000000000001</v>
      </c>
      <c r="BT275" s="15">
        <f t="shared" si="135"/>
        <v>36408</v>
      </c>
      <c r="BU275" s="15">
        <v>4.41</v>
      </c>
      <c r="BV275" s="15"/>
      <c r="BW275" s="15"/>
      <c r="BX275" s="15"/>
      <c r="BY275" s="15"/>
      <c r="BZ275" s="15"/>
      <c r="CA275" s="15"/>
      <c r="CB275" s="15">
        <v>17.38</v>
      </c>
      <c r="CC275" s="15">
        <f t="shared" si="136"/>
        <v>17380</v>
      </c>
      <c r="CD275" s="15">
        <v>-3.13</v>
      </c>
      <c r="CE275" s="15">
        <v>-9.4499999999999993</v>
      </c>
      <c r="CF275" s="15">
        <v>49347.826086956484</v>
      </c>
      <c r="CG275" s="15">
        <v>23.63</v>
      </c>
      <c r="CH275" s="15">
        <v>49025.5</v>
      </c>
      <c r="CI275" s="15">
        <v>20.350000000000001</v>
      </c>
      <c r="CJ275" s="15"/>
      <c r="CK275" s="15">
        <v>5420</v>
      </c>
      <c r="CL275" s="15">
        <v>7.7628000000000004</v>
      </c>
      <c r="CM275" s="15">
        <v>1.5531999999999999</v>
      </c>
      <c r="CN275" s="15">
        <v>30163.200000000001</v>
      </c>
      <c r="CO275" s="15">
        <v>427.85599999999999</v>
      </c>
      <c r="CP275" s="10">
        <f t="shared" si="138"/>
        <v>1.8504347826086958</v>
      </c>
      <c r="CQ275" s="15"/>
      <c r="CR275" s="36"/>
      <c r="CS275" s="35">
        <v>39237.458999999995</v>
      </c>
      <c r="CT275" s="71"/>
      <c r="CU275" s="15"/>
      <c r="CV275" s="15"/>
    </row>
    <row r="276" spans="1:100" ht="14.25" thickTop="1" thickBot="1">
      <c r="A276" s="151">
        <v>37473</v>
      </c>
      <c r="B276" s="152" t="s">
        <v>368</v>
      </c>
      <c r="C276" s="120">
        <v>139.5</v>
      </c>
      <c r="D276" s="115">
        <v>0.5</v>
      </c>
      <c r="E276" s="124">
        <v>39166</v>
      </c>
      <c r="F276" s="38">
        <f t="shared" si="137"/>
        <v>39116</v>
      </c>
      <c r="G276" s="3">
        <v>380</v>
      </c>
      <c r="H276" s="117">
        <f>(H275+H277)/2</f>
        <v>-3.2751437204861102</v>
      </c>
      <c r="I276" s="117">
        <f>(I275+I277)/2</f>
        <v>-6.785899880226963</v>
      </c>
      <c r="J276" s="30">
        <f t="shared" si="140"/>
        <v>4.571799760453926</v>
      </c>
      <c r="K276" s="160"/>
      <c r="L276" s="161"/>
      <c r="M276" s="120">
        <f t="shared" si="139"/>
        <v>139.5</v>
      </c>
      <c r="N276" s="120"/>
      <c r="O276" s="162"/>
      <c r="P276" s="162"/>
      <c r="Q276" s="163"/>
      <c r="R276" s="163"/>
      <c r="S276" s="166"/>
      <c r="T276" s="149"/>
      <c r="U276" s="149"/>
      <c r="V276" s="149"/>
      <c r="W276" s="149"/>
      <c r="X276" s="149"/>
      <c r="Y276" s="149"/>
      <c r="Z276" s="149"/>
      <c r="AA276" s="149"/>
      <c r="AB276" s="124">
        <f>E276</f>
        <v>39166</v>
      </c>
      <c r="AC276" s="124">
        <f>G276</f>
        <v>380</v>
      </c>
      <c r="AD276" s="117">
        <v>-4</v>
      </c>
      <c r="AE276" s="13">
        <f t="shared" ref="AE276:AE283" si="147">10*(C$284-C$276)/(AB$276-AB$284)</f>
        <v>7.2463768115942385E-3</v>
      </c>
      <c r="AF276" s="124">
        <f t="shared" si="142"/>
        <v>39166</v>
      </c>
      <c r="AG276" s="117"/>
      <c r="AH276" s="117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>
        <v>515.70000000000005</v>
      </c>
      <c r="BA276" s="15">
        <f t="shared" si="132"/>
        <v>565.70000000000005</v>
      </c>
      <c r="BB276" s="15">
        <v>-35.44</v>
      </c>
      <c r="BC276" s="23">
        <v>236.24600000000001</v>
      </c>
      <c r="BD276" s="23">
        <v>-35.770000000000003</v>
      </c>
      <c r="BE276" s="17">
        <v>2325.84</v>
      </c>
      <c r="BF276" s="15">
        <f t="shared" si="133"/>
        <v>2375.84</v>
      </c>
      <c r="BG276" s="15">
        <v>-34.880000000000003</v>
      </c>
      <c r="BH276" s="15">
        <v>35.908000000000001</v>
      </c>
      <c r="BI276" s="15">
        <f t="shared" si="134"/>
        <v>35908</v>
      </c>
      <c r="BJ276" s="15">
        <v>1.85</v>
      </c>
      <c r="BK276" s="17"/>
      <c r="BL276" s="17"/>
      <c r="BM276" s="24">
        <v>74233</v>
      </c>
      <c r="BN276" s="24">
        <v>-6.85</v>
      </c>
      <c r="BO276" s="23">
        <v>236.24600000000001</v>
      </c>
      <c r="BP276" s="23">
        <v>-35.770000000000003</v>
      </c>
      <c r="BQ276" s="15">
        <v>11695</v>
      </c>
      <c r="BR276" s="15">
        <v>-441</v>
      </c>
      <c r="BS276" s="15">
        <v>36.533000000000001</v>
      </c>
      <c r="BT276" s="15">
        <f t="shared" si="135"/>
        <v>36533</v>
      </c>
      <c r="BU276" s="15">
        <v>4.45</v>
      </c>
      <c r="BV276" s="15"/>
      <c r="BW276" s="15"/>
      <c r="BX276" s="15"/>
      <c r="BY276" s="15"/>
      <c r="BZ276" s="15"/>
      <c r="CA276" s="15"/>
      <c r="CB276" s="15">
        <v>17.41</v>
      </c>
      <c r="CC276" s="15">
        <f t="shared" si="136"/>
        <v>17410</v>
      </c>
      <c r="CD276" s="15">
        <v>-3.16</v>
      </c>
      <c r="CE276" s="15">
        <v>-10.19</v>
      </c>
      <c r="CF276" s="15">
        <v>49515.217391304308</v>
      </c>
      <c r="CG276" s="15">
        <v>26.99</v>
      </c>
      <c r="CH276" s="15">
        <v>49191.199999999997</v>
      </c>
      <c r="CI276" s="15">
        <v>23.63</v>
      </c>
      <c r="CJ276" s="15"/>
      <c r="CK276" s="15">
        <v>5440</v>
      </c>
      <c r="CL276" s="15">
        <v>7.7396000000000003</v>
      </c>
      <c r="CM276" s="15">
        <v>1.5524</v>
      </c>
      <c r="CN276" s="15">
        <v>30269.8</v>
      </c>
      <c r="CO276" s="15">
        <v>424.97399999999999</v>
      </c>
      <c r="CP276" s="10">
        <f t="shared" si="138"/>
        <v>1.9026449275362323</v>
      </c>
      <c r="CQ276" s="15"/>
      <c r="CR276" s="12">
        <f>$CQ$4</f>
        <v>0.5</v>
      </c>
      <c r="CS276" s="124">
        <v>39169</v>
      </c>
      <c r="CT276" s="3">
        <v>301</v>
      </c>
      <c r="CU276" s="15">
        <v>5.3440000000000001E-2</v>
      </c>
      <c r="CV276" s="15">
        <v>8.0000000000000007E-5</v>
      </c>
    </row>
    <row r="277" spans="1:100" ht="14.25" thickTop="1" thickBot="1">
      <c r="A277" s="70">
        <v>35774</v>
      </c>
      <c r="B277" s="71" t="s">
        <v>369</v>
      </c>
      <c r="C277" s="28">
        <v>139.66</v>
      </c>
      <c r="D277" s="27">
        <v>0.05</v>
      </c>
      <c r="E277" s="35">
        <f>-1380*C277+231676</f>
        <v>38945.200000000012</v>
      </c>
      <c r="F277" s="29">
        <f t="shared" si="137"/>
        <v>38895.200000000012</v>
      </c>
      <c r="G277" s="71"/>
      <c r="H277" s="78">
        <f>O277+Q277</f>
        <v>-3.3044146185339622</v>
      </c>
      <c r="I277" s="78">
        <f>P277+R277</f>
        <v>-7.1747496802388167</v>
      </c>
      <c r="J277" s="30">
        <f t="shared" si="140"/>
        <v>5.3494993604776333</v>
      </c>
      <c r="K277" s="71">
        <v>13</v>
      </c>
      <c r="L277" s="72">
        <v>76</v>
      </c>
      <c r="M277" s="31">
        <f t="shared" si="139"/>
        <v>139.66</v>
      </c>
      <c r="N277" s="31"/>
      <c r="O277" s="73">
        <v>-3.4095196500557661</v>
      </c>
      <c r="P277" s="73">
        <v>-7.266997956208562</v>
      </c>
      <c r="Q277" s="74">
        <v>0.10510503152180362</v>
      </c>
      <c r="R277" s="74">
        <v>9.2248275969744942E-2</v>
      </c>
      <c r="S277" s="165" t="s">
        <v>22</v>
      </c>
      <c r="T277" s="15"/>
      <c r="U277" s="15"/>
      <c r="V277" s="15"/>
      <c r="W277" s="15"/>
      <c r="X277" s="15"/>
      <c r="Y277" s="15"/>
      <c r="Z277" s="15"/>
      <c r="AA277" s="15"/>
      <c r="AB277" s="35"/>
      <c r="AC277" s="35"/>
      <c r="AD277" s="36"/>
      <c r="AE277" s="13">
        <f t="shared" si="147"/>
        <v>7.2463768115942385E-3</v>
      </c>
      <c r="AF277" s="14">
        <f t="shared" si="142"/>
        <v>38945.200000000012</v>
      </c>
      <c r="AG277" s="12">
        <f t="shared" ref="AG277:AG288" si="148">AVERAGE(AF$263:AF$283)</f>
        <v>39131.122625714292</v>
      </c>
      <c r="AH277" s="12">
        <f t="shared" ref="AH277:AH288" si="149">AVERAGE(I$263:I$283)</f>
        <v>-7.5916027025852646</v>
      </c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>
        <v>518.26</v>
      </c>
      <c r="BA277" s="15">
        <f t="shared" si="132"/>
        <v>568.26</v>
      </c>
      <c r="BB277" s="15">
        <v>-34.700000000000003</v>
      </c>
      <c r="BC277" s="23">
        <v>236.24600000000001</v>
      </c>
      <c r="BD277" s="23">
        <v>-36.07</v>
      </c>
      <c r="BE277" s="17">
        <v>2335.63</v>
      </c>
      <c r="BF277" s="15">
        <f t="shared" si="133"/>
        <v>2385.63</v>
      </c>
      <c r="BG277" s="15">
        <v>999999</v>
      </c>
      <c r="BH277" s="15">
        <v>36.033000000000001</v>
      </c>
      <c r="BI277" s="15">
        <f t="shared" si="134"/>
        <v>36033</v>
      </c>
      <c r="BJ277" s="15">
        <v>1.87</v>
      </c>
      <c r="BK277" s="17"/>
      <c r="BL277" s="17"/>
      <c r="BM277" s="24">
        <v>74361</v>
      </c>
      <c r="BN277" s="24">
        <v>-7.06</v>
      </c>
      <c r="BO277" s="23">
        <v>236.24600000000001</v>
      </c>
      <c r="BP277" s="23">
        <v>-36.07</v>
      </c>
      <c r="BQ277" s="15">
        <v>11749</v>
      </c>
      <c r="BR277" s="15">
        <v>-443.2</v>
      </c>
      <c r="BS277" s="15">
        <v>36.658000000000001</v>
      </c>
      <c r="BT277" s="15">
        <f t="shared" si="135"/>
        <v>36658</v>
      </c>
      <c r="BU277" s="15">
        <v>4.45</v>
      </c>
      <c r="BV277" s="15"/>
      <c r="BW277" s="15"/>
      <c r="BX277" s="15"/>
      <c r="BY277" s="15"/>
      <c r="BZ277" s="15"/>
      <c r="CA277" s="15"/>
      <c r="CB277" s="15">
        <v>17.489999999999998</v>
      </c>
      <c r="CC277" s="15">
        <f t="shared" si="136"/>
        <v>17490</v>
      </c>
      <c r="CD277" s="15">
        <v>-3.48</v>
      </c>
      <c r="CE277" s="15">
        <v>-10.29</v>
      </c>
      <c r="CF277" s="15">
        <v>49682.608695652132</v>
      </c>
      <c r="CG277" s="15">
        <v>19.690000000000001</v>
      </c>
      <c r="CH277" s="15">
        <v>49356.800000000003</v>
      </c>
      <c r="CI277" s="15">
        <v>26.99</v>
      </c>
      <c r="CJ277" s="15"/>
      <c r="CK277" s="15">
        <v>5460</v>
      </c>
      <c r="CL277" s="15">
        <v>7.7164000000000001</v>
      </c>
      <c r="CM277" s="15">
        <v>1.5516000000000001</v>
      </c>
      <c r="CN277" s="15">
        <v>30392.5</v>
      </c>
      <c r="CO277" s="15">
        <v>421.68799999999999</v>
      </c>
      <c r="CP277" s="10">
        <f t="shared" si="138"/>
        <v>1.9621739130434785</v>
      </c>
      <c r="CQ277" s="15"/>
      <c r="CR277" s="36"/>
      <c r="CS277" s="35">
        <v>38947.758000000002</v>
      </c>
      <c r="CT277" s="71"/>
      <c r="CU277" s="15"/>
      <c r="CV277" s="15"/>
    </row>
    <row r="278" spans="1:100" s="54" customFormat="1" ht="14.25" thickTop="1" thickBot="1">
      <c r="A278" s="26">
        <v>35700</v>
      </c>
      <c r="B278" s="27" t="s">
        <v>370</v>
      </c>
      <c r="C278" s="28">
        <v>140</v>
      </c>
      <c r="D278" s="27">
        <v>0.05</v>
      </c>
      <c r="E278" s="35">
        <f t="shared" ref="E278:E283" si="150">-1380*C278+231676</f>
        <v>38476</v>
      </c>
      <c r="F278" s="29">
        <f t="shared" si="137"/>
        <v>38426</v>
      </c>
      <c r="G278" s="27"/>
      <c r="H278" s="30">
        <v>-3.2773515802897442</v>
      </c>
      <c r="I278" s="30">
        <v>-7.6861208471578744</v>
      </c>
      <c r="J278" s="30">
        <f t="shared" si="140"/>
        <v>6.3722416943157487</v>
      </c>
      <c r="K278" s="27"/>
      <c r="L278" s="27"/>
      <c r="M278" s="31">
        <f t="shared" si="139"/>
        <v>140</v>
      </c>
      <c r="N278" s="31"/>
      <c r="O278" s="27"/>
      <c r="P278" s="27"/>
      <c r="Q278" s="27">
        <v>26</v>
      </c>
      <c r="R278" s="27">
        <v>124</v>
      </c>
      <c r="S278" s="27" t="s">
        <v>101</v>
      </c>
      <c r="T278" s="32">
        <v>4.2235082098329696E-9</v>
      </c>
      <c r="U278" s="33">
        <v>-3.4285185093424633</v>
      </c>
      <c r="V278" s="33">
        <v>-7.7938300148852884</v>
      </c>
      <c r="W278" s="17">
        <v>0.15116692905271911</v>
      </c>
      <c r="X278" s="17">
        <v>0.10770916772741401</v>
      </c>
      <c r="Y278" s="34">
        <f>U278+W278</f>
        <v>-3.2773515802897442</v>
      </c>
      <c r="Z278" s="34">
        <f>V278+X278</f>
        <v>-7.6861208471578744</v>
      </c>
      <c r="AA278" s="10" t="s">
        <v>22</v>
      </c>
      <c r="AB278" s="35"/>
      <c r="AC278" s="35"/>
      <c r="AD278" s="36"/>
      <c r="AE278" s="13">
        <f t="shared" si="147"/>
        <v>7.2463768115942385E-3</v>
      </c>
      <c r="AF278" s="14">
        <f t="shared" si="142"/>
        <v>38476</v>
      </c>
      <c r="AG278" s="12">
        <f t="shared" si="148"/>
        <v>39131.122625714292</v>
      </c>
      <c r="AH278" s="12">
        <f t="shared" si="149"/>
        <v>-7.5916027025852646</v>
      </c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15">
        <v>520.66999999999996</v>
      </c>
      <c r="BA278" s="15">
        <f t="shared" si="132"/>
        <v>570.66999999999996</v>
      </c>
      <c r="BB278" s="15">
        <v>-35.549999999999997</v>
      </c>
      <c r="BC278" s="23">
        <v>238.52199999999999</v>
      </c>
      <c r="BD278" s="23">
        <v>-36.07</v>
      </c>
      <c r="BE278" s="17">
        <v>2346.1999999999998</v>
      </c>
      <c r="BF278" s="15">
        <f t="shared" si="133"/>
        <v>2396.1999999999998</v>
      </c>
      <c r="BG278" s="15">
        <v>-34.79</v>
      </c>
      <c r="BH278" s="15">
        <v>36.158000000000001</v>
      </c>
      <c r="BI278" s="15">
        <f t="shared" si="134"/>
        <v>36158</v>
      </c>
      <c r="BJ278" s="15">
        <v>2.02</v>
      </c>
      <c r="BK278" s="17"/>
      <c r="BL278" s="17"/>
      <c r="BM278" s="24">
        <v>74490</v>
      </c>
      <c r="BN278" s="24">
        <v>-8.31</v>
      </c>
      <c r="BO278" s="23">
        <v>238.52199999999999</v>
      </c>
      <c r="BP278" s="23">
        <v>-36.07</v>
      </c>
      <c r="BQ278" s="15">
        <v>11805</v>
      </c>
      <c r="BR278" s="15">
        <v>-444.2</v>
      </c>
      <c r="BS278" s="15">
        <v>36.783000000000001</v>
      </c>
      <c r="BT278" s="15">
        <f t="shared" si="135"/>
        <v>36783</v>
      </c>
      <c r="BU278" s="15">
        <v>4.53</v>
      </c>
      <c r="BV278" s="49"/>
      <c r="BW278" s="49"/>
      <c r="BX278" s="49"/>
      <c r="BY278" s="49"/>
      <c r="BZ278" s="49"/>
      <c r="CA278" s="49"/>
      <c r="CB278" s="15">
        <v>17.57</v>
      </c>
      <c r="CC278" s="15">
        <f t="shared" si="136"/>
        <v>17570</v>
      </c>
      <c r="CD278" s="15">
        <v>-3.57</v>
      </c>
      <c r="CE278" s="15">
        <v>-9.98</v>
      </c>
      <c r="CF278" s="15">
        <v>49850</v>
      </c>
      <c r="CG278" s="15">
        <v>18.25</v>
      </c>
      <c r="CH278" s="15">
        <v>49522.400000000001</v>
      </c>
      <c r="CI278" s="15">
        <v>19.690000000000001</v>
      </c>
      <c r="CJ278" s="49"/>
      <c r="CK278" s="49">
        <v>5480</v>
      </c>
      <c r="CL278" s="49">
        <v>7.6932</v>
      </c>
      <c r="CM278" s="49">
        <v>1.5508</v>
      </c>
      <c r="CN278" s="49">
        <v>30497.9</v>
      </c>
      <c r="CO278" s="49">
        <v>419.21899999999999</v>
      </c>
      <c r="CP278" s="10">
        <f t="shared" si="138"/>
        <v>2.0069021739130433</v>
      </c>
      <c r="CQ278" s="49"/>
      <c r="CR278" s="36"/>
      <c r="CS278" s="35">
        <v>38479</v>
      </c>
      <c r="CT278" s="27"/>
      <c r="CU278" s="49"/>
      <c r="CV278" s="49"/>
    </row>
    <row r="279" spans="1:100" s="54" customFormat="1" ht="14.25" thickTop="1" thickBot="1">
      <c r="A279" s="70">
        <v>35774</v>
      </c>
      <c r="B279" s="71" t="s">
        <v>371</v>
      </c>
      <c r="C279" s="28">
        <v>140.33000000000001</v>
      </c>
      <c r="D279" s="27">
        <v>0.05</v>
      </c>
      <c r="E279" s="35">
        <f t="shared" si="150"/>
        <v>38020.599999999977</v>
      </c>
      <c r="F279" s="29">
        <f t="shared" si="137"/>
        <v>37970.599999999977</v>
      </c>
      <c r="G279" s="71"/>
      <c r="H279" s="78">
        <f t="shared" ref="H279:I283" si="151">O279+Q279</f>
        <v>-3.1991957544704945</v>
      </c>
      <c r="I279" s="78">
        <f t="shared" si="151"/>
        <v>-7.4350355459131663</v>
      </c>
      <c r="J279" s="30">
        <f t="shared" si="140"/>
        <v>5.8700710918263326</v>
      </c>
      <c r="K279" s="71">
        <v>18</v>
      </c>
      <c r="L279" s="72">
        <v>80</v>
      </c>
      <c r="M279" s="31">
        <f t="shared" si="139"/>
        <v>140.33000000000001</v>
      </c>
      <c r="N279" s="31"/>
      <c r="O279" s="73">
        <v>-3.3043007859922984</v>
      </c>
      <c r="P279" s="73">
        <v>-7.5272838218829117</v>
      </c>
      <c r="Q279" s="74">
        <v>0.10510503152180362</v>
      </c>
      <c r="R279" s="74">
        <v>9.2248275969744942E-2</v>
      </c>
      <c r="S279" s="165" t="s">
        <v>22</v>
      </c>
      <c r="T279" s="15"/>
      <c r="U279" s="15"/>
      <c r="V279" s="15"/>
      <c r="W279" s="15"/>
      <c r="X279" s="15"/>
      <c r="Y279" s="15"/>
      <c r="Z279" s="15"/>
      <c r="AA279" s="15"/>
      <c r="AB279" s="35"/>
      <c r="AC279" s="35"/>
      <c r="AD279" s="36"/>
      <c r="AE279" s="13">
        <f t="shared" si="147"/>
        <v>7.2463768115942385E-3</v>
      </c>
      <c r="AF279" s="14">
        <f t="shared" si="142"/>
        <v>38020.599999999977</v>
      </c>
      <c r="AG279" s="12">
        <f t="shared" si="148"/>
        <v>39131.122625714292</v>
      </c>
      <c r="AH279" s="12">
        <f t="shared" si="149"/>
        <v>-7.5916027025852646</v>
      </c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15">
        <v>523.25</v>
      </c>
      <c r="BA279" s="15">
        <f t="shared" si="132"/>
        <v>573.25</v>
      </c>
      <c r="BB279" s="15">
        <v>-36.43</v>
      </c>
      <c r="BC279" s="23">
        <v>238.52199999999999</v>
      </c>
      <c r="BD279" s="23">
        <v>-35.46</v>
      </c>
      <c r="BE279" s="17">
        <v>2357.0700000000002</v>
      </c>
      <c r="BF279" s="15">
        <f t="shared" si="133"/>
        <v>2407.0700000000002</v>
      </c>
      <c r="BG279" s="15">
        <v>-34.14</v>
      </c>
      <c r="BH279" s="15">
        <v>36.283000000000001</v>
      </c>
      <c r="BI279" s="15">
        <f t="shared" si="134"/>
        <v>36283</v>
      </c>
      <c r="BJ279" s="15">
        <v>2.16</v>
      </c>
      <c r="BK279" s="17"/>
      <c r="BL279" s="17"/>
      <c r="BM279" s="24">
        <v>74618</v>
      </c>
      <c r="BN279" s="24">
        <v>-8.17</v>
      </c>
      <c r="BO279" s="23">
        <v>238.52199999999999</v>
      </c>
      <c r="BP279" s="23">
        <v>-35.46</v>
      </c>
      <c r="BQ279" s="15">
        <v>11861</v>
      </c>
      <c r="BR279" s="15">
        <v>-447.1</v>
      </c>
      <c r="BS279" s="15">
        <v>36.908000000000001</v>
      </c>
      <c r="BT279" s="15">
        <f t="shared" si="135"/>
        <v>36908</v>
      </c>
      <c r="BU279" s="15">
        <v>4.5199999999999996</v>
      </c>
      <c r="BV279" s="49"/>
      <c r="BW279" s="49"/>
      <c r="BX279" s="49"/>
      <c r="BY279" s="49"/>
      <c r="BZ279" s="49"/>
      <c r="CA279" s="49"/>
      <c r="CB279" s="15">
        <v>17.64</v>
      </c>
      <c r="CC279" s="15">
        <f t="shared" si="136"/>
        <v>17640</v>
      </c>
      <c r="CD279" s="15">
        <v>-3.46</v>
      </c>
      <c r="CE279" s="15">
        <v>-10.39</v>
      </c>
      <c r="CF279" s="15">
        <v>50017.391304347781</v>
      </c>
      <c r="CG279" s="15">
        <v>21.67</v>
      </c>
      <c r="CH279" s="15">
        <v>49688</v>
      </c>
      <c r="CI279" s="15">
        <v>18.25</v>
      </c>
      <c r="CJ279" s="49"/>
      <c r="CK279" s="49">
        <v>5500</v>
      </c>
      <c r="CL279" s="49">
        <v>7.67</v>
      </c>
      <c r="CM279" s="49">
        <v>1.55</v>
      </c>
      <c r="CN279" s="49">
        <v>30619.9</v>
      </c>
      <c r="CO279" s="49">
        <v>416.76499999999999</v>
      </c>
      <c r="CP279" s="10">
        <f t="shared" si="138"/>
        <v>2.0513586956521741</v>
      </c>
      <c r="CQ279" s="49"/>
      <c r="CR279" s="36"/>
      <c r="CS279" s="35">
        <v>38024.02899999998</v>
      </c>
      <c r="CT279" s="71"/>
      <c r="CU279" s="49"/>
      <c r="CV279" s="49"/>
    </row>
    <row r="280" spans="1:100" ht="14.25" thickTop="1" thickBot="1">
      <c r="A280" s="70">
        <v>35774</v>
      </c>
      <c r="B280" s="71" t="s">
        <v>372</v>
      </c>
      <c r="C280" s="28">
        <v>140.66</v>
      </c>
      <c r="D280" s="27">
        <v>0.05</v>
      </c>
      <c r="E280" s="35">
        <f t="shared" si="150"/>
        <v>37565.200000000012</v>
      </c>
      <c r="F280" s="29">
        <f t="shared" si="137"/>
        <v>37515.200000000012</v>
      </c>
      <c r="G280" s="71"/>
      <c r="H280" s="78">
        <f t="shared" si="151"/>
        <v>-3.3547589215768339</v>
      </c>
      <c r="I280" s="78">
        <f t="shared" si="151"/>
        <v>-7.7284044376542802</v>
      </c>
      <c r="J280" s="30">
        <f t="shared" si="140"/>
        <v>6.4568088753085604</v>
      </c>
      <c r="K280" s="71">
        <v>19</v>
      </c>
      <c r="L280" s="72">
        <v>69</v>
      </c>
      <c r="M280" s="31">
        <f t="shared" si="139"/>
        <v>140.66</v>
      </c>
      <c r="N280" s="31"/>
      <c r="O280" s="73">
        <v>-3.4598639530986373</v>
      </c>
      <c r="P280" s="73">
        <v>-7.8206527136240247</v>
      </c>
      <c r="Q280" s="74">
        <v>0.10510503152180362</v>
      </c>
      <c r="R280" s="74">
        <v>9.2248275969744942E-2</v>
      </c>
      <c r="S280" s="165" t="s">
        <v>22</v>
      </c>
      <c r="T280" s="15"/>
      <c r="U280" s="15"/>
      <c r="V280" s="15"/>
      <c r="W280" s="15"/>
      <c r="X280" s="15"/>
      <c r="Y280" s="15"/>
      <c r="Z280" s="15"/>
      <c r="AA280" s="15"/>
      <c r="AB280" s="35"/>
      <c r="AC280" s="35"/>
      <c r="AD280" s="36"/>
      <c r="AE280" s="13">
        <f t="shared" si="147"/>
        <v>7.2463768115942385E-3</v>
      </c>
      <c r="AF280" s="14">
        <f t="shared" si="142"/>
        <v>37565.200000000012</v>
      </c>
      <c r="AG280" s="12">
        <f t="shared" si="148"/>
        <v>39131.122625714292</v>
      </c>
      <c r="AH280" s="12">
        <f t="shared" si="149"/>
        <v>-7.5916027025852646</v>
      </c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>
        <v>526.05999999999995</v>
      </c>
      <c r="BA280" s="15">
        <f t="shared" si="132"/>
        <v>576.05999999999995</v>
      </c>
      <c r="BB280" s="15">
        <v>-36</v>
      </c>
      <c r="BC280" s="23">
        <v>240.755</v>
      </c>
      <c r="BD280" s="23">
        <v>-35.46</v>
      </c>
      <c r="BE280" s="17">
        <v>2367.58</v>
      </c>
      <c r="BF280" s="15">
        <f t="shared" si="133"/>
        <v>2417.58</v>
      </c>
      <c r="BG280" s="15">
        <v>-33.770000000000003</v>
      </c>
      <c r="BH280" s="15">
        <v>36.408000000000001</v>
      </c>
      <c r="BI280" s="15">
        <f t="shared" si="134"/>
        <v>36408</v>
      </c>
      <c r="BJ280" s="15">
        <v>2.25</v>
      </c>
      <c r="BK280" s="17"/>
      <c r="BL280" s="17"/>
      <c r="BM280" s="24">
        <v>74747</v>
      </c>
      <c r="BN280" s="24">
        <v>-8.24</v>
      </c>
      <c r="BO280" s="23">
        <v>240.755</v>
      </c>
      <c r="BP280" s="23">
        <v>-35.46</v>
      </c>
      <c r="BQ280" s="15">
        <v>11918</v>
      </c>
      <c r="BR280" s="15">
        <v>-445.3</v>
      </c>
      <c r="BS280" s="15">
        <v>37.033000000000001</v>
      </c>
      <c r="BT280" s="15">
        <f t="shared" si="135"/>
        <v>37033</v>
      </c>
      <c r="BU280" s="15">
        <v>4.58</v>
      </c>
      <c r="BV280" s="15"/>
      <c r="BW280" s="15"/>
      <c r="BX280" s="15"/>
      <c r="BY280" s="15"/>
      <c r="BZ280" s="15"/>
      <c r="CA280" s="15"/>
      <c r="CB280" s="15">
        <v>17.72</v>
      </c>
      <c r="CC280" s="15">
        <f t="shared" si="136"/>
        <v>17720</v>
      </c>
      <c r="CD280" s="15">
        <v>-3.28</v>
      </c>
      <c r="CE280" s="15">
        <v>-10.33</v>
      </c>
      <c r="CF280" s="15">
        <v>50184.782608695605</v>
      </c>
      <c r="CG280" s="15">
        <v>15.95</v>
      </c>
      <c r="CH280" s="15">
        <v>49853.7</v>
      </c>
      <c r="CI280" s="15">
        <v>21.67</v>
      </c>
      <c r="CJ280" s="15"/>
      <c r="CK280" s="15">
        <v>5520</v>
      </c>
      <c r="CL280" s="15">
        <v>7.6731999999999996</v>
      </c>
      <c r="CM280" s="15">
        <v>1.5364</v>
      </c>
      <c r="CN280" s="15">
        <v>30734.7</v>
      </c>
      <c r="CO280" s="15">
        <v>412.81900000000002</v>
      </c>
      <c r="CP280" s="10">
        <f t="shared" si="138"/>
        <v>2.1228442028985506</v>
      </c>
      <c r="CQ280" s="15"/>
      <c r="CR280" s="36"/>
      <c r="CS280" s="35">
        <v>37569.05799999999</v>
      </c>
      <c r="CT280" s="71"/>
      <c r="CU280" s="15"/>
      <c r="CV280" s="15"/>
    </row>
    <row r="281" spans="1:100" ht="14.25" thickTop="1" thickBot="1">
      <c r="A281" s="70">
        <v>35774</v>
      </c>
      <c r="B281" s="71" t="s">
        <v>373</v>
      </c>
      <c r="C281" s="28">
        <v>141</v>
      </c>
      <c r="D281" s="27">
        <v>0.05</v>
      </c>
      <c r="E281" s="35">
        <f t="shared" si="150"/>
        <v>37096</v>
      </c>
      <c r="F281" s="29">
        <f t="shared" si="137"/>
        <v>37046</v>
      </c>
      <c r="G281" s="71"/>
      <c r="H281" s="78">
        <f t="shared" si="151"/>
        <v>-3.4029719386028443</v>
      </c>
      <c r="I281" s="78">
        <f t="shared" si="151"/>
        <v>-7.9590422010490993</v>
      </c>
      <c r="J281" s="30">
        <f t="shared" si="140"/>
        <v>6.9180844020981986</v>
      </c>
      <c r="K281" s="71">
        <v>20</v>
      </c>
      <c r="L281" s="72">
        <v>89</v>
      </c>
      <c r="M281" s="31">
        <f t="shared" si="139"/>
        <v>141</v>
      </c>
      <c r="N281" s="31"/>
      <c r="O281" s="73">
        <v>-3.5080769701246477</v>
      </c>
      <c r="P281" s="73">
        <v>-8.0512904770188438</v>
      </c>
      <c r="Q281" s="74">
        <v>0.10510503152180362</v>
      </c>
      <c r="R281" s="74">
        <v>9.2248275969744942E-2</v>
      </c>
      <c r="S281" s="165" t="s">
        <v>22</v>
      </c>
      <c r="T281" s="15"/>
      <c r="U281" s="15"/>
      <c r="V281" s="15"/>
      <c r="W281" s="15"/>
      <c r="X281" s="15"/>
      <c r="Y281" s="15"/>
      <c r="Z281" s="15"/>
      <c r="AA281" s="15"/>
      <c r="AB281" s="35"/>
      <c r="AC281" s="35"/>
      <c r="AD281" s="36"/>
      <c r="AE281" s="13">
        <f t="shared" si="147"/>
        <v>7.2463768115942385E-3</v>
      </c>
      <c r="AF281" s="14">
        <f t="shared" si="142"/>
        <v>37096</v>
      </c>
      <c r="AG281" s="12">
        <f t="shared" si="148"/>
        <v>39131.122625714292</v>
      </c>
      <c r="AH281" s="12">
        <f t="shared" si="149"/>
        <v>-7.5916027025852646</v>
      </c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>
        <v>528.75</v>
      </c>
      <c r="BA281" s="15">
        <f t="shared" si="132"/>
        <v>578.75</v>
      </c>
      <c r="BB281" s="15">
        <v>-35.11</v>
      </c>
      <c r="BC281" s="23">
        <v>240.755</v>
      </c>
      <c r="BD281" s="23">
        <v>-34.78</v>
      </c>
      <c r="BE281" s="17">
        <v>2377.4499999999998</v>
      </c>
      <c r="BF281" s="15">
        <f t="shared" si="133"/>
        <v>2427.4499999999998</v>
      </c>
      <c r="BG281" s="15">
        <v>-34.24</v>
      </c>
      <c r="BH281" s="15">
        <v>36.533000000000001</v>
      </c>
      <c r="BI281" s="15">
        <f t="shared" si="134"/>
        <v>36533</v>
      </c>
      <c r="BJ281" s="15">
        <v>2.33</v>
      </c>
      <c r="BK281" s="17"/>
      <c r="BL281" s="17"/>
      <c r="BM281" s="24">
        <v>74875</v>
      </c>
      <c r="BN281" s="24">
        <v>-8.19</v>
      </c>
      <c r="BO281" s="23">
        <v>240.755</v>
      </c>
      <c r="BP281" s="23">
        <v>-34.78</v>
      </c>
      <c r="BQ281" s="15">
        <v>11973</v>
      </c>
      <c r="BR281" s="15">
        <v>-443.1</v>
      </c>
      <c r="BS281" s="15">
        <v>37.158000000000001</v>
      </c>
      <c r="BT281" s="15">
        <f t="shared" si="135"/>
        <v>37158</v>
      </c>
      <c r="BU281" s="15">
        <v>4.57</v>
      </c>
      <c r="BV281" s="15"/>
      <c r="BW281" s="15"/>
      <c r="BX281" s="15"/>
      <c r="BY281" s="15"/>
      <c r="BZ281" s="15"/>
      <c r="CA281" s="15"/>
      <c r="CB281" s="15">
        <v>17.8</v>
      </c>
      <c r="CC281" s="15">
        <f t="shared" si="136"/>
        <v>17800</v>
      </c>
      <c r="CD281" s="15">
        <v>-3.43</v>
      </c>
      <c r="CE281" s="15">
        <v>-10.53</v>
      </c>
      <c r="CF281" s="15">
        <v>50352.173913043429</v>
      </c>
      <c r="CG281" s="15">
        <v>13.45</v>
      </c>
      <c r="CH281" s="15">
        <v>50019.3</v>
      </c>
      <c r="CI281" s="15">
        <v>15.95</v>
      </c>
      <c r="CJ281" s="15"/>
      <c r="CK281" s="15">
        <v>5540</v>
      </c>
      <c r="CL281" s="15">
        <v>7.6764000000000001</v>
      </c>
      <c r="CM281" s="15">
        <v>1.5227999999999999</v>
      </c>
      <c r="CN281" s="15">
        <v>30843.7</v>
      </c>
      <c r="CO281" s="15">
        <v>406.71800000000002</v>
      </c>
      <c r="CP281" s="10">
        <f t="shared" si="138"/>
        <v>2.2333695652173908</v>
      </c>
      <c r="CQ281" s="15"/>
      <c r="CR281" s="36"/>
      <c r="CS281" s="35">
        <v>37100.300000000003</v>
      </c>
      <c r="CT281" s="71"/>
      <c r="CU281" s="15"/>
      <c r="CV281" s="15"/>
    </row>
    <row r="282" spans="1:100" ht="14.25" thickTop="1" thickBot="1">
      <c r="A282" s="70">
        <v>35774</v>
      </c>
      <c r="B282" s="71" t="s">
        <v>374</v>
      </c>
      <c r="C282" s="28">
        <v>141.33000000000001</v>
      </c>
      <c r="D282" s="27">
        <v>0.05</v>
      </c>
      <c r="E282" s="35">
        <f t="shared" si="150"/>
        <v>36640.599999999977</v>
      </c>
      <c r="F282" s="29">
        <f t="shared" si="137"/>
        <v>36590.599999999977</v>
      </c>
      <c r="G282" s="71"/>
      <c r="H282" s="78">
        <f t="shared" si="151"/>
        <v>-3.6138526517390774</v>
      </c>
      <c r="I282" s="78">
        <f t="shared" si="151"/>
        <v>-8.6592049713934394</v>
      </c>
      <c r="J282" s="30">
        <f t="shared" si="140"/>
        <v>8.3184099427868787</v>
      </c>
      <c r="K282" s="71">
        <v>21</v>
      </c>
      <c r="L282" s="72">
        <v>62</v>
      </c>
      <c r="M282" s="31">
        <f t="shared" si="139"/>
        <v>141.33000000000001</v>
      </c>
      <c r="N282" s="31"/>
      <c r="O282" s="73">
        <v>-3.7189576832608808</v>
      </c>
      <c r="P282" s="73">
        <v>-8.7514532473631839</v>
      </c>
      <c r="Q282" s="74">
        <v>0.10510503152180362</v>
      </c>
      <c r="R282" s="74">
        <v>9.2248275969744942E-2</v>
      </c>
      <c r="S282" s="165" t="s">
        <v>22</v>
      </c>
      <c r="T282" s="15"/>
      <c r="U282" s="15"/>
      <c r="V282" s="15"/>
      <c r="W282" s="15"/>
      <c r="X282" s="15"/>
      <c r="Y282" s="15"/>
      <c r="Z282" s="15"/>
      <c r="AA282" s="15"/>
      <c r="AB282" s="35"/>
      <c r="AC282" s="35"/>
      <c r="AD282" s="36"/>
      <c r="AE282" s="13">
        <f t="shared" si="147"/>
        <v>7.2463768115942385E-3</v>
      </c>
      <c r="AF282" s="14">
        <f t="shared" si="142"/>
        <v>36640.599999999977</v>
      </c>
      <c r="AG282" s="12">
        <f t="shared" si="148"/>
        <v>39131.122625714292</v>
      </c>
      <c r="AH282" s="12">
        <f t="shared" si="149"/>
        <v>-7.5916027025852646</v>
      </c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>
        <v>531.25</v>
      </c>
      <c r="BA282" s="15">
        <f t="shared" si="132"/>
        <v>581.25</v>
      </c>
      <c r="BB282" s="15">
        <v>-34.590000000000003</v>
      </c>
      <c r="BC282" s="23">
        <v>242.923</v>
      </c>
      <c r="BD282" s="23">
        <v>-34.78</v>
      </c>
      <c r="BE282" s="17">
        <v>2387.61</v>
      </c>
      <c r="BF282" s="15">
        <f t="shared" si="133"/>
        <v>2437.61</v>
      </c>
      <c r="BG282" s="15">
        <v>-34.61</v>
      </c>
      <c r="BH282" s="15">
        <v>36.658000000000001</v>
      </c>
      <c r="BI282" s="15">
        <f t="shared" si="134"/>
        <v>36658</v>
      </c>
      <c r="BJ282" s="15">
        <v>1.9</v>
      </c>
      <c r="BK282" s="17"/>
      <c r="BL282" s="17"/>
      <c r="BM282" s="24">
        <v>75003</v>
      </c>
      <c r="BN282" s="24">
        <v>-8.4600000000000009</v>
      </c>
      <c r="BO282" s="23">
        <v>242.923</v>
      </c>
      <c r="BP282" s="23">
        <v>-34.78</v>
      </c>
      <c r="BQ282" s="15">
        <v>12029</v>
      </c>
      <c r="BR282" s="15">
        <v>-447</v>
      </c>
      <c r="BS282" s="15">
        <v>37.283000000000001</v>
      </c>
      <c r="BT282" s="15">
        <f t="shared" si="135"/>
        <v>37283</v>
      </c>
      <c r="BU282" s="15">
        <v>4.6399999999999997</v>
      </c>
      <c r="BV282" s="15"/>
      <c r="BW282" s="15"/>
      <c r="BX282" s="15"/>
      <c r="BY282" s="15"/>
      <c r="BZ282" s="15"/>
      <c r="CA282" s="15"/>
      <c r="CB282" s="15">
        <v>17.88</v>
      </c>
      <c r="CC282" s="15">
        <f t="shared" si="136"/>
        <v>17880</v>
      </c>
      <c r="CD282" s="15">
        <v>-3.5</v>
      </c>
      <c r="CE282" s="15">
        <v>-10.6</v>
      </c>
      <c r="CF282" s="15">
        <v>50519.565217391253</v>
      </c>
      <c r="CG282" s="15">
        <v>20.32</v>
      </c>
      <c r="CH282" s="15">
        <v>50184.9</v>
      </c>
      <c r="CI282" s="15">
        <v>13.45</v>
      </c>
      <c r="CJ282" s="15"/>
      <c r="CK282" s="15">
        <v>5560</v>
      </c>
      <c r="CL282" s="15">
        <v>7.6795999999999998</v>
      </c>
      <c r="CM282" s="15">
        <v>1.5092000000000001</v>
      </c>
      <c r="CN282" s="15">
        <v>30946</v>
      </c>
      <c r="CO282" s="15">
        <v>399.61799999999999</v>
      </c>
      <c r="CP282" s="10">
        <f t="shared" si="138"/>
        <v>2.3619927536231886</v>
      </c>
      <c r="CQ282" s="15"/>
      <c r="CR282" s="36"/>
      <c r="CS282" s="35">
        <v>36645.328999999969</v>
      </c>
      <c r="CT282" s="71"/>
      <c r="CU282" s="15"/>
      <c r="CV282" s="15"/>
    </row>
    <row r="283" spans="1:100" ht="14.25" thickTop="1" thickBot="1">
      <c r="A283" s="70">
        <v>35774</v>
      </c>
      <c r="B283" s="71" t="s">
        <v>375</v>
      </c>
      <c r="C283" s="28">
        <v>141.66</v>
      </c>
      <c r="D283" s="27">
        <v>0.05</v>
      </c>
      <c r="E283" s="35">
        <f t="shared" si="150"/>
        <v>36185.200000000012</v>
      </c>
      <c r="F283" s="29">
        <f t="shared" si="137"/>
        <v>36135.200000000012</v>
      </c>
      <c r="G283" s="71"/>
      <c r="H283" s="78">
        <f t="shared" si="151"/>
        <v>-3.7417794909172635</v>
      </c>
      <c r="I283" s="78">
        <f t="shared" si="151"/>
        <v>-8.8087589810141651</v>
      </c>
      <c r="J283" s="30">
        <f t="shared" si="140"/>
        <v>8.6175179620283302</v>
      </c>
      <c r="K283" s="71">
        <v>22</v>
      </c>
      <c r="L283" s="72">
        <v>99</v>
      </c>
      <c r="M283" s="31">
        <f t="shared" si="139"/>
        <v>141.66</v>
      </c>
      <c r="N283" s="31"/>
      <c r="O283" s="73">
        <v>-3.8468845224390673</v>
      </c>
      <c r="P283" s="73">
        <v>-8.9010072569839096</v>
      </c>
      <c r="Q283" s="74">
        <v>0.10510503152180362</v>
      </c>
      <c r="R283" s="74">
        <v>9.2248275969744942E-2</v>
      </c>
      <c r="S283" s="165" t="s">
        <v>22</v>
      </c>
      <c r="T283" s="15"/>
      <c r="U283" s="15"/>
      <c r="V283" s="15"/>
      <c r="W283" s="15"/>
      <c r="X283" s="15"/>
      <c r="Y283" s="15"/>
      <c r="Z283" s="15"/>
      <c r="AA283" s="15"/>
      <c r="AB283" s="35"/>
      <c r="AC283" s="35"/>
      <c r="AD283" s="36"/>
      <c r="AE283" s="13">
        <f t="shared" si="147"/>
        <v>7.2463768115942385E-3</v>
      </c>
      <c r="AF283" s="14">
        <f t="shared" si="142"/>
        <v>36185.200000000012</v>
      </c>
      <c r="AG283" s="12">
        <f t="shared" si="148"/>
        <v>39131.122625714292</v>
      </c>
      <c r="AH283" s="12">
        <f t="shared" si="149"/>
        <v>-7.5916027025852646</v>
      </c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>
        <v>533.65</v>
      </c>
      <c r="BA283" s="15">
        <f t="shared" si="132"/>
        <v>583.65</v>
      </c>
      <c r="BB283" s="15">
        <v>-35.299999999999997</v>
      </c>
      <c r="BC283" s="23">
        <v>242.923</v>
      </c>
      <c r="BD283" s="23">
        <v>-34.68</v>
      </c>
      <c r="BE283" s="17">
        <v>2397.63</v>
      </c>
      <c r="BF283" s="15">
        <f t="shared" si="133"/>
        <v>2447.63</v>
      </c>
      <c r="BG283" s="15">
        <v>-34.549999999999997</v>
      </c>
      <c r="BH283" s="15">
        <v>36.783000000000001</v>
      </c>
      <c r="BI283" s="15">
        <f t="shared" si="134"/>
        <v>36783</v>
      </c>
      <c r="BJ283" s="15">
        <v>2</v>
      </c>
      <c r="BK283" s="17"/>
      <c r="BL283" s="17"/>
      <c r="BM283" s="24">
        <v>75132</v>
      </c>
      <c r="BN283" s="24">
        <v>-8.3699999999999992</v>
      </c>
      <c r="BO283" s="23">
        <v>242.923</v>
      </c>
      <c r="BP283" s="23">
        <v>-34.68</v>
      </c>
      <c r="BQ283" s="15">
        <v>12087</v>
      </c>
      <c r="BR283" s="15">
        <v>-448.5</v>
      </c>
      <c r="BS283" s="15">
        <v>37.408000000000001</v>
      </c>
      <c r="BT283" s="15">
        <f t="shared" si="135"/>
        <v>37408</v>
      </c>
      <c r="BU283" s="15">
        <v>4.67</v>
      </c>
      <c r="BV283" s="15"/>
      <c r="BW283" s="15"/>
      <c r="BX283" s="15"/>
      <c r="BY283" s="15"/>
      <c r="BZ283" s="15"/>
      <c r="CA283" s="15"/>
      <c r="CB283" s="15">
        <v>17.96</v>
      </c>
      <c r="CC283" s="15">
        <f t="shared" si="136"/>
        <v>17960</v>
      </c>
      <c r="CD283" s="15">
        <v>-3.61</v>
      </c>
      <c r="CE283" s="15">
        <v>-10.98</v>
      </c>
      <c r="CF283" s="15">
        <v>50686.956521739077</v>
      </c>
      <c r="CG283" s="15">
        <v>28.57</v>
      </c>
      <c r="CH283" s="15">
        <v>50350.5</v>
      </c>
      <c r="CI283" s="15">
        <v>20.32</v>
      </c>
      <c r="CJ283" s="15"/>
      <c r="CK283" s="15">
        <v>5580</v>
      </c>
      <c r="CL283" s="15">
        <v>7.6828000000000003</v>
      </c>
      <c r="CM283" s="15">
        <v>1.4956</v>
      </c>
      <c r="CN283" s="15">
        <v>31044.2</v>
      </c>
      <c r="CO283" s="15">
        <v>391.315</v>
      </c>
      <c r="CP283" s="10">
        <f t="shared" si="138"/>
        <v>2.5124094202898548</v>
      </c>
      <c r="CQ283" s="15"/>
      <c r="CR283" s="36"/>
      <c r="CS283" s="35">
        <v>36190.358000000007</v>
      </c>
      <c r="CT283" s="71"/>
      <c r="CU283" s="15"/>
      <c r="CV283" s="15"/>
    </row>
    <row r="284" spans="1:100" s="77" customFormat="1" ht="14.25" thickTop="1" thickBot="1">
      <c r="A284" s="37"/>
      <c r="B284" s="3" t="s">
        <v>376</v>
      </c>
      <c r="C284" s="2">
        <v>141.80000000000001</v>
      </c>
      <c r="D284" s="3">
        <v>0.3</v>
      </c>
      <c r="E284" s="14">
        <v>35992</v>
      </c>
      <c r="F284" s="38">
        <f t="shared" si="137"/>
        <v>35942</v>
      </c>
      <c r="G284" s="3">
        <v>930</v>
      </c>
      <c r="H284" s="39">
        <f>(H283+H285)/2</f>
        <v>-3.5388284222059103</v>
      </c>
      <c r="I284" s="39">
        <f>(I283+I285)/2</f>
        <v>-8.4978891557400225</v>
      </c>
      <c r="J284" s="30">
        <f t="shared" si="140"/>
        <v>7.9957783114800449</v>
      </c>
      <c r="K284" s="3"/>
      <c r="L284" s="3"/>
      <c r="M284" s="31">
        <f t="shared" si="139"/>
        <v>141.80000000000001</v>
      </c>
      <c r="N284" s="31"/>
      <c r="O284" s="3"/>
      <c r="P284" s="3"/>
      <c r="Q284" s="3"/>
      <c r="R284" s="3"/>
      <c r="S284" s="3"/>
      <c r="T284" s="40"/>
      <c r="U284" s="41"/>
      <c r="V284" s="41"/>
      <c r="W284" s="42"/>
      <c r="X284" s="42"/>
      <c r="Y284" s="34"/>
      <c r="Z284" s="34"/>
      <c r="AA284" s="10"/>
      <c r="AB284" s="14">
        <f>E284</f>
        <v>35992</v>
      </c>
      <c r="AC284" s="14">
        <f>G284</f>
        <v>930</v>
      </c>
      <c r="AD284" s="12">
        <v>-4</v>
      </c>
      <c r="AE284" s="13">
        <f>10*(C$302-C$284)/(AB$284-AB$302)</f>
        <v>1.2431776834445102E-2</v>
      </c>
      <c r="AF284" s="14">
        <f t="shared" si="142"/>
        <v>35992</v>
      </c>
      <c r="AG284" s="12">
        <f t="shared" si="148"/>
        <v>39131.122625714292</v>
      </c>
      <c r="AH284" s="12">
        <f t="shared" si="149"/>
        <v>-7.5916027025852646</v>
      </c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15">
        <v>536.17999999999995</v>
      </c>
      <c r="BA284" s="15">
        <f t="shared" si="132"/>
        <v>586.17999999999995</v>
      </c>
      <c r="BB284" s="15">
        <v>-34.479999999999997</v>
      </c>
      <c r="BC284" s="23">
        <v>245.07400000000001</v>
      </c>
      <c r="BD284" s="23">
        <v>-34.68</v>
      </c>
      <c r="BE284" s="17">
        <v>2408.1</v>
      </c>
      <c r="BF284" s="15">
        <f t="shared" si="133"/>
        <v>2458.1</v>
      </c>
      <c r="BG284" s="15">
        <v>-34.97</v>
      </c>
      <c r="BH284" s="15">
        <v>36.908000000000001</v>
      </c>
      <c r="BI284" s="15">
        <f t="shared" si="134"/>
        <v>36908</v>
      </c>
      <c r="BJ284" s="15">
        <v>2</v>
      </c>
      <c r="BK284" s="17"/>
      <c r="BL284" s="17"/>
      <c r="BM284" s="24">
        <v>75260</v>
      </c>
      <c r="BN284" s="24">
        <v>-8.2100000000000009</v>
      </c>
      <c r="BO284" s="23">
        <v>245.07400000000001</v>
      </c>
      <c r="BP284" s="23">
        <v>-34.68</v>
      </c>
      <c r="BQ284" s="15">
        <v>12144</v>
      </c>
      <c r="BR284" s="15">
        <v>-446.5</v>
      </c>
      <c r="BS284" s="15">
        <v>37.533000000000001</v>
      </c>
      <c r="BT284" s="15">
        <f t="shared" si="135"/>
        <v>37533</v>
      </c>
      <c r="BU284" s="15">
        <v>4.58</v>
      </c>
      <c r="BV284" s="76"/>
      <c r="BW284" s="76"/>
      <c r="BX284" s="76"/>
      <c r="BY284" s="76"/>
      <c r="BZ284" s="76"/>
      <c r="CA284" s="76"/>
      <c r="CB284" s="15">
        <v>18.04</v>
      </c>
      <c r="CC284" s="15">
        <f t="shared" si="136"/>
        <v>18040</v>
      </c>
      <c r="CD284" s="15">
        <v>-3.42</v>
      </c>
      <c r="CE284" s="15">
        <v>-10.48</v>
      </c>
      <c r="CF284" s="15">
        <v>50854.347826086901</v>
      </c>
      <c r="CG284" s="15">
        <v>32.520000000000003</v>
      </c>
      <c r="CH284" s="15">
        <v>50516.1</v>
      </c>
      <c r="CI284" s="15">
        <v>28.57</v>
      </c>
      <c r="CJ284" s="76"/>
      <c r="CK284" s="76">
        <v>5600</v>
      </c>
      <c r="CL284" s="76">
        <v>7.6859999999999999</v>
      </c>
      <c r="CM284" s="76">
        <v>1.482</v>
      </c>
      <c r="CN284" s="76">
        <v>31178.7</v>
      </c>
      <c r="CO284" s="76">
        <v>380.495</v>
      </c>
      <c r="CP284" s="10">
        <f t="shared" si="138"/>
        <v>2.708423913043478</v>
      </c>
      <c r="CQ284" s="76"/>
      <c r="CR284" s="12">
        <f>$CQ$4</f>
        <v>0.5</v>
      </c>
      <c r="CS284" s="14">
        <v>35998</v>
      </c>
      <c r="CT284" s="3">
        <v>884</v>
      </c>
      <c r="CU284" s="76">
        <v>7.4270000000000003E-2</v>
      </c>
      <c r="CV284" s="76">
        <v>1.2999999999999999E-4</v>
      </c>
    </row>
    <row r="285" spans="1:100" s="77" customFormat="1" ht="14.25" thickTop="1" thickBot="1">
      <c r="A285" s="70">
        <v>35774</v>
      </c>
      <c r="B285" s="71" t="s">
        <v>377</v>
      </c>
      <c r="C285" s="28">
        <v>142</v>
      </c>
      <c r="D285" s="27">
        <v>0.05</v>
      </c>
      <c r="E285" s="35">
        <f>-804.39*C285+150055</f>
        <v>35831.619999999995</v>
      </c>
      <c r="F285" s="29">
        <f t="shared" si="137"/>
        <v>35781.619999999995</v>
      </c>
      <c r="G285" s="71"/>
      <c r="H285" s="78">
        <f t="shared" ref="H285:I287" si="152">O285+Q285</f>
        <v>-3.3358773534945572</v>
      </c>
      <c r="I285" s="78">
        <f t="shared" si="152"/>
        <v>-8.1870193304658816</v>
      </c>
      <c r="J285" s="30">
        <f t="shared" si="140"/>
        <v>7.3740386609317632</v>
      </c>
      <c r="K285" s="71">
        <v>23</v>
      </c>
      <c r="L285" s="72">
        <v>73</v>
      </c>
      <c r="M285" s="31">
        <f t="shared" si="139"/>
        <v>142</v>
      </c>
      <c r="N285" s="31"/>
      <c r="O285" s="73">
        <v>-3.4409823850163606</v>
      </c>
      <c r="P285" s="73">
        <v>-8.2792676064356261</v>
      </c>
      <c r="Q285" s="74">
        <v>0.10510503152180362</v>
      </c>
      <c r="R285" s="74">
        <v>9.2248275969744942E-2</v>
      </c>
      <c r="S285" s="165" t="s">
        <v>22</v>
      </c>
      <c r="T285" s="15"/>
      <c r="U285" s="15"/>
      <c r="V285" s="15"/>
      <c r="W285" s="15"/>
      <c r="X285" s="15"/>
      <c r="Y285" s="15"/>
      <c r="Z285" s="15"/>
      <c r="AA285" s="15"/>
      <c r="AB285" s="35"/>
      <c r="AC285" s="35"/>
      <c r="AD285" s="36"/>
      <c r="AE285" s="13">
        <f>10*(C$302-C$284)/(AB$284-AB$302)</f>
        <v>1.2431776834445102E-2</v>
      </c>
      <c r="AF285" s="14">
        <f t="shared" si="142"/>
        <v>35831.619999999995</v>
      </c>
      <c r="AG285" s="12">
        <f t="shared" si="148"/>
        <v>39131.122625714292</v>
      </c>
      <c r="AH285" s="12">
        <f t="shared" si="149"/>
        <v>-7.5916027025852646</v>
      </c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15">
        <v>538.55999999999995</v>
      </c>
      <c r="BA285" s="15">
        <f t="shared" si="132"/>
        <v>588.55999999999995</v>
      </c>
      <c r="BB285" s="15">
        <v>-33.92</v>
      </c>
      <c r="BC285" s="23">
        <v>245.07400000000001</v>
      </c>
      <c r="BD285" s="23">
        <v>-33.799999999999997</v>
      </c>
      <c r="BE285" s="17">
        <v>2419.0700000000002</v>
      </c>
      <c r="BF285" s="15">
        <f t="shared" si="133"/>
        <v>2469.0700000000002</v>
      </c>
      <c r="BG285" s="15">
        <v>-34.99</v>
      </c>
      <c r="BH285" s="15">
        <v>37.033000000000001</v>
      </c>
      <c r="BI285" s="15">
        <f t="shared" si="134"/>
        <v>37033</v>
      </c>
      <c r="BJ285" s="15">
        <v>2.08</v>
      </c>
      <c r="BK285" s="17"/>
      <c r="BL285" s="17"/>
      <c r="BM285" s="24">
        <v>75389</v>
      </c>
      <c r="BN285" s="24">
        <v>-8.16</v>
      </c>
      <c r="BO285" s="23">
        <v>245.07400000000001</v>
      </c>
      <c r="BP285" s="23">
        <v>-33.799999999999997</v>
      </c>
      <c r="BQ285" s="15">
        <v>12202</v>
      </c>
      <c r="BR285" s="15">
        <v>-447.3</v>
      </c>
      <c r="BS285" s="15">
        <v>37.658000000000001</v>
      </c>
      <c r="BT285" s="15">
        <f t="shared" si="135"/>
        <v>37658</v>
      </c>
      <c r="BU285" s="15">
        <v>4.6500000000000004</v>
      </c>
      <c r="BV285" s="76"/>
      <c r="BW285" s="76"/>
      <c r="BX285" s="76"/>
      <c r="BY285" s="76"/>
      <c r="BZ285" s="76"/>
      <c r="CA285" s="76"/>
      <c r="CB285" s="15">
        <v>18.12</v>
      </c>
      <c r="CC285" s="15">
        <f t="shared" si="136"/>
        <v>18120</v>
      </c>
      <c r="CD285" s="15">
        <v>-3.24</v>
      </c>
      <c r="CE285" s="15">
        <v>-10.26</v>
      </c>
      <c r="CF285" s="15">
        <v>51021.739130434726</v>
      </c>
      <c r="CG285" s="15">
        <v>19.34</v>
      </c>
      <c r="CH285" s="15">
        <v>50681.8</v>
      </c>
      <c r="CI285" s="15">
        <v>32.520000000000003</v>
      </c>
      <c r="CJ285" s="76"/>
      <c r="CK285" s="76">
        <v>5620</v>
      </c>
      <c r="CL285" s="76">
        <v>7.6891999999999996</v>
      </c>
      <c r="CM285" s="76">
        <v>1.4683999999999999</v>
      </c>
      <c r="CN285" s="76">
        <v>31281</v>
      </c>
      <c r="CO285" s="76">
        <v>375.00099999999998</v>
      </c>
      <c r="CP285" s="10">
        <f t="shared" si="138"/>
        <v>2.8079528985507252</v>
      </c>
      <c r="CQ285" s="76"/>
      <c r="CR285" s="36"/>
      <c r="CS285" s="35">
        <v>35721.599999999999</v>
      </c>
      <c r="CT285" s="71"/>
      <c r="CU285" s="76"/>
      <c r="CV285" s="76"/>
    </row>
    <row r="286" spans="1:100" s="77" customFormat="1" ht="14.25" thickTop="1" thickBot="1">
      <c r="A286" s="70">
        <v>35774</v>
      </c>
      <c r="B286" s="71" t="s">
        <v>378</v>
      </c>
      <c r="C286" s="28">
        <v>142.33000000000001</v>
      </c>
      <c r="D286" s="27">
        <v>0.05</v>
      </c>
      <c r="E286" s="35">
        <f t="shared" ref="E286:E309" si="153">-804.39*C286+150055</f>
        <v>35566.171299999987</v>
      </c>
      <c r="F286" s="29">
        <f t="shared" si="137"/>
        <v>35516.171299999987</v>
      </c>
      <c r="G286" s="71"/>
      <c r="H286" s="78">
        <f t="shared" si="152"/>
        <v>-3.5405370058823573</v>
      </c>
      <c r="I286" s="78">
        <f t="shared" si="152"/>
        <v>-8.1037663807234601</v>
      </c>
      <c r="J286" s="30">
        <f t="shared" si="140"/>
        <v>7.2075327614469202</v>
      </c>
      <c r="K286" s="71">
        <v>24</v>
      </c>
      <c r="L286" s="72">
        <v>89</v>
      </c>
      <c r="M286" s="31">
        <f t="shared" si="139"/>
        <v>142.33000000000001</v>
      </c>
      <c r="N286" s="31"/>
      <c r="O286" s="73">
        <v>-3.6456420374041612</v>
      </c>
      <c r="P286" s="73">
        <v>-8.1960146566932046</v>
      </c>
      <c r="Q286" s="74">
        <v>0.10510503152180362</v>
      </c>
      <c r="R286" s="74">
        <v>9.2248275969744942E-2</v>
      </c>
      <c r="S286" s="165" t="s">
        <v>22</v>
      </c>
      <c r="T286" s="15"/>
      <c r="U286" s="15"/>
      <c r="V286" s="15"/>
      <c r="W286" s="15"/>
      <c r="X286" s="15"/>
      <c r="Y286" s="15"/>
      <c r="Z286" s="15"/>
      <c r="AA286" s="15"/>
      <c r="AB286" s="35"/>
      <c r="AC286" s="35"/>
      <c r="AD286" s="36"/>
      <c r="AE286" s="13">
        <f>10*(C$302-C$284)/(AB$284-AB$302)</f>
        <v>1.2431776834445102E-2</v>
      </c>
      <c r="AF286" s="14">
        <f t="shared" si="142"/>
        <v>35566.171299999987</v>
      </c>
      <c r="AG286" s="12">
        <f t="shared" si="148"/>
        <v>39131.122625714292</v>
      </c>
      <c r="AH286" s="12">
        <f t="shared" si="149"/>
        <v>-7.5916027025852646</v>
      </c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15">
        <v>540.87</v>
      </c>
      <c r="BA286" s="15">
        <f t="shared" si="132"/>
        <v>590.87</v>
      </c>
      <c r="BB286" s="15">
        <v>-34.08</v>
      </c>
      <c r="BC286" s="23">
        <v>247.22499999999999</v>
      </c>
      <c r="BD286" s="23">
        <v>-33.799999999999997</v>
      </c>
      <c r="BE286" s="17">
        <v>2429</v>
      </c>
      <c r="BF286" s="15">
        <f t="shared" si="133"/>
        <v>2479</v>
      </c>
      <c r="BG286" s="15">
        <v>-34.619999999999997</v>
      </c>
      <c r="BH286" s="15">
        <v>37.158000000000001</v>
      </c>
      <c r="BI286" s="15">
        <f t="shared" si="134"/>
        <v>37158</v>
      </c>
      <c r="BJ286" s="15">
        <v>2.38</v>
      </c>
      <c r="BK286" s="17"/>
      <c r="BL286" s="17"/>
      <c r="BM286" s="24">
        <v>75517</v>
      </c>
      <c r="BN286" s="24">
        <v>-8.1199999999999992</v>
      </c>
      <c r="BO286" s="23">
        <v>247.22499999999999</v>
      </c>
      <c r="BP286" s="23">
        <v>-33.799999999999997</v>
      </c>
      <c r="BQ286" s="15">
        <v>12261</v>
      </c>
      <c r="BR286" s="15">
        <v>-453.2</v>
      </c>
      <c r="BS286" s="15">
        <v>37.783000000000001</v>
      </c>
      <c r="BT286" s="15">
        <f t="shared" si="135"/>
        <v>37783</v>
      </c>
      <c r="BU286" s="15">
        <v>4.7300000000000004</v>
      </c>
      <c r="BV286" s="76"/>
      <c r="BW286" s="76"/>
      <c r="BX286" s="76"/>
      <c r="BY286" s="76"/>
      <c r="BZ286" s="76"/>
      <c r="CA286" s="76"/>
      <c r="CB286" s="15">
        <v>18.2</v>
      </c>
      <c r="CC286" s="15">
        <f t="shared" si="136"/>
        <v>18200</v>
      </c>
      <c r="CD286" s="15">
        <v>-3.3</v>
      </c>
      <c r="CE286" s="15">
        <v>-9.56</v>
      </c>
      <c r="CF286" s="15">
        <v>51189.13043478255</v>
      </c>
      <c r="CG286" s="15">
        <v>24.65</v>
      </c>
      <c r="CH286" s="15">
        <v>50847.4</v>
      </c>
      <c r="CI286" s="15">
        <v>19.34</v>
      </c>
      <c r="CJ286" s="76"/>
      <c r="CK286" s="76">
        <v>5640</v>
      </c>
      <c r="CL286" s="76">
        <v>7.6924000000000001</v>
      </c>
      <c r="CM286" s="76">
        <v>1.4548000000000001</v>
      </c>
      <c r="CN286" s="76">
        <v>31376.400000000001</v>
      </c>
      <c r="CO286" s="76">
        <v>371.59899999999999</v>
      </c>
      <c r="CP286" s="10">
        <f t="shared" si="138"/>
        <v>2.8695833333333338</v>
      </c>
      <c r="CQ286" s="76"/>
      <c r="CR286" s="36"/>
      <c r="CS286" s="35">
        <v>35266.628999999986</v>
      </c>
      <c r="CT286" s="71"/>
      <c r="CU286" s="76"/>
      <c r="CV286" s="76"/>
    </row>
    <row r="287" spans="1:100" s="77" customFormat="1" ht="14.25" thickTop="1" thickBot="1">
      <c r="A287" s="70">
        <v>35774</v>
      </c>
      <c r="B287" s="71" t="s">
        <v>379</v>
      </c>
      <c r="C287" s="28">
        <v>142.66</v>
      </c>
      <c r="D287" s="27">
        <v>0.05</v>
      </c>
      <c r="E287" s="35">
        <f t="shared" si="153"/>
        <v>35300.722600000008</v>
      </c>
      <c r="F287" s="29">
        <f t="shared" si="137"/>
        <v>35250.722600000008</v>
      </c>
      <c r="G287" s="71"/>
      <c r="H287" s="78">
        <f t="shared" si="152"/>
        <v>-3.2088913267877412</v>
      </c>
      <c r="I287" s="78">
        <f t="shared" si="152"/>
        <v>-8.0230213332666125</v>
      </c>
      <c r="J287" s="30">
        <f t="shared" si="140"/>
        <v>7.046042666533225</v>
      </c>
      <c r="K287" s="71">
        <v>25</v>
      </c>
      <c r="L287" s="72">
        <v>65</v>
      </c>
      <c r="M287" s="31">
        <f t="shared" si="139"/>
        <v>142.66</v>
      </c>
      <c r="N287" s="31"/>
      <c r="O287" s="73">
        <v>-3.3139963583095451</v>
      </c>
      <c r="P287" s="73">
        <v>-8.115269609236357</v>
      </c>
      <c r="Q287" s="74">
        <v>0.10510503152180362</v>
      </c>
      <c r="R287" s="74">
        <v>9.2248275969744942E-2</v>
      </c>
      <c r="S287" s="165" t="s">
        <v>22</v>
      </c>
      <c r="T287" s="15"/>
      <c r="U287" s="15"/>
      <c r="V287" s="15"/>
      <c r="W287" s="15"/>
      <c r="X287" s="15"/>
      <c r="Y287" s="15"/>
      <c r="Z287" s="15"/>
      <c r="AA287" s="15"/>
      <c r="AB287" s="35"/>
      <c r="AC287" s="35"/>
      <c r="AD287" s="36"/>
      <c r="AE287" s="13">
        <f>10*(C$302-C$284)/(AB$284-AB$302)</f>
        <v>1.2431776834445102E-2</v>
      </c>
      <c r="AF287" s="14">
        <f t="shared" si="142"/>
        <v>35300.722600000008</v>
      </c>
      <c r="AG287" s="12">
        <f t="shared" si="148"/>
        <v>39131.122625714292</v>
      </c>
      <c r="AH287" s="12">
        <f t="shared" si="149"/>
        <v>-7.5916027025852646</v>
      </c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15">
        <v>543.20000000000005</v>
      </c>
      <c r="BA287" s="15">
        <f t="shared" si="132"/>
        <v>593.20000000000005</v>
      </c>
      <c r="BB287" s="15">
        <v>-34.520000000000003</v>
      </c>
      <c r="BC287" s="23">
        <v>247.22499999999999</v>
      </c>
      <c r="BD287" s="23">
        <v>-35.380000000000003</v>
      </c>
      <c r="BE287" s="17">
        <v>2439.67</v>
      </c>
      <c r="BF287" s="15">
        <f t="shared" si="133"/>
        <v>2489.67</v>
      </c>
      <c r="BG287" s="15">
        <v>-35.4</v>
      </c>
      <c r="BH287" s="15">
        <v>37.283000000000001</v>
      </c>
      <c r="BI287" s="15">
        <f t="shared" si="134"/>
        <v>37283</v>
      </c>
      <c r="BJ287" s="15">
        <v>2.5099999999999998</v>
      </c>
      <c r="BK287" s="17"/>
      <c r="BL287" s="17"/>
      <c r="BM287" s="24">
        <v>75646</v>
      </c>
      <c r="BN287" s="24">
        <v>-8.4</v>
      </c>
      <c r="BO287" s="23">
        <v>247.22499999999999</v>
      </c>
      <c r="BP287" s="23">
        <v>-35.380000000000003</v>
      </c>
      <c r="BQ287" s="15">
        <v>12323</v>
      </c>
      <c r="BR287" s="15">
        <v>-455</v>
      </c>
      <c r="BS287" s="15">
        <v>37.908000000000001</v>
      </c>
      <c r="BT287" s="15">
        <f t="shared" si="135"/>
        <v>37908</v>
      </c>
      <c r="BU287" s="15">
        <v>4.41</v>
      </c>
      <c r="BV287" s="76"/>
      <c r="BW287" s="76"/>
      <c r="BX287" s="76"/>
      <c r="BY287" s="76"/>
      <c r="BZ287" s="76"/>
      <c r="CA287" s="76"/>
      <c r="CB287" s="15">
        <v>18.28</v>
      </c>
      <c r="CC287" s="15">
        <f t="shared" si="136"/>
        <v>18280</v>
      </c>
      <c r="CD287" s="15">
        <v>-3.31</v>
      </c>
      <c r="CE287" s="15">
        <v>-9.93</v>
      </c>
      <c r="CF287" s="15">
        <v>51356.521739130374</v>
      </c>
      <c r="CG287" s="15">
        <v>21.26</v>
      </c>
      <c r="CH287" s="15">
        <v>51178.6</v>
      </c>
      <c r="CI287" s="15">
        <v>24.65</v>
      </c>
      <c r="CJ287" s="76"/>
      <c r="CK287" s="76">
        <v>5660</v>
      </c>
      <c r="CL287" s="76">
        <v>7.6955999999999998</v>
      </c>
      <c r="CM287" s="76">
        <v>1.4412</v>
      </c>
      <c r="CN287" s="76">
        <v>31486.9</v>
      </c>
      <c r="CO287" s="76">
        <v>368.303</v>
      </c>
      <c r="CP287" s="10">
        <f t="shared" si="138"/>
        <v>2.9292934782608695</v>
      </c>
      <c r="CQ287" s="76"/>
      <c r="CR287" s="36"/>
      <c r="CS287" s="35">
        <v>34811.657999999996</v>
      </c>
      <c r="CT287" s="71"/>
      <c r="CU287" s="76"/>
      <c r="CV287" s="76"/>
    </row>
    <row r="288" spans="1:100" s="77" customFormat="1" ht="13.5" thickTop="1">
      <c r="A288" s="44"/>
      <c r="B288" s="45" t="s">
        <v>380</v>
      </c>
      <c r="C288" s="2">
        <v>142.9</v>
      </c>
      <c r="D288" s="45">
        <v>0.1</v>
      </c>
      <c r="E288" s="35">
        <f t="shared" si="153"/>
        <v>35107.668999999994</v>
      </c>
      <c r="F288" s="29">
        <f t="shared" si="137"/>
        <v>35057.668999999994</v>
      </c>
      <c r="G288" s="45"/>
      <c r="H288" s="78">
        <v>-3.2088913267877412</v>
      </c>
      <c r="I288" s="78">
        <v>-8.0230213332666125</v>
      </c>
      <c r="J288" s="30">
        <f t="shared" si="140"/>
        <v>7.046042666533225</v>
      </c>
      <c r="K288" s="45"/>
      <c r="L288" s="45"/>
      <c r="M288" s="31">
        <f t="shared" si="139"/>
        <v>142.9</v>
      </c>
      <c r="N288" s="31"/>
      <c r="O288" s="45"/>
      <c r="P288" s="45"/>
      <c r="Q288" s="45"/>
      <c r="R288" s="45"/>
      <c r="S288" s="45"/>
      <c r="T288" s="46"/>
      <c r="U288" s="47"/>
      <c r="V288" s="47"/>
      <c r="W288" s="48"/>
      <c r="X288" s="48"/>
      <c r="Y288" s="48"/>
      <c r="Z288" s="48"/>
      <c r="AA288" s="49"/>
      <c r="AB288" s="14"/>
      <c r="AC288" s="51"/>
      <c r="AD288" s="52"/>
      <c r="AE288" s="13">
        <f>10*(C$302-C$284)/(AB$284-AB$302)</f>
        <v>1.2431776834445102E-2</v>
      </c>
      <c r="AF288" s="14">
        <f t="shared" si="142"/>
        <v>35107.668999999994</v>
      </c>
      <c r="AG288" s="12">
        <f t="shared" si="148"/>
        <v>39131.122625714292</v>
      </c>
      <c r="AH288" s="12">
        <f t="shared" si="149"/>
        <v>-7.5916027025852646</v>
      </c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15">
        <v>545.59</v>
      </c>
      <c r="BA288" s="15">
        <f t="shared" si="132"/>
        <v>595.59</v>
      </c>
      <c r="BB288" s="15">
        <v>-35.020000000000003</v>
      </c>
      <c r="BC288" s="23">
        <v>249.39599999999999</v>
      </c>
      <c r="BD288" s="23">
        <v>-35.380000000000003</v>
      </c>
      <c r="BE288" s="17">
        <v>2450.58</v>
      </c>
      <c r="BF288" s="15">
        <f t="shared" si="133"/>
        <v>2500.58</v>
      </c>
      <c r="BG288" s="15">
        <v>-35.61</v>
      </c>
      <c r="BH288" s="15">
        <v>37.344999999999999</v>
      </c>
      <c r="BI288" s="15">
        <f t="shared" si="134"/>
        <v>37345</v>
      </c>
      <c r="BJ288" s="15">
        <v>2.4900000000000002</v>
      </c>
      <c r="BK288" s="17"/>
      <c r="BL288" s="17"/>
      <c r="BM288" s="17"/>
      <c r="BN288" s="17"/>
      <c r="BO288" s="23">
        <v>249.39599999999999</v>
      </c>
      <c r="BP288" s="23">
        <v>-35.380000000000003</v>
      </c>
      <c r="BQ288" s="15">
        <v>12385</v>
      </c>
      <c r="BR288" s="15">
        <v>-453.6</v>
      </c>
      <c r="BS288" s="15">
        <v>38.033000000000001</v>
      </c>
      <c r="BT288" s="15">
        <f t="shared" si="135"/>
        <v>38033</v>
      </c>
      <c r="BU288" s="15">
        <v>4.82</v>
      </c>
      <c r="BV288" s="76"/>
      <c r="BW288" s="76"/>
      <c r="BX288" s="76"/>
      <c r="BY288" s="76"/>
      <c r="BZ288" s="76"/>
      <c r="CA288" s="76"/>
      <c r="CB288" s="15">
        <v>18.36</v>
      </c>
      <c r="CC288" s="15">
        <f t="shared" si="136"/>
        <v>18360</v>
      </c>
      <c r="CD288" s="15">
        <v>-3.37</v>
      </c>
      <c r="CE288" s="15">
        <v>-10.06</v>
      </c>
      <c r="CF288" s="15">
        <v>51523.913043478198</v>
      </c>
      <c r="CG288" s="15">
        <v>32.630000000000003</v>
      </c>
      <c r="CH288" s="15">
        <v>51344.2</v>
      </c>
      <c r="CI288" s="15">
        <v>21.26</v>
      </c>
      <c r="CJ288" s="76"/>
      <c r="CK288" s="76">
        <v>5680</v>
      </c>
      <c r="CL288" s="76">
        <v>7.6988000000000003</v>
      </c>
      <c r="CM288" s="76">
        <v>1.4276</v>
      </c>
      <c r="CN288" s="76">
        <v>31585.3</v>
      </c>
      <c r="CO288" s="76">
        <v>366.32</v>
      </c>
      <c r="CP288" s="10">
        <f t="shared" si="138"/>
        <v>2.965217391304348</v>
      </c>
      <c r="CQ288" s="76"/>
      <c r="CR288" s="52"/>
      <c r="CS288" s="14">
        <v>34480.769999999997</v>
      </c>
      <c r="CT288" s="45"/>
      <c r="CU288" s="76"/>
      <c r="CV288" s="76"/>
    </row>
    <row r="289" spans="1:100" s="144" customFormat="1">
      <c r="A289" s="55"/>
      <c r="B289" s="56"/>
      <c r="C289" s="57"/>
      <c r="D289" s="56"/>
      <c r="E289" s="58"/>
      <c r="F289" s="58"/>
      <c r="G289" s="56"/>
      <c r="H289" s="59"/>
      <c r="I289" s="59"/>
      <c r="J289" s="59"/>
      <c r="K289" s="56"/>
      <c r="L289" s="56"/>
      <c r="M289" s="60">
        <f t="shared" si="139"/>
        <v>0</v>
      </c>
      <c r="N289" s="60"/>
      <c r="O289" s="56"/>
      <c r="P289" s="56"/>
      <c r="Q289" s="56"/>
      <c r="R289" s="56"/>
      <c r="S289" s="56"/>
      <c r="T289" s="61"/>
      <c r="U289" s="62"/>
      <c r="V289" s="62"/>
      <c r="W289" s="63"/>
      <c r="X289" s="63"/>
      <c r="Y289" s="63"/>
      <c r="Z289" s="63"/>
      <c r="AA289" s="64"/>
      <c r="AB289" s="58"/>
      <c r="AC289" s="58"/>
      <c r="AD289" s="62"/>
      <c r="AE289" s="65"/>
      <c r="AF289" s="66"/>
      <c r="AG289" s="67"/>
      <c r="AH289" s="67"/>
      <c r="AI289" s="143"/>
      <c r="AJ289" s="143"/>
      <c r="AK289" s="143"/>
      <c r="AL289" s="143"/>
      <c r="AM289" s="143"/>
      <c r="AN289" s="143"/>
      <c r="AO289" s="143"/>
      <c r="AP289" s="143"/>
      <c r="AQ289" s="143"/>
      <c r="AR289" s="143"/>
      <c r="AS289" s="143"/>
      <c r="AT289" s="143"/>
      <c r="AU289" s="143"/>
      <c r="AV289" s="143"/>
      <c r="AW289" s="143"/>
      <c r="AX289" s="143"/>
      <c r="AY289" s="143"/>
      <c r="AZ289" s="15">
        <v>548.07000000000005</v>
      </c>
      <c r="BA289" s="15">
        <f t="shared" si="132"/>
        <v>598.07000000000005</v>
      </c>
      <c r="BB289" s="15">
        <v>-35.700000000000003</v>
      </c>
      <c r="BC289" s="23">
        <v>249.39599999999999</v>
      </c>
      <c r="BD289" s="23">
        <v>-35.369999999999997</v>
      </c>
      <c r="BE289" s="17">
        <v>2461.5</v>
      </c>
      <c r="BF289" s="15">
        <f t="shared" si="133"/>
        <v>2511.5</v>
      </c>
      <c r="BG289" s="15">
        <v>-34.51</v>
      </c>
      <c r="BH289" s="15">
        <v>37.533000000000001</v>
      </c>
      <c r="BI289" s="15">
        <f t="shared" si="134"/>
        <v>37533</v>
      </c>
      <c r="BJ289" s="15">
        <v>2.68</v>
      </c>
      <c r="BK289" s="17"/>
      <c r="BL289" s="17"/>
      <c r="BM289" s="17"/>
      <c r="BN289" s="17"/>
      <c r="BO289" s="23">
        <v>249.39599999999999</v>
      </c>
      <c r="BP289" s="23">
        <v>-35.369999999999997</v>
      </c>
      <c r="BQ289" s="15">
        <v>12446</v>
      </c>
      <c r="BR289" s="15">
        <v>-451.5</v>
      </c>
      <c r="BS289" s="15">
        <v>38.158000000000001</v>
      </c>
      <c r="BT289" s="15">
        <f t="shared" si="135"/>
        <v>38158</v>
      </c>
      <c r="BU289" s="15">
        <v>4.6100000000000003</v>
      </c>
      <c r="BV289" s="76"/>
      <c r="BW289" s="76"/>
      <c r="BX289" s="76"/>
      <c r="BY289" s="76"/>
      <c r="BZ289" s="76"/>
      <c r="CA289" s="76"/>
      <c r="CB289" s="15">
        <v>18.440000000000001</v>
      </c>
      <c r="CC289" s="15">
        <f t="shared" si="136"/>
        <v>18440</v>
      </c>
      <c r="CD289" s="15">
        <v>-3.01</v>
      </c>
      <c r="CE289" s="15">
        <v>-10.01</v>
      </c>
      <c r="CF289" s="15">
        <v>51691.304347826022</v>
      </c>
      <c r="CG289" s="15">
        <v>33.22</v>
      </c>
      <c r="CH289" s="15">
        <v>51509.9</v>
      </c>
      <c r="CI289" s="15">
        <v>32.630000000000003</v>
      </c>
      <c r="CJ289" s="143"/>
      <c r="CK289" s="143">
        <v>5700</v>
      </c>
      <c r="CL289" s="143">
        <v>7.702</v>
      </c>
      <c r="CM289" s="143">
        <v>1.4139999999999999</v>
      </c>
      <c r="CN289" s="143">
        <v>31695.5</v>
      </c>
      <c r="CO289" s="143">
        <v>364.149</v>
      </c>
      <c r="CP289" s="10">
        <f t="shared" si="138"/>
        <v>3.0045471014492753</v>
      </c>
      <c r="CQ289" s="143"/>
      <c r="CR289" s="62"/>
      <c r="CS289" s="58"/>
      <c r="CT289" s="56"/>
      <c r="CU289" s="143"/>
      <c r="CV289" s="143"/>
    </row>
    <row r="290" spans="1:100" s="77" customFormat="1">
      <c r="A290" s="70">
        <v>35774</v>
      </c>
      <c r="B290" s="71" t="s">
        <v>381</v>
      </c>
      <c r="C290" s="28">
        <v>143</v>
      </c>
      <c r="D290" s="27">
        <v>0.05</v>
      </c>
      <c r="E290" s="35">
        <f t="shared" si="153"/>
        <v>35027.229999999996</v>
      </c>
      <c r="F290" s="29">
        <f t="shared" si="137"/>
        <v>34977.229999999996</v>
      </c>
      <c r="G290" s="71"/>
      <c r="H290" s="78">
        <f t="shared" ref="H290:I301" si="154">O290+Q290</f>
        <v>-3.5789571166749719</v>
      </c>
      <c r="I290" s="78">
        <f t="shared" si="154"/>
        <v>-8.9485978274515325</v>
      </c>
      <c r="J290" s="30">
        <f t="shared" ref="J290:J309" si="155">$K$3-(($K$4+I290)/$K$5)</f>
        <v>8.8971956549030651</v>
      </c>
      <c r="K290" s="71">
        <v>26</v>
      </c>
      <c r="L290" s="72">
        <v>89</v>
      </c>
      <c r="M290" s="31">
        <f t="shared" si="139"/>
        <v>143</v>
      </c>
      <c r="N290" s="31"/>
      <c r="O290" s="73">
        <v>-3.6840621481967757</v>
      </c>
      <c r="P290" s="73">
        <v>-9.040846103421277</v>
      </c>
      <c r="Q290" s="74">
        <v>0.10510503152180362</v>
      </c>
      <c r="R290" s="74">
        <v>9.2248275969744942E-2</v>
      </c>
      <c r="S290" s="165" t="s">
        <v>22</v>
      </c>
      <c r="T290" s="15"/>
      <c r="U290" s="15"/>
      <c r="V290" s="15"/>
      <c r="W290" s="15"/>
      <c r="X290" s="15"/>
      <c r="Y290" s="15"/>
      <c r="Z290" s="15"/>
      <c r="AA290" s="15"/>
      <c r="AB290" s="35"/>
      <c r="AC290" s="35"/>
      <c r="AD290" s="36"/>
      <c r="AE290" s="13">
        <f t="shared" ref="AE290:AE308" si="156">10*(C$302-C$284)/(AB$284-AB$302)</f>
        <v>1.2431776834445102E-2</v>
      </c>
      <c r="AF290" s="14">
        <f t="shared" ref="AF290:AF308" si="157">E290</f>
        <v>35027.229999999996</v>
      </c>
      <c r="AG290" s="12">
        <f t="shared" ref="AG290:AG308" si="158">AVERAGE(AF$284:AF$308)</f>
        <v>33743.516083333336</v>
      </c>
      <c r="AH290" s="12">
        <f t="shared" ref="AH290:AH308" si="159">AVERAGE(I$284:I$308)</f>
        <v>-7.4320918497383879</v>
      </c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15">
        <v>550.70000000000005</v>
      </c>
      <c r="BA290" s="15">
        <f t="shared" si="132"/>
        <v>600.70000000000005</v>
      </c>
      <c r="BB290" s="15">
        <v>-34.950000000000003</v>
      </c>
      <c r="BC290" s="23">
        <v>251.572</v>
      </c>
      <c r="BD290" s="23">
        <v>-35.369999999999997</v>
      </c>
      <c r="BE290" s="17">
        <v>2471.9</v>
      </c>
      <c r="BF290" s="15">
        <f t="shared" si="133"/>
        <v>2521.9</v>
      </c>
      <c r="BG290" s="15">
        <v>-34.42</v>
      </c>
      <c r="BH290" s="15">
        <v>37.658000000000001</v>
      </c>
      <c r="BI290" s="15">
        <f t="shared" si="134"/>
        <v>37658</v>
      </c>
      <c r="BJ290" s="15">
        <v>2.06</v>
      </c>
      <c r="BK290" s="17"/>
      <c r="BL290" s="17"/>
      <c r="BM290" s="17"/>
      <c r="BN290" s="17"/>
      <c r="BO290" s="23">
        <v>251.572</v>
      </c>
      <c r="BP290" s="23">
        <v>-35.369999999999997</v>
      </c>
      <c r="BQ290" s="15">
        <v>12507</v>
      </c>
      <c r="BR290" s="15">
        <v>-452.4</v>
      </c>
      <c r="BS290" s="15">
        <v>38.283000000000001</v>
      </c>
      <c r="BT290" s="15">
        <f t="shared" si="135"/>
        <v>38283</v>
      </c>
      <c r="BU290" s="15">
        <v>4.6900000000000004</v>
      </c>
      <c r="BV290" s="76"/>
      <c r="BW290" s="76"/>
      <c r="BX290" s="76"/>
      <c r="BY290" s="76"/>
      <c r="BZ290" s="76"/>
      <c r="CA290" s="76"/>
      <c r="CB290" s="15">
        <v>18.52</v>
      </c>
      <c r="CC290" s="15">
        <f t="shared" si="136"/>
        <v>18520</v>
      </c>
      <c r="CD290" s="15">
        <v>-3.15</v>
      </c>
      <c r="CE290" s="15">
        <v>-9.9700000000000006</v>
      </c>
      <c r="CF290" s="15">
        <v>51858.695652173847</v>
      </c>
      <c r="CG290" s="15">
        <v>29.01</v>
      </c>
      <c r="CH290" s="15">
        <v>51675.5</v>
      </c>
      <c r="CI290" s="15">
        <v>33.22</v>
      </c>
      <c r="CJ290" s="76"/>
      <c r="CK290" s="76">
        <v>5720</v>
      </c>
      <c r="CL290" s="76">
        <v>7.7051999999999996</v>
      </c>
      <c r="CM290" s="76">
        <v>1.4004000000000001</v>
      </c>
      <c r="CN290" s="76">
        <v>31798.400000000001</v>
      </c>
      <c r="CO290" s="76">
        <v>362.04599999999999</v>
      </c>
      <c r="CP290" s="10">
        <f t="shared" si="138"/>
        <v>3.0426449275362319</v>
      </c>
      <c r="CQ290" s="76"/>
      <c r="CR290" s="36"/>
      <c r="CS290" s="35">
        <v>34420.82</v>
      </c>
      <c r="CT290" s="71"/>
      <c r="CU290" s="76"/>
      <c r="CV290" s="76"/>
    </row>
    <row r="291" spans="1:100" s="77" customFormat="1">
      <c r="A291" s="70">
        <v>35774</v>
      </c>
      <c r="B291" s="71" t="s">
        <v>382</v>
      </c>
      <c r="C291" s="28">
        <v>143.33000000000001</v>
      </c>
      <c r="D291" s="27">
        <v>0.05</v>
      </c>
      <c r="E291" s="35">
        <f t="shared" si="153"/>
        <v>34761.781299999988</v>
      </c>
      <c r="F291" s="29">
        <f t="shared" si="137"/>
        <v>34711.781299999988</v>
      </c>
      <c r="G291" s="71"/>
      <c r="H291" s="78">
        <f t="shared" si="154"/>
        <v>-3.4964496371577232</v>
      </c>
      <c r="I291" s="78">
        <f t="shared" si="154"/>
        <v>-8.7804272618705443</v>
      </c>
      <c r="J291" s="30">
        <f t="shared" si="155"/>
        <v>8.5608545237410887</v>
      </c>
      <c r="K291" s="71">
        <v>27</v>
      </c>
      <c r="L291" s="72">
        <v>78</v>
      </c>
      <c r="M291" s="31">
        <f t="shared" si="139"/>
        <v>143.33000000000001</v>
      </c>
      <c r="N291" s="31"/>
      <c r="O291" s="73">
        <v>-3.6015546686795266</v>
      </c>
      <c r="P291" s="73">
        <v>-8.8726755378402888</v>
      </c>
      <c r="Q291" s="74">
        <v>0.10510503152180362</v>
      </c>
      <c r="R291" s="74">
        <v>9.2248275969744942E-2</v>
      </c>
      <c r="S291" s="165" t="s">
        <v>22</v>
      </c>
      <c r="T291" s="15"/>
      <c r="U291" s="15"/>
      <c r="V291" s="15"/>
      <c r="W291" s="15"/>
      <c r="X291" s="15"/>
      <c r="Y291" s="15"/>
      <c r="Z291" s="15"/>
      <c r="AA291" s="15"/>
      <c r="AB291" s="35"/>
      <c r="AC291" s="35"/>
      <c r="AD291" s="36"/>
      <c r="AE291" s="13">
        <f t="shared" si="156"/>
        <v>1.2431776834445102E-2</v>
      </c>
      <c r="AF291" s="14">
        <f t="shared" si="157"/>
        <v>34761.781299999988</v>
      </c>
      <c r="AG291" s="12">
        <f t="shared" si="158"/>
        <v>33743.516083333336</v>
      </c>
      <c r="AH291" s="12">
        <f t="shared" si="159"/>
        <v>-7.4320918497383879</v>
      </c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15">
        <v>553.16999999999996</v>
      </c>
      <c r="BA291" s="15">
        <f t="shared" si="132"/>
        <v>603.16999999999996</v>
      </c>
      <c r="BB291" s="15">
        <v>-34.340000000000003</v>
      </c>
      <c r="BC291" s="23">
        <v>251.572</v>
      </c>
      <c r="BD291" s="23">
        <v>-35.28</v>
      </c>
      <c r="BE291" s="17">
        <v>2482.08</v>
      </c>
      <c r="BF291" s="15">
        <f t="shared" si="133"/>
        <v>2532.08</v>
      </c>
      <c r="BG291" s="15">
        <v>-34.75</v>
      </c>
      <c r="BH291" s="15">
        <v>37.783000000000001</v>
      </c>
      <c r="BI291" s="15">
        <f t="shared" si="134"/>
        <v>37783</v>
      </c>
      <c r="BJ291" s="15">
        <v>1.74</v>
      </c>
      <c r="BK291" s="17"/>
      <c r="BL291" s="17"/>
      <c r="BM291" s="17"/>
      <c r="BN291" s="17"/>
      <c r="BO291" s="23">
        <v>251.572</v>
      </c>
      <c r="BP291" s="23">
        <v>-35.28</v>
      </c>
      <c r="BQ291" s="15">
        <v>12569</v>
      </c>
      <c r="BR291" s="15">
        <v>-455.3</v>
      </c>
      <c r="BS291" s="15">
        <v>38.408000000000001</v>
      </c>
      <c r="BT291" s="15">
        <f t="shared" si="135"/>
        <v>38408</v>
      </c>
      <c r="BU291" s="15">
        <v>4.6900000000000004</v>
      </c>
      <c r="BV291" s="76"/>
      <c r="BW291" s="76"/>
      <c r="BX291" s="76"/>
      <c r="BY291" s="76"/>
      <c r="BZ291" s="76"/>
      <c r="CA291" s="76"/>
      <c r="CB291" s="15">
        <v>18.600000000000001</v>
      </c>
      <c r="CC291" s="15">
        <f t="shared" si="136"/>
        <v>18600</v>
      </c>
      <c r="CD291" s="15"/>
      <c r="CE291" s="15">
        <v>-10.17</v>
      </c>
      <c r="CF291" s="15">
        <v>52026.086956521671</v>
      </c>
      <c r="CG291" s="15">
        <v>36.99</v>
      </c>
      <c r="CH291" s="15">
        <v>51841.1</v>
      </c>
      <c r="CI291" s="15">
        <v>29.01</v>
      </c>
      <c r="CJ291" s="76"/>
      <c r="CK291" s="76">
        <v>5740</v>
      </c>
      <c r="CL291" s="76">
        <v>7.7084000000000001</v>
      </c>
      <c r="CM291" s="76">
        <v>1.3868</v>
      </c>
      <c r="CN291" s="76">
        <v>31896.7</v>
      </c>
      <c r="CO291" s="76">
        <v>360.05399999999997</v>
      </c>
      <c r="CP291" s="10">
        <f t="shared" si="138"/>
        <v>3.0787318840579716</v>
      </c>
      <c r="CQ291" s="76"/>
      <c r="CR291" s="36"/>
      <c r="CS291" s="35">
        <v>34225.044199999989</v>
      </c>
      <c r="CT291" s="71"/>
      <c r="CU291" s="76"/>
      <c r="CV291" s="76"/>
    </row>
    <row r="292" spans="1:100" s="43" customFormat="1">
      <c r="A292" s="70">
        <v>35774</v>
      </c>
      <c r="B292" s="71" t="s">
        <v>383</v>
      </c>
      <c r="C292" s="28">
        <v>143.5</v>
      </c>
      <c r="D292" s="27">
        <v>0.05</v>
      </c>
      <c r="E292" s="35">
        <f t="shared" si="153"/>
        <v>34625.035000000003</v>
      </c>
      <c r="F292" s="29">
        <f t="shared" si="137"/>
        <v>34575.035000000003</v>
      </c>
      <c r="G292" s="71"/>
      <c r="H292" s="78">
        <f t="shared" si="154"/>
        <v>-2.8378957482389424</v>
      </c>
      <c r="I292" s="78">
        <f t="shared" si="154"/>
        <v>-7.0411309434155012</v>
      </c>
      <c r="J292" s="30">
        <f t="shared" si="155"/>
        <v>5.0822618868310023</v>
      </c>
      <c r="K292" s="71">
        <v>28</v>
      </c>
      <c r="L292" s="72">
        <v>72</v>
      </c>
      <c r="M292" s="31">
        <f t="shared" si="139"/>
        <v>143.5</v>
      </c>
      <c r="N292" s="31"/>
      <c r="O292" s="73">
        <v>-2.9430007797607458</v>
      </c>
      <c r="P292" s="73">
        <v>-7.1333792193852457</v>
      </c>
      <c r="Q292" s="74">
        <v>0.10510503152180362</v>
      </c>
      <c r="R292" s="74">
        <v>9.2248275969744942E-2</v>
      </c>
      <c r="S292" s="165" t="s">
        <v>22</v>
      </c>
      <c r="T292" s="15"/>
      <c r="U292" s="15"/>
      <c r="V292" s="15"/>
      <c r="W292" s="15"/>
      <c r="X292" s="15"/>
      <c r="Y292" s="15"/>
      <c r="Z292" s="15"/>
      <c r="AA292" s="15"/>
      <c r="AB292" s="35"/>
      <c r="AC292" s="35"/>
      <c r="AD292" s="36"/>
      <c r="AE292" s="13">
        <f t="shared" si="156"/>
        <v>1.2431776834445102E-2</v>
      </c>
      <c r="AF292" s="14">
        <f t="shared" si="157"/>
        <v>34625.035000000003</v>
      </c>
      <c r="AG292" s="12">
        <f t="shared" si="158"/>
        <v>33743.516083333336</v>
      </c>
      <c r="AH292" s="12">
        <f t="shared" si="159"/>
        <v>-7.4320918497383879</v>
      </c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5">
        <v>555.54</v>
      </c>
      <c r="BA292" s="15">
        <f t="shared" si="132"/>
        <v>605.54</v>
      </c>
      <c r="BB292" s="15">
        <v>-33.840000000000003</v>
      </c>
      <c r="BC292" s="23">
        <v>253.72399999999999</v>
      </c>
      <c r="BD292" s="23">
        <v>-35.28</v>
      </c>
      <c r="BE292" s="17">
        <v>2492.15</v>
      </c>
      <c r="BF292" s="15">
        <f t="shared" si="133"/>
        <v>2542.15</v>
      </c>
      <c r="BG292" s="15">
        <v>-34.82</v>
      </c>
      <c r="BH292" s="15">
        <v>37.908000000000001</v>
      </c>
      <c r="BI292" s="15">
        <f t="shared" si="134"/>
        <v>37908</v>
      </c>
      <c r="BJ292" s="15">
        <v>1.85</v>
      </c>
      <c r="BK292" s="17"/>
      <c r="BL292" s="17"/>
      <c r="BM292" s="17"/>
      <c r="BN292" s="17"/>
      <c r="BO292" s="23">
        <v>253.72399999999999</v>
      </c>
      <c r="BP292" s="23">
        <v>-35.28</v>
      </c>
      <c r="BQ292" s="15">
        <v>12632</v>
      </c>
      <c r="BR292" s="15">
        <v>-455.3</v>
      </c>
      <c r="BS292" s="15">
        <v>38.533000000000001</v>
      </c>
      <c r="BT292" s="15">
        <f t="shared" si="135"/>
        <v>38533</v>
      </c>
      <c r="BU292" s="15">
        <v>4.6100000000000003</v>
      </c>
      <c r="BV292" s="10"/>
      <c r="BW292" s="10"/>
      <c r="BX292" s="10"/>
      <c r="BY292" s="10"/>
      <c r="BZ292" s="10"/>
      <c r="CA292" s="10"/>
      <c r="CB292" s="15">
        <v>18.68</v>
      </c>
      <c r="CC292" s="15">
        <f t="shared" si="136"/>
        <v>18680</v>
      </c>
      <c r="CD292" s="15">
        <v>-3.07</v>
      </c>
      <c r="CE292" s="15">
        <v>-9.26</v>
      </c>
      <c r="CF292" s="15">
        <v>52193.478260869495</v>
      </c>
      <c r="CG292" s="15">
        <v>34.4</v>
      </c>
      <c r="CH292" s="15">
        <v>52006.7</v>
      </c>
      <c r="CI292" s="15">
        <v>36.99</v>
      </c>
      <c r="CJ292" s="10"/>
      <c r="CK292" s="10">
        <v>5760</v>
      </c>
      <c r="CL292" s="10">
        <v>7.7115999999999998</v>
      </c>
      <c r="CM292" s="10">
        <v>1.3732</v>
      </c>
      <c r="CN292" s="10">
        <v>31998.799999999999</v>
      </c>
      <c r="CO292" s="10">
        <v>356.92500000000001</v>
      </c>
      <c r="CP292" s="10">
        <f t="shared" si="138"/>
        <v>3.1354166666666665</v>
      </c>
      <c r="CQ292" s="10"/>
      <c r="CR292" s="36"/>
      <c r="CS292" s="35">
        <v>34124.19</v>
      </c>
      <c r="CT292" s="71"/>
      <c r="CU292" s="10"/>
      <c r="CV292" s="10"/>
    </row>
    <row r="293" spans="1:100" s="77" customFormat="1">
      <c r="A293" s="70">
        <v>35774</v>
      </c>
      <c r="B293" s="71" t="s">
        <v>384</v>
      </c>
      <c r="C293" s="28">
        <v>143.66</v>
      </c>
      <c r="D293" s="27">
        <v>0.05</v>
      </c>
      <c r="E293" s="35">
        <f t="shared" si="153"/>
        <v>34496.332600000009</v>
      </c>
      <c r="F293" s="29">
        <f t="shared" si="137"/>
        <v>34446.332600000009</v>
      </c>
      <c r="G293" s="71"/>
      <c r="H293" s="78">
        <f t="shared" si="154"/>
        <v>-3.1063239179919018</v>
      </c>
      <c r="I293" s="78">
        <f t="shared" si="154"/>
        <v>-5.4690337656144159</v>
      </c>
      <c r="J293" s="30">
        <f t="shared" si="155"/>
        <v>1.9380675312288318</v>
      </c>
      <c r="K293" s="71">
        <v>29</v>
      </c>
      <c r="L293" s="72">
        <v>72</v>
      </c>
      <c r="M293" s="31">
        <f t="shared" si="139"/>
        <v>143.66</v>
      </c>
      <c r="N293" s="31"/>
      <c r="O293" s="73">
        <v>-3.2114289495137052</v>
      </c>
      <c r="P293" s="73">
        <v>-5.5612820415841613</v>
      </c>
      <c r="Q293" s="74">
        <v>0.10510503152180362</v>
      </c>
      <c r="R293" s="74">
        <v>9.2248275969744942E-2</v>
      </c>
      <c r="S293" s="165" t="s">
        <v>22</v>
      </c>
      <c r="T293" s="15"/>
      <c r="U293" s="15"/>
      <c r="V293" s="15"/>
      <c r="W293" s="15"/>
      <c r="X293" s="15"/>
      <c r="Y293" s="15"/>
      <c r="Z293" s="15"/>
      <c r="AA293" s="15"/>
      <c r="AB293" s="35"/>
      <c r="AC293" s="35"/>
      <c r="AD293" s="36"/>
      <c r="AE293" s="13">
        <f t="shared" si="156"/>
        <v>1.2431776834445102E-2</v>
      </c>
      <c r="AF293" s="14">
        <f t="shared" si="157"/>
        <v>34496.332600000009</v>
      </c>
      <c r="AG293" s="12">
        <f t="shared" si="158"/>
        <v>33743.516083333336</v>
      </c>
      <c r="AH293" s="12">
        <f t="shared" si="159"/>
        <v>-7.4320918497383879</v>
      </c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15">
        <v>557.84</v>
      </c>
      <c r="BA293" s="15">
        <f t="shared" si="132"/>
        <v>607.84</v>
      </c>
      <c r="BB293" s="15">
        <v>-35.299999999999997</v>
      </c>
      <c r="BC293" s="23">
        <v>253.72399999999999</v>
      </c>
      <c r="BD293" s="23">
        <v>-34.71</v>
      </c>
      <c r="BE293" s="17">
        <v>2504.5300000000002</v>
      </c>
      <c r="BF293" s="15">
        <f t="shared" si="133"/>
        <v>2554.5300000000002</v>
      </c>
      <c r="BG293" s="15">
        <v>-35.1</v>
      </c>
      <c r="BH293" s="15">
        <v>38.033000000000001</v>
      </c>
      <c r="BI293" s="15">
        <f t="shared" si="134"/>
        <v>38033</v>
      </c>
      <c r="BJ293" s="15">
        <v>1.62</v>
      </c>
      <c r="BK293" s="17"/>
      <c r="BL293" s="17"/>
      <c r="BM293" s="17"/>
      <c r="BN293" s="17"/>
      <c r="BO293" s="23">
        <v>253.72399999999999</v>
      </c>
      <c r="BP293" s="23">
        <v>-34.71</v>
      </c>
      <c r="BQ293" s="15">
        <v>12694</v>
      </c>
      <c r="BR293" s="15">
        <v>-453.27</v>
      </c>
      <c r="BS293" s="15">
        <v>38.658000000000001</v>
      </c>
      <c r="BT293" s="15">
        <f t="shared" si="135"/>
        <v>38658</v>
      </c>
      <c r="BU293" s="15">
        <v>4.57</v>
      </c>
      <c r="BV293" s="76"/>
      <c r="BW293" s="76"/>
      <c r="BX293" s="76"/>
      <c r="BY293" s="76"/>
      <c r="BZ293" s="76"/>
      <c r="CA293" s="76"/>
      <c r="CB293" s="15">
        <v>18.760000000000002</v>
      </c>
      <c r="CC293" s="15">
        <f t="shared" si="136"/>
        <v>18760</v>
      </c>
      <c r="CD293" s="15">
        <v>-2.9</v>
      </c>
      <c r="CE293" s="15">
        <v>-9.41</v>
      </c>
      <c r="CF293" s="15">
        <v>52360.869565217319</v>
      </c>
      <c r="CG293" s="15">
        <v>28.02</v>
      </c>
      <c r="CH293" s="15">
        <v>52172.3</v>
      </c>
      <c r="CI293" s="15">
        <v>34.4</v>
      </c>
      <c r="CJ293" s="76"/>
      <c r="CK293" s="76">
        <v>5780</v>
      </c>
      <c r="CL293" s="76">
        <v>7.7148000000000003</v>
      </c>
      <c r="CM293" s="76">
        <v>1.3595999999999999</v>
      </c>
      <c r="CN293" s="76">
        <v>32097.7</v>
      </c>
      <c r="CO293" s="76">
        <v>351.95800000000003</v>
      </c>
      <c r="CP293" s="10">
        <f t="shared" si="138"/>
        <v>3.2253985507246368</v>
      </c>
      <c r="CQ293" s="76"/>
      <c r="CR293" s="36"/>
      <c r="CS293" s="35">
        <v>34029.268400000001</v>
      </c>
      <c r="CT293" s="71"/>
      <c r="CU293" s="76"/>
      <c r="CV293" s="76"/>
    </row>
    <row r="294" spans="1:100" s="77" customFormat="1">
      <c r="A294" s="70">
        <v>35775</v>
      </c>
      <c r="B294" s="71" t="s">
        <v>385</v>
      </c>
      <c r="C294" s="28">
        <v>144</v>
      </c>
      <c r="D294" s="27">
        <v>0.05</v>
      </c>
      <c r="E294" s="35">
        <f t="shared" si="153"/>
        <v>34222.839999999997</v>
      </c>
      <c r="F294" s="29">
        <f t="shared" si="137"/>
        <v>34172.839999999997</v>
      </c>
      <c r="G294" s="71"/>
      <c r="H294" s="78">
        <f t="shared" si="154"/>
        <v>-3.4137649550725717</v>
      </c>
      <c r="I294" s="78">
        <f t="shared" si="154"/>
        <v>-7.363743957992769</v>
      </c>
      <c r="J294" s="30">
        <f t="shared" si="155"/>
        <v>5.7274879159855381</v>
      </c>
      <c r="K294" s="71">
        <v>24</v>
      </c>
      <c r="L294" s="72">
        <v>70</v>
      </c>
      <c r="M294" s="31">
        <f t="shared" si="139"/>
        <v>144</v>
      </c>
      <c r="N294" s="31"/>
      <c r="O294" s="73">
        <v>-3.5335056004330014</v>
      </c>
      <c r="P294" s="73">
        <v>-7.5101936617439167</v>
      </c>
      <c r="Q294" s="74">
        <v>0.1197406453604295</v>
      </c>
      <c r="R294" s="74">
        <v>0.14644970375114807</v>
      </c>
      <c r="S294" s="75" t="s">
        <v>22</v>
      </c>
      <c r="T294" s="76"/>
      <c r="U294" s="76"/>
      <c r="V294" s="76"/>
      <c r="W294" s="76"/>
      <c r="X294" s="76"/>
      <c r="Y294" s="76"/>
      <c r="Z294" s="76"/>
      <c r="AA294" s="76"/>
      <c r="AB294" s="35"/>
      <c r="AC294" s="35"/>
      <c r="AD294" s="36"/>
      <c r="AE294" s="13">
        <f t="shared" si="156"/>
        <v>1.2431776834445102E-2</v>
      </c>
      <c r="AF294" s="14">
        <f t="shared" si="157"/>
        <v>34222.839999999997</v>
      </c>
      <c r="AG294" s="12">
        <f t="shared" si="158"/>
        <v>33743.516083333336</v>
      </c>
      <c r="AH294" s="12">
        <f t="shared" si="159"/>
        <v>-7.4320918497383879</v>
      </c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15">
        <v>560.38</v>
      </c>
      <c r="BA294" s="15">
        <f t="shared" si="132"/>
        <v>610.38</v>
      </c>
      <c r="BB294" s="15">
        <v>-35.94</v>
      </c>
      <c r="BC294" s="23">
        <v>255.84399999999999</v>
      </c>
      <c r="BD294" s="23">
        <v>-34.71</v>
      </c>
      <c r="BE294" s="17">
        <v>2515.13</v>
      </c>
      <c r="BF294" s="15">
        <f t="shared" si="133"/>
        <v>2565.13</v>
      </c>
      <c r="BG294" s="15">
        <v>-34.17</v>
      </c>
      <c r="BH294" s="15">
        <v>38.158000000000001</v>
      </c>
      <c r="BI294" s="15">
        <f t="shared" si="134"/>
        <v>38158</v>
      </c>
      <c r="BJ294" s="15">
        <v>2.1</v>
      </c>
      <c r="BK294" s="17"/>
      <c r="BL294" s="17"/>
      <c r="BM294" s="17"/>
      <c r="BN294" s="17"/>
      <c r="BO294" s="23">
        <v>255.84399999999999</v>
      </c>
      <c r="BP294" s="23">
        <v>-34.71</v>
      </c>
      <c r="BQ294" s="15">
        <v>12755</v>
      </c>
      <c r="BR294" s="15">
        <v>-451.23</v>
      </c>
      <c r="BS294" s="15">
        <v>38.783000000000001</v>
      </c>
      <c r="BT294" s="15">
        <f t="shared" si="135"/>
        <v>38783</v>
      </c>
      <c r="BU294" s="15">
        <v>4.49</v>
      </c>
      <c r="BV294" s="76"/>
      <c r="BW294" s="76"/>
      <c r="BX294" s="76"/>
      <c r="BY294" s="76"/>
      <c r="BZ294" s="76"/>
      <c r="CA294" s="76"/>
      <c r="CB294" s="15">
        <v>18.84</v>
      </c>
      <c r="CC294" s="15">
        <f t="shared" si="136"/>
        <v>18840</v>
      </c>
      <c r="CD294" s="15">
        <v>-2.94</v>
      </c>
      <c r="CE294" s="15">
        <v>-9.65</v>
      </c>
      <c r="CF294" s="15">
        <v>52528.260869565143</v>
      </c>
      <c r="CG294" s="15">
        <v>32.49</v>
      </c>
      <c r="CH294" s="15">
        <v>52338</v>
      </c>
      <c r="CI294" s="15">
        <v>28.02</v>
      </c>
      <c r="CJ294" s="76"/>
      <c r="CK294" s="76">
        <v>5800</v>
      </c>
      <c r="CL294" s="76">
        <v>7.718</v>
      </c>
      <c r="CM294" s="76">
        <v>1.3460000000000001</v>
      </c>
      <c r="CN294" s="76">
        <v>32198.9</v>
      </c>
      <c r="CO294" s="76">
        <v>349.12400000000002</v>
      </c>
      <c r="CP294" s="10">
        <f t="shared" si="138"/>
        <v>3.2767391304347822</v>
      </c>
      <c r="CQ294" s="76"/>
      <c r="CR294" s="36"/>
      <c r="CS294" s="35">
        <v>33827.56</v>
      </c>
      <c r="CT294" s="71"/>
      <c r="CU294" s="76"/>
      <c r="CV294" s="76"/>
    </row>
    <row r="295" spans="1:100" s="77" customFormat="1">
      <c r="A295" s="70">
        <v>35775</v>
      </c>
      <c r="B295" s="71" t="s">
        <v>386</v>
      </c>
      <c r="C295" s="28">
        <v>144.33000000000001</v>
      </c>
      <c r="D295" s="27">
        <v>0.05</v>
      </c>
      <c r="E295" s="35">
        <f t="shared" si="153"/>
        <v>33957.391299999988</v>
      </c>
      <c r="F295" s="29">
        <f t="shared" si="137"/>
        <v>33907.391299999988</v>
      </c>
      <c r="G295" s="71"/>
      <c r="H295" s="78">
        <f t="shared" si="154"/>
        <v>-3.5965750521032787</v>
      </c>
      <c r="I295" s="78">
        <f t="shared" si="154"/>
        <v>-8.437911069983917</v>
      </c>
      <c r="J295" s="30">
        <f t="shared" si="155"/>
        <v>7.8758221399678341</v>
      </c>
      <c r="K295" s="71">
        <v>6</v>
      </c>
      <c r="L295" s="72">
        <v>89</v>
      </c>
      <c r="M295" s="31">
        <f t="shared" si="139"/>
        <v>144.33000000000001</v>
      </c>
      <c r="N295" s="31"/>
      <c r="O295" s="73">
        <v>-3.7163156974637084</v>
      </c>
      <c r="P295" s="73">
        <v>-8.5843607737350656</v>
      </c>
      <c r="Q295" s="74">
        <v>0.1197406453604295</v>
      </c>
      <c r="R295" s="74">
        <v>0.14644970375114807</v>
      </c>
      <c r="S295" s="75" t="s">
        <v>22</v>
      </c>
      <c r="T295" s="76"/>
      <c r="U295" s="76"/>
      <c r="V295" s="76"/>
      <c r="W295" s="76"/>
      <c r="X295" s="76"/>
      <c r="Y295" s="76"/>
      <c r="Z295" s="76"/>
      <c r="AA295" s="76"/>
      <c r="AB295" s="35"/>
      <c r="AC295" s="35"/>
      <c r="AD295" s="36"/>
      <c r="AE295" s="13">
        <f t="shared" si="156"/>
        <v>1.2431776834445102E-2</v>
      </c>
      <c r="AF295" s="14">
        <f t="shared" si="157"/>
        <v>33957.391299999988</v>
      </c>
      <c r="AG295" s="12">
        <f t="shared" si="158"/>
        <v>33743.516083333336</v>
      </c>
      <c r="AH295" s="12">
        <f t="shared" si="159"/>
        <v>-7.4320918497383879</v>
      </c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15">
        <v>563.07000000000005</v>
      </c>
      <c r="BA295" s="15">
        <f t="shared" si="132"/>
        <v>613.07000000000005</v>
      </c>
      <c r="BB295" s="15">
        <v>-34.32</v>
      </c>
      <c r="BC295" s="23">
        <v>255.84399999999999</v>
      </c>
      <c r="BD295" s="23">
        <v>-32.93</v>
      </c>
      <c r="BE295" s="17">
        <v>2526</v>
      </c>
      <c r="BF295" s="15">
        <f t="shared" si="133"/>
        <v>2576</v>
      </c>
      <c r="BG295" s="15">
        <v>-35.119999999999997</v>
      </c>
      <c r="BH295" s="15">
        <v>38.283000000000001</v>
      </c>
      <c r="BI295" s="15">
        <f t="shared" si="134"/>
        <v>38283</v>
      </c>
      <c r="BJ295" s="15">
        <v>1.53</v>
      </c>
      <c r="BK295" s="17"/>
      <c r="BL295" s="17"/>
      <c r="BM295" s="17"/>
      <c r="BN295" s="17"/>
      <c r="BO295" s="23">
        <v>255.84399999999999</v>
      </c>
      <c r="BP295" s="23">
        <v>-32.93</v>
      </c>
      <c r="BQ295" s="15">
        <v>12815</v>
      </c>
      <c r="BR295" s="15">
        <v>-449.2</v>
      </c>
      <c r="BS295" s="15">
        <v>38.908000000000001</v>
      </c>
      <c r="BT295" s="15">
        <f t="shared" si="135"/>
        <v>38908</v>
      </c>
      <c r="BU295" s="15">
        <v>4.5199999999999996</v>
      </c>
      <c r="BV295" s="76"/>
      <c r="BW295" s="76"/>
      <c r="BX295" s="76"/>
      <c r="BY295" s="76"/>
      <c r="BZ295" s="76"/>
      <c r="CA295" s="76"/>
      <c r="CB295" s="15">
        <v>18.920000000000002</v>
      </c>
      <c r="CC295" s="15">
        <f t="shared" si="136"/>
        <v>18920</v>
      </c>
      <c r="CD295" s="15">
        <v>-2.42</v>
      </c>
      <c r="CE295" s="15">
        <v>-9.5299999999999994</v>
      </c>
      <c r="CF295" s="15">
        <v>52695.652173912968</v>
      </c>
      <c r="CG295" s="15">
        <v>29.64</v>
      </c>
      <c r="CH295" s="15">
        <v>52503.6</v>
      </c>
      <c r="CI295" s="15">
        <v>32.49</v>
      </c>
      <c r="CJ295" s="76"/>
      <c r="CK295" s="76">
        <v>5820</v>
      </c>
      <c r="CL295" s="76">
        <v>7.7211999999999996</v>
      </c>
      <c r="CM295" s="76">
        <v>1.3324</v>
      </c>
      <c r="CN295" s="76">
        <v>32297.200000000001</v>
      </c>
      <c r="CO295" s="76">
        <v>349.55799999999999</v>
      </c>
      <c r="CP295" s="10">
        <f t="shared" si="138"/>
        <v>3.2688768115942031</v>
      </c>
      <c r="CQ295" s="76"/>
      <c r="CR295" s="36"/>
      <c r="CS295" s="35">
        <v>33631.784199999995</v>
      </c>
      <c r="CT295" s="71"/>
      <c r="CU295" s="76"/>
      <c r="CV295" s="76"/>
    </row>
    <row r="296" spans="1:100" s="77" customFormat="1">
      <c r="A296" s="70">
        <v>35775</v>
      </c>
      <c r="B296" s="71" t="s">
        <v>387</v>
      </c>
      <c r="C296" s="28">
        <v>144.66</v>
      </c>
      <c r="D296" s="27">
        <v>0.05</v>
      </c>
      <c r="E296" s="35">
        <f t="shared" si="153"/>
        <v>33691.942600000009</v>
      </c>
      <c r="F296" s="29">
        <f t="shared" si="137"/>
        <v>33641.942600000009</v>
      </c>
      <c r="G296" s="71"/>
      <c r="H296" s="78">
        <f t="shared" si="154"/>
        <v>-3.7839948449135052</v>
      </c>
      <c r="I296" s="78">
        <f t="shared" si="154"/>
        <v>-8.1333793756463759</v>
      </c>
      <c r="J296" s="30">
        <f t="shared" si="155"/>
        <v>7.2667587512927518</v>
      </c>
      <c r="K296" s="71">
        <v>7</v>
      </c>
      <c r="L296" s="72">
        <v>107</v>
      </c>
      <c r="M296" s="31">
        <f t="shared" si="139"/>
        <v>144.66</v>
      </c>
      <c r="N296" s="31"/>
      <c r="O296" s="73">
        <v>-3.903735490273935</v>
      </c>
      <c r="P296" s="73">
        <v>-8.2798290793975244</v>
      </c>
      <c r="Q296" s="74">
        <v>0.1197406453604295</v>
      </c>
      <c r="R296" s="74">
        <v>0.14644970375114807</v>
      </c>
      <c r="S296" s="75" t="s">
        <v>22</v>
      </c>
      <c r="T296" s="76"/>
      <c r="U296" s="76"/>
      <c r="V296" s="76"/>
      <c r="W296" s="76"/>
      <c r="X296" s="76"/>
      <c r="Y296" s="76"/>
      <c r="Z296" s="76"/>
      <c r="AA296" s="76"/>
      <c r="AB296" s="35"/>
      <c r="AC296" s="35"/>
      <c r="AD296" s="36"/>
      <c r="AE296" s="13">
        <f t="shared" si="156"/>
        <v>1.2431776834445102E-2</v>
      </c>
      <c r="AF296" s="14">
        <f t="shared" si="157"/>
        <v>33691.942600000009</v>
      </c>
      <c r="AG296" s="12">
        <f t="shared" si="158"/>
        <v>33743.516083333336</v>
      </c>
      <c r="AH296" s="12">
        <f t="shared" si="159"/>
        <v>-7.4320918497383879</v>
      </c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15">
        <v>565.44000000000005</v>
      </c>
      <c r="BA296" s="15">
        <f t="shared" si="132"/>
        <v>615.44000000000005</v>
      </c>
      <c r="BB296" s="15">
        <v>-35.450000000000003</v>
      </c>
      <c r="BC296" s="23">
        <v>257.93</v>
      </c>
      <c r="BD296" s="23">
        <v>-32.93</v>
      </c>
      <c r="BE296" s="17">
        <v>2536.69</v>
      </c>
      <c r="BF296" s="15">
        <f t="shared" si="133"/>
        <v>2586.69</v>
      </c>
      <c r="BG296" s="15">
        <v>-34.479999999999997</v>
      </c>
      <c r="BH296" s="15">
        <v>38.408000000000001</v>
      </c>
      <c r="BI296" s="15">
        <f t="shared" si="134"/>
        <v>38408</v>
      </c>
      <c r="BJ296" s="15">
        <v>1.47</v>
      </c>
      <c r="BK296" s="17"/>
      <c r="BL296" s="17"/>
      <c r="BM296" s="17"/>
      <c r="BN296" s="17"/>
      <c r="BO296" s="23">
        <v>257.93</v>
      </c>
      <c r="BP296" s="23">
        <v>-32.93</v>
      </c>
      <c r="BQ296" s="15">
        <v>12874</v>
      </c>
      <c r="BR296" s="15">
        <v>-450.2</v>
      </c>
      <c r="BS296" s="15">
        <v>39.055</v>
      </c>
      <c r="BT296" s="15">
        <f t="shared" si="135"/>
        <v>39055</v>
      </c>
      <c r="BU296" s="15">
        <v>4.58</v>
      </c>
      <c r="BV296" s="76"/>
      <c r="BW296" s="76"/>
      <c r="BX296" s="76"/>
      <c r="BY296" s="76"/>
      <c r="BZ296" s="76"/>
      <c r="CA296" s="76"/>
      <c r="CB296" s="15">
        <v>19</v>
      </c>
      <c r="CC296" s="15">
        <f t="shared" si="136"/>
        <v>19000</v>
      </c>
      <c r="CD296" s="15">
        <v>-2.73</v>
      </c>
      <c r="CE296" s="15">
        <v>-8.61</v>
      </c>
      <c r="CF296" s="15">
        <v>52863.043478260792</v>
      </c>
      <c r="CG296" s="15">
        <v>37.57</v>
      </c>
      <c r="CH296" s="15">
        <v>52669.2</v>
      </c>
      <c r="CI296" s="15">
        <v>29.64</v>
      </c>
      <c r="CJ296" s="76"/>
      <c r="CK296" s="76">
        <v>5840</v>
      </c>
      <c r="CL296" s="76">
        <v>7.7244000000000002</v>
      </c>
      <c r="CM296" s="76">
        <v>1.3188</v>
      </c>
      <c r="CN296" s="76">
        <v>32397.599999999999</v>
      </c>
      <c r="CO296" s="76">
        <v>352.30700000000002</v>
      </c>
      <c r="CP296" s="10">
        <f t="shared" si="138"/>
        <v>3.2190760869565214</v>
      </c>
      <c r="CQ296" s="76"/>
      <c r="CR296" s="36"/>
      <c r="CS296" s="35">
        <v>33436.008400000006</v>
      </c>
      <c r="CT296" s="71"/>
      <c r="CU296" s="76"/>
      <c r="CV296" s="76"/>
    </row>
    <row r="297" spans="1:100" s="77" customFormat="1">
      <c r="A297" s="70">
        <v>35775</v>
      </c>
      <c r="B297" s="71" t="s">
        <v>388</v>
      </c>
      <c r="C297" s="28">
        <v>145</v>
      </c>
      <c r="D297" s="27">
        <v>0.05</v>
      </c>
      <c r="E297" s="35">
        <f t="shared" si="153"/>
        <v>33418.449999999997</v>
      </c>
      <c r="F297" s="29">
        <f t="shared" si="137"/>
        <v>33368.449999999997</v>
      </c>
      <c r="G297" s="71"/>
      <c r="H297" s="78">
        <f t="shared" si="154"/>
        <v>-3.2227194366294594</v>
      </c>
      <c r="I297" s="78">
        <f t="shared" si="154"/>
        <v>-8.869507952738152</v>
      </c>
      <c r="J297" s="30">
        <f t="shared" si="155"/>
        <v>8.7390159054763039</v>
      </c>
      <c r="K297" s="71">
        <v>8</v>
      </c>
      <c r="L297" s="72">
        <v>82</v>
      </c>
      <c r="M297" s="31">
        <f t="shared" si="139"/>
        <v>145</v>
      </c>
      <c r="N297" s="31"/>
      <c r="O297" s="73">
        <v>-3.3424600819898891</v>
      </c>
      <c r="P297" s="73">
        <v>-9.0159576564893005</v>
      </c>
      <c r="Q297" s="74">
        <v>0.1197406453604295</v>
      </c>
      <c r="R297" s="74">
        <v>0.14644970375114807</v>
      </c>
      <c r="S297" s="75" t="s">
        <v>22</v>
      </c>
      <c r="T297" s="76"/>
      <c r="U297" s="76"/>
      <c r="V297" s="76"/>
      <c r="W297" s="76"/>
      <c r="X297" s="76"/>
      <c r="Y297" s="76"/>
      <c r="Z297" s="76"/>
      <c r="AA297" s="76"/>
      <c r="AB297" s="35"/>
      <c r="AC297" s="35"/>
      <c r="AD297" s="36"/>
      <c r="AE297" s="13">
        <f t="shared" si="156"/>
        <v>1.2431776834445102E-2</v>
      </c>
      <c r="AF297" s="14">
        <f t="shared" si="157"/>
        <v>33418.449999999997</v>
      </c>
      <c r="AG297" s="12">
        <f t="shared" si="158"/>
        <v>33743.516083333336</v>
      </c>
      <c r="AH297" s="12">
        <f t="shared" si="159"/>
        <v>-7.4320918497383879</v>
      </c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15">
        <v>568.02</v>
      </c>
      <c r="BA297" s="15">
        <f t="shared" si="132"/>
        <v>618.02</v>
      </c>
      <c r="BB297" s="15">
        <v>-36.74</v>
      </c>
      <c r="BC297" s="23">
        <v>257.93</v>
      </c>
      <c r="BD297" s="23">
        <v>-34.15</v>
      </c>
      <c r="BE297" s="17">
        <v>2548.4499999999998</v>
      </c>
      <c r="BF297" s="15">
        <f t="shared" si="133"/>
        <v>2598.4499999999998</v>
      </c>
      <c r="BG297" s="15">
        <v>-34.33</v>
      </c>
      <c r="BH297" s="15">
        <v>38.533000000000001</v>
      </c>
      <c r="BI297" s="15">
        <f t="shared" si="134"/>
        <v>38533</v>
      </c>
      <c r="BJ297" s="15">
        <v>1.27</v>
      </c>
      <c r="BK297" s="17"/>
      <c r="BL297" s="17"/>
      <c r="BM297" s="17"/>
      <c r="BN297" s="17"/>
      <c r="BO297" s="23">
        <v>257.93</v>
      </c>
      <c r="BP297" s="23">
        <v>-34.15</v>
      </c>
      <c r="BQ297" s="15">
        <v>12934</v>
      </c>
      <c r="BR297" s="15">
        <v>-450.8</v>
      </c>
      <c r="BS297" s="15">
        <v>39.223999999999997</v>
      </c>
      <c r="BT297" s="15">
        <f t="shared" si="135"/>
        <v>39224</v>
      </c>
      <c r="BU297" s="15">
        <v>4.2</v>
      </c>
      <c r="BV297" s="76"/>
      <c r="BW297" s="76"/>
      <c r="BX297" s="76"/>
      <c r="BY297" s="76"/>
      <c r="BZ297" s="76"/>
      <c r="CA297" s="76"/>
      <c r="CB297" s="15">
        <v>19.149999999999999</v>
      </c>
      <c r="CC297" s="15">
        <f t="shared" si="136"/>
        <v>19150</v>
      </c>
      <c r="CD297" s="15">
        <v>-2.82</v>
      </c>
      <c r="CE297" s="15">
        <v>-8.4499999999999993</v>
      </c>
      <c r="CF297" s="15">
        <v>53030.434782608616</v>
      </c>
      <c r="CG297" s="15">
        <v>44.01</v>
      </c>
      <c r="CH297" s="15">
        <v>52834.8</v>
      </c>
      <c r="CI297" s="15">
        <v>37.57</v>
      </c>
      <c r="CJ297" s="76"/>
      <c r="CK297" s="76">
        <v>5860</v>
      </c>
      <c r="CL297" s="76">
        <v>7.7275999999999998</v>
      </c>
      <c r="CM297" s="76">
        <v>1.3051999999999999</v>
      </c>
      <c r="CN297" s="76">
        <v>32500.6</v>
      </c>
      <c r="CO297" s="76">
        <v>356.43900000000002</v>
      </c>
      <c r="CP297" s="10">
        <f t="shared" si="138"/>
        <v>3.1442210144927532</v>
      </c>
      <c r="CQ297" s="76"/>
      <c r="CR297" s="36"/>
      <c r="CS297" s="35">
        <v>33234.300000000003</v>
      </c>
      <c r="CT297" s="71"/>
      <c r="CU297" s="76"/>
      <c r="CV297" s="76"/>
    </row>
    <row r="298" spans="1:100" s="77" customFormat="1">
      <c r="A298" s="70">
        <v>35775</v>
      </c>
      <c r="B298" s="71" t="s">
        <v>389</v>
      </c>
      <c r="C298" s="28">
        <v>145.1</v>
      </c>
      <c r="D298" s="27">
        <v>0.05</v>
      </c>
      <c r="E298" s="35">
        <f t="shared" si="153"/>
        <v>33338.011000000013</v>
      </c>
      <c r="F298" s="29">
        <f t="shared" si="137"/>
        <v>33288.011000000013</v>
      </c>
      <c r="G298" s="71"/>
      <c r="H298" s="78">
        <f t="shared" si="154"/>
        <v>-3.2277158532644066</v>
      </c>
      <c r="I298" s="78">
        <f t="shared" si="154"/>
        <v>-8.1705032399102535</v>
      </c>
      <c r="J298" s="30">
        <f t="shared" si="155"/>
        <v>7.341006479820507</v>
      </c>
      <c r="K298" s="71">
        <v>9</v>
      </c>
      <c r="L298" s="72">
        <v>75</v>
      </c>
      <c r="M298" s="31">
        <f t="shared" si="139"/>
        <v>145.1</v>
      </c>
      <c r="N298" s="31"/>
      <c r="O298" s="73">
        <v>-3.3474564986248363</v>
      </c>
      <c r="P298" s="73">
        <v>-8.316952943661402</v>
      </c>
      <c r="Q298" s="74">
        <v>0.1197406453604295</v>
      </c>
      <c r="R298" s="74">
        <v>0.14644970375114807</v>
      </c>
      <c r="S298" s="75" t="s">
        <v>22</v>
      </c>
      <c r="T298" s="76"/>
      <c r="U298" s="76"/>
      <c r="V298" s="76"/>
      <c r="W298" s="76"/>
      <c r="X298" s="76"/>
      <c r="Y298" s="76"/>
      <c r="Z298" s="76"/>
      <c r="AA298" s="76"/>
      <c r="AB298" s="35"/>
      <c r="AC298" s="35"/>
      <c r="AD298" s="36"/>
      <c r="AE298" s="13">
        <f t="shared" si="156"/>
        <v>1.2431776834445102E-2</v>
      </c>
      <c r="AF298" s="14">
        <f t="shared" si="157"/>
        <v>33338.011000000013</v>
      </c>
      <c r="AG298" s="12">
        <f t="shared" si="158"/>
        <v>33743.516083333336</v>
      </c>
      <c r="AH298" s="12">
        <f t="shared" si="159"/>
        <v>-7.4320918497383879</v>
      </c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15">
        <v>570.95000000000005</v>
      </c>
      <c r="BA298" s="15">
        <f t="shared" si="132"/>
        <v>620.95000000000005</v>
      </c>
      <c r="BB298" s="15">
        <v>-36.56</v>
      </c>
      <c r="BC298" s="23">
        <v>260.01799999999997</v>
      </c>
      <c r="BD298" s="23">
        <v>-34.15</v>
      </c>
      <c r="BE298" s="17">
        <v>2559.46</v>
      </c>
      <c r="BF298" s="15">
        <f t="shared" si="133"/>
        <v>2609.46</v>
      </c>
      <c r="BG298" s="15">
        <v>-34.54</v>
      </c>
      <c r="BH298" s="15">
        <v>38.658000000000001</v>
      </c>
      <c r="BI298" s="15">
        <f t="shared" si="134"/>
        <v>38658</v>
      </c>
      <c r="BJ298" s="15">
        <v>1.81</v>
      </c>
      <c r="BK298" s="17"/>
      <c r="BL298" s="17"/>
      <c r="BM298" s="17"/>
      <c r="BN298" s="17"/>
      <c r="BO298" s="23">
        <v>260.01799999999997</v>
      </c>
      <c r="BP298" s="23">
        <v>-34.15</v>
      </c>
      <c r="BQ298" s="15">
        <v>12994</v>
      </c>
      <c r="BR298" s="15">
        <v>-451.8</v>
      </c>
      <c r="BS298" s="15">
        <v>39.393000000000001</v>
      </c>
      <c r="BT298" s="15">
        <f t="shared" si="135"/>
        <v>39393</v>
      </c>
      <c r="BU298" s="15">
        <v>4.6399999999999997</v>
      </c>
      <c r="BV298" s="76"/>
      <c r="BW298" s="76"/>
      <c r="BX298" s="76"/>
      <c r="BY298" s="76"/>
      <c r="BZ298" s="76"/>
      <c r="CA298" s="76"/>
      <c r="CB298" s="15">
        <v>19.399999999999999</v>
      </c>
      <c r="CC298" s="15">
        <f t="shared" si="136"/>
        <v>19400</v>
      </c>
      <c r="CD298" s="15">
        <v>-2.98</v>
      </c>
      <c r="CE298" s="15">
        <v>-9.49</v>
      </c>
      <c r="CF298" s="15">
        <v>53197.82608695644</v>
      </c>
      <c r="CG298" s="15">
        <v>32.130000000000003</v>
      </c>
      <c r="CH298" s="15">
        <v>53000.4</v>
      </c>
      <c r="CI298" s="15">
        <v>44.01</v>
      </c>
      <c r="CJ298" s="76"/>
      <c r="CK298" s="76">
        <v>5880</v>
      </c>
      <c r="CL298" s="76">
        <v>7.7308000000000003</v>
      </c>
      <c r="CM298" s="76">
        <v>1.2916000000000001</v>
      </c>
      <c r="CN298" s="76">
        <v>32600.400000000001</v>
      </c>
      <c r="CO298" s="76">
        <v>361.41899999999998</v>
      </c>
      <c r="CP298" s="10">
        <f t="shared" si="138"/>
        <v>3.054003623188406</v>
      </c>
      <c r="CQ298" s="76"/>
      <c r="CR298" s="36"/>
      <c r="CS298" s="35">
        <v>33174.974000000002</v>
      </c>
      <c r="CT298" s="71"/>
      <c r="CU298" s="76"/>
      <c r="CV298" s="76"/>
    </row>
    <row r="299" spans="1:100" s="77" customFormat="1">
      <c r="A299" s="70">
        <v>35775</v>
      </c>
      <c r="B299" s="71" t="s">
        <v>390</v>
      </c>
      <c r="C299" s="28">
        <v>145.15</v>
      </c>
      <c r="D299" s="27">
        <v>0.05</v>
      </c>
      <c r="E299" s="35">
        <f t="shared" si="153"/>
        <v>33297.791499999992</v>
      </c>
      <c r="F299" s="29">
        <f t="shared" si="137"/>
        <v>33247.791499999992</v>
      </c>
      <c r="G299" s="71"/>
      <c r="H299" s="78">
        <f t="shared" si="154"/>
        <v>-3.2674412508347705</v>
      </c>
      <c r="I299" s="78">
        <f t="shared" si="154"/>
        <v>-7.1049886073236923</v>
      </c>
      <c r="J299" s="30">
        <f t="shared" si="155"/>
        <v>5.2099772146473846</v>
      </c>
      <c r="K299" s="71">
        <v>10</v>
      </c>
      <c r="L299" s="72">
        <v>126</v>
      </c>
      <c r="M299" s="31">
        <f t="shared" si="139"/>
        <v>145.15</v>
      </c>
      <c r="N299" s="31"/>
      <c r="O299" s="73">
        <v>-3.3871818961951998</v>
      </c>
      <c r="P299" s="73">
        <v>-7.2514383110748408</v>
      </c>
      <c r="Q299" s="74">
        <v>0.1197406453604295</v>
      </c>
      <c r="R299" s="74">
        <v>0.14644970375114807</v>
      </c>
      <c r="S299" s="75" t="s">
        <v>22</v>
      </c>
      <c r="T299" s="76"/>
      <c r="U299" s="76"/>
      <c r="V299" s="76"/>
      <c r="W299" s="76"/>
      <c r="X299" s="76"/>
      <c r="Y299" s="76"/>
      <c r="Z299" s="76"/>
      <c r="AA299" s="76"/>
      <c r="AB299" s="35"/>
      <c r="AC299" s="35"/>
      <c r="AD299" s="36"/>
      <c r="AE299" s="13">
        <f t="shared" si="156"/>
        <v>1.2431776834445102E-2</v>
      </c>
      <c r="AF299" s="14">
        <f t="shared" si="157"/>
        <v>33297.791499999992</v>
      </c>
      <c r="AG299" s="12">
        <f t="shared" si="158"/>
        <v>33743.516083333336</v>
      </c>
      <c r="AH299" s="12">
        <f t="shared" si="159"/>
        <v>-7.4320918497383879</v>
      </c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15">
        <v>573.82000000000005</v>
      </c>
      <c r="BA299" s="15">
        <f t="shared" si="132"/>
        <v>623.82000000000005</v>
      </c>
      <c r="BB299" s="15">
        <v>-35.4</v>
      </c>
      <c r="BC299" s="23">
        <v>260.01799999999997</v>
      </c>
      <c r="BD299" s="23">
        <v>-33.950000000000003</v>
      </c>
      <c r="BE299" s="17">
        <v>2569.9499999999998</v>
      </c>
      <c r="BF299" s="15">
        <f t="shared" si="133"/>
        <v>2619.9499999999998</v>
      </c>
      <c r="BG299" s="15">
        <v>-34.630000000000003</v>
      </c>
      <c r="BH299" s="15">
        <v>38.783000000000001</v>
      </c>
      <c r="BI299" s="15">
        <f t="shared" si="134"/>
        <v>38783</v>
      </c>
      <c r="BJ299" s="15">
        <v>1.38</v>
      </c>
      <c r="BK299" s="17"/>
      <c r="BL299" s="17"/>
      <c r="BM299" s="17"/>
      <c r="BN299" s="17"/>
      <c r="BO299" s="23">
        <v>260.01799999999997</v>
      </c>
      <c r="BP299" s="23">
        <v>-33.950000000000003</v>
      </c>
      <c r="BQ299" s="15">
        <v>13055</v>
      </c>
      <c r="BR299" s="15">
        <v>-452.9</v>
      </c>
      <c r="BS299" s="15">
        <v>39.561999999999998</v>
      </c>
      <c r="BT299" s="15">
        <f t="shared" si="135"/>
        <v>39562</v>
      </c>
      <c r="BU299" s="15">
        <v>4.82</v>
      </c>
      <c r="BV299" s="76"/>
      <c r="BW299" s="76"/>
      <c r="BX299" s="76"/>
      <c r="BY299" s="76"/>
      <c r="BZ299" s="76"/>
      <c r="CA299" s="76"/>
      <c r="CB299" s="15">
        <v>19.8</v>
      </c>
      <c r="CC299" s="15">
        <f t="shared" si="136"/>
        <v>19800</v>
      </c>
      <c r="CD299" s="15">
        <v>-3.17</v>
      </c>
      <c r="CE299" s="15">
        <v>-9.85</v>
      </c>
      <c r="CF299" s="15">
        <v>53365.217391304264</v>
      </c>
      <c r="CG299" s="15">
        <v>42.45</v>
      </c>
      <c r="CH299" s="15">
        <v>53166.1</v>
      </c>
      <c r="CI299" s="15">
        <v>32.130000000000003</v>
      </c>
      <c r="CJ299" s="76"/>
      <c r="CK299" s="76">
        <v>5900</v>
      </c>
      <c r="CL299" s="76">
        <v>7.734</v>
      </c>
      <c r="CM299" s="76">
        <v>1.278</v>
      </c>
      <c r="CN299" s="76">
        <v>32696.7</v>
      </c>
      <c r="CO299" s="76">
        <v>365.73</v>
      </c>
      <c r="CP299" s="10">
        <f t="shared" si="138"/>
        <v>2.9759057971014489</v>
      </c>
      <c r="CQ299" s="76"/>
      <c r="CR299" s="36"/>
      <c r="CS299" s="35">
        <v>33145.311000000002</v>
      </c>
      <c r="CT299" s="71"/>
      <c r="CU299" s="76"/>
      <c r="CV299" s="76"/>
    </row>
    <row r="300" spans="1:100">
      <c r="A300" s="70">
        <v>35775</v>
      </c>
      <c r="B300" s="71" t="s">
        <v>391</v>
      </c>
      <c r="C300" s="28">
        <v>145.33000000000001</v>
      </c>
      <c r="D300" s="27">
        <v>0.05</v>
      </c>
      <c r="E300" s="35">
        <f t="shared" si="153"/>
        <v>33153.001299999989</v>
      </c>
      <c r="F300" s="29">
        <f t="shared" si="137"/>
        <v>33103.001299999989</v>
      </c>
      <c r="G300" s="71"/>
      <c r="H300" s="78">
        <f t="shared" si="154"/>
        <v>-3.2405533735451773</v>
      </c>
      <c r="I300" s="78">
        <f t="shared" si="154"/>
        <v>-6.2189964197525693</v>
      </c>
      <c r="J300" s="30">
        <f t="shared" si="155"/>
        <v>3.4379928395051387</v>
      </c>
      <c r="K300" s="71">
        <v>11</v>
      </c>
      <c r="L300" s="72">
        <v>99</v>
      </c>
      <c r="M300" s="31">
        <f t="shared" si="139"/>
        <v>145.33000000000001</v>
      </c>
      <c r="N300" s="31"/>
      <c r="O300" s="73">
        <v>-3.3602940189056065</v>
      </c>
      <c r="P300" s="73">
        <v>-6.3654461235037179</v>
      </c>
      <c r="Q300" s="74">
        <v>0.1197406453604295</v>
      </c>
      <c r="R300" s="74">
        <v>0.14644970375114807</v>
      </c>
      <c r="S300" s="75" t="s">
        <v>22</v>
      </c>
      <c r="T300" s="76"/>
      <c r="U300" s="76"/>
      <c r="V300" s="76"/>
      <c r="W300" s="76"/>
      <c r="X300" s="76"/>
      <c r="Y300" s="76"/>
      <c r="Z300" s="76"/>
      <c r="AA300" s="76"/>
      <c r="AB300" s="35"/>
      <c r="AC300" s="35"/>
      <c r="AD300" s="36"/>
      <c r="AE300" s="13">
        <f t="shared" si="156"/>
        <v>1.2431776834445102E-2</v>
      </c>
      <c r="AF300" s="14">
        <f t="shared" si="157"/>
        <v>33153.001299999989</v>
      </c>
      <c r="AG300" s="12">
        <f t="shared" si="158"/>
        <v>33743.516083333336</v>
      </c>
      <c r="AH300" s="12">
        <f t="shared" si="159"/>
        <v>-7.4320918497383879</v>
      </c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>
        <v>576.38</v>
      </c>
      <c r="BA300" s="15">
        <f t="shared" si="132"/>
        <v>626.38</v>
      </c>
      <c r="BB300" s="15">
        <v>-35.94</v>
      </c>
      <c r="BC300" s="23">
        <v>262.173</v>
      </c>
      <c r="BD300" s="23">
        <v>-33.950000000000003</v>
      </c>
      <c r="BE300" s="17">
        <v>2581.4</v>
      </c>
      <c r="BF300" s="15">
        <f t="shared" si="133"/>
        <v>2631.4</v>
      </c>
      <c r="BG300" s="15">
        <v>-35.33</v>
      </c>
      <c r="BH300" s="15">
        <v>38.908000000000001</v>
      </c>
      <c r="BI300" s="15">
        <f t="shared" si="134"/>
        <v>38908</v>
      </c>
      <c r="BJ300" s="15">
        <v>1.33</v>
      </c>
      <c r="BK300" s="17"/>
      <c r="BL300" s="17"/>
      <c r="BM300" s="17"/>
      <c r="BN300" s="17"/>
      <c r="BO300" s="23">
        <v>262.173</v>
      </c>
      <c r="BP300" s="23">
        <v>-33.950000000000003</v>
      </c>
      <c r="BQ300" s="15">
        <v>13116</v>
      </c>
      <c r="BR300" s="15">
        <v>-452.3</v>
      </c>
      <c r="BS300" s="15">
        <v>39.731000000000002</v>
      </c>
      <c r="BT300" s="15">
        <f t="shared" si="135"/>
        <v>39731</v>
      </c>
      <c r="BU300" s="15">
        <v>4.75</v>
      </c>
      <c r="BV300" s="15"/>
      <c r="BW300" s="15"/>
      <c r="BX300" s="15"/>
      <c r="BY300" s="15"/>
      <c r="BZ300" s="15"/>
      <c r="CA300" s="15"/>
      <c r="CB300" s="15">
        <v>20.2</v>
      </c>
      <c r="CC300" s="15">
        <f t="shared" si="136"/>
        <v>20200</v>
      </c>
      <c r="CD300" s="15">
        <v>-3.13</v>
      </c>
      <c r="CE300" s="15">
        <v>-9.7799999999999994</v>
      </c>
      <c r="CF300" s="15">
        <v>53532.608695652088</v>
      </c>
      <c r="CG300" s="15">
        <v>59.56</v>
      </c>
      <c r="CH300" s="15">
        <v>53331.7</v>
      </c>
      <c r="CI300" s="15">
        <v>42.45</v>
      </c>
      <c r="CJ300" s="15"/>
      <c r="CK300" s="15">
        <v>5920</v>
      </c>
      <c r="CL300" s="15">
        <v>7.7371999999999996</v>
      </c>
      <c r="CM300" s="15">
        <v>1.2644</v>
      </c>
      <c r="CN300" s="15">
        <v>32796.400000000001</v>
      </c>
      <c r="CO300" s="15">
        <v>369.65899999999999</v>
      </c>
      <c r="CP300" s="10">
        <f t="shared" si="138"/>
        <v>2.9047282608695655</v>
      </c>
      <c r="CQ300" s="15"/>
      <c r="CR300" s="36"/>
      <c r="CS300" s="35">
        <v>33038.5242</v>
      </c>
      <c r="CT300" s="71"/>
      <c r="CU300" s="15"/>
      <c r="CV300" s="15"/>
    </row>
    <row r="301" spans="1:100">
      <c r="A301" s="70">
        <v>35775</v>
      </c>
      <c r="B301" s="71" t="s">
        <v>392</v>
      </c>
      <c r="C301" s="28">
        <v>145.66</v>
      </c>
      <c r="D301" s="27">
        <v>0.05</v>
      </c>
      <c r="E301" s="35">
        <f t="shared" si="153"/>
        <v>32887.55260000001</v>
      </c>
      <c r="F301" s="29">
        <f t="shared" si="137"/>
        <v>32837.55260000001</v>
      </c>
      <c r="G301" s="71"/>
      <c r="H301" s="78">
        <f t="shared" si="154"/>
        <v>-3.5401105608865659</v>
      </c>
      <c r="I301" s="78">
        <f t="shared" si="154"/>
        <v>-6.9326679116583101</v>
      </c>
      <c r="J301" s="30">
        <f t="shared" si="155"/>
        <v>4.8653358233166202</v>
      </c>
      <c r="K301" s="71">
        <v>12</v>
      </c>
      <c r="L301" s="72">
        <v>76</v>
      </c>
      <c r="M301" s="31">
        <f t="shared" si="139"/>
        <v>145.66</v>
      </c>
      <c r="N301" s="31"/>
      <c r="O301" s="73">
        <v>-3.6598512062469957</v>
      </c>
      <c r="P301" s="73">
        <v>-7.0791176154094586</v>
      </c>
      <c r="Q301" s="74">
        <v>0.1197406453604295</v>
      </c>
      <c r="R301" s="74">
        <v>0.14644970375114807</v>
      </c>
      <c r="S301" s="75" t="s">
        <v>22</v>
      </c>
      <c r="T301" s="76"/>
      <c r="U301" s="76"/>
      <c r="V301" s="76"/>
      <c r="W301" s="76"/>
      <c r="X301" s="76"/>
      <c r="Y301" s="76"/>
      <c r="Z301" s="76"/>
      <c r="AA301" s="76"/>
      <c r="AB301" s="35"/>
      <c r="AC301" s="35"/>
      <c r="AD301" s="36"/>
      <c r="AE301" s="13">
        <f t="shared" si="156"/>
        <v>1.2431776834445102E-2</v>
      </c>
      <c r="AF301" s="14">
        <f t="shared" si="157"/>
        <v>32887.55260000001</v>
      </c>
      <c r="AG301" s="12">
        <f t="shared" si="158"/>
        <v>33743.516083333336</v>
      </c>
      <c r="AH301" s="12">
        <f t="shared" si="159"/>
        <v>-7.4320918497383879</v>
      </c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>
        <v>579.08000000000004</v>
      </c>
      <c r="BA301" s="15">
        <f t="shared" si="132"/>
        <v>629.08000000000004</v>
      </c>
      <c r="BB301" s="15">
        <v>-34.32</v>
      </c>
      <c r="BC301" s="23">
        <v>262.173</v>
      </c>
      <c r="BD301" s="23">
        <v>-35.22</v>
      </c>
      <c r="BE301" s="17">
        <v>2591.89</v>
      </c>
      <c r="BF301" s="15">
        <f t="shared" si="133"/>
        <v>2641.89</v>
      </c>
      <c r="BG301" s="15">
        <v>-34.56</v>
      </c>
      <c r="BH301" s="15">
        <v>39.055</v>
      </c>
      <c r="BI301" s="15">
        <f t="shared" si="134"/>
        <v>39055</v>
      </c>
      <c r="BJ301" s="15">
        <v>2.0499999999999998</v>
      </c>
      <c r="BK301" s="17"/>
      <c r="BL301" s="17"/>
      <c r="BM301" s="17"/>
      <c r="BN301" s="17"/>
      <c r="BO301" s="23">
        <v>262.173</v>
      </c>
      <c r="BP301" s="23">
        <v>-35.22</v>
      </c>
      <c r="BQ301" s="15">
        <v>13177</v>
      </c>
      <c r="BR301" s="15">
        <v>-452.1</v>
      </c>
      <c r="BS301" s="15">
        <v>39.9</v>
      </c>
      <c r="BT301" s="15">
        <f t="shared" si="135"/>
        <v>39900</v>
      </c>
      <c r="BU301" s="15">
        <v>4.6500000000000004</v>
      </c>
      <c r="BV301" s="15"/>
      <c r="BW301" s="15"/>
      <c r="BX301" s="15"/>
      <c r="BY301" s="15"/>
      <c r="BZ301" s="15"/>
      <c r="CA301" s="15"/>
      <c r="CB301" s="15">
        <v>20.6</v>
      </c>
      <c r="CC301" s="15">
        <f t="shared" si="136"/>
        <v>20600</v>
      </c>
      <c r="CD301" s="15">
        <v>-3.27</v>
      </c>
      <c r="CE301" s="15">
        <v>-9.4600000000000009</v>
      </c>
      <c r="CF301" s="25">
        <v>53700</v>
      </c>
      <c r="CG301" s="15">
        <v>67.709999999999994</v>
      </c>
      <c r="CH301" s="15">
        <v>53497.3</v>
      </c>
      <c r="CI301" s="15">
        <v>59.56</v>
      </c>
      <c r="CJ301" s="15"/>
      <c r="CK301" s="15">
        <v>5940</v>
      </c>
      <c r="CL301" s="15">
        <v>7.7404000000000002</v>
      </c>
      <c r="CM301" s="15">
        <v>1.2507999999999999</v>
      </c>
      <c r="CN301" s="15">
        <v>32894</v>
      </c>
      <c r="CO301" s="15">
        <v>372.83</v>
      </c>
      <c r="CP301" s="10">
        <f t="shared" si="138"/>
        <v>2.8472826086956529</v>
      </c>
      <c r="CQ301" s="15"/>
      <c r="CR301" s="36"/>
      <c r="CS301" s="35">
        <v>32842.748399999997</v>
      </c>
      <c r="CT301" s="71"/>
      <c r="CU301" s="15"/>
      <c r="CV301" s="15"/>
    </row>
    <row r="302" spans="1:100">
      <c r="A302" s="37"/>
      <c r="B302" s="3" t="s">
        <v>393</v>
      </c>
      <c r="C302" s="2">
        <v>145.9</v>
      </c>
      <c r="D302" s="3">
        <v>0.3</v>
      </c>
      <c r="E302" s="14">
        <v>32694</v>
      </c>
      <c r="F302" s="38">
        <f t="shared" si="137"/>
        <v>32644</v>
      </c>
      <c r="G302" s="3">
        <v>606</v>
      </c>
      <c r="H302" s="39">
        <f>(H301+H303)/2</f>
        <v>-3.3455520435546844</v>
      </c>
      <c r="I302" s="39">
        <f>(I301+I303)/2</f>
        <v>-6.5506552780795024</v>
      </c>
      <c r="J302" s="30">
        <f t="shared" si="155"/>
        <v>4.1013105561590049</v>
      </c>
      <c r="K302" s="3"/>
      <c r="L302" s="3"/>
      <c r="M302" s="31">
        <f t="shared" si="139"/>
        <v>145.9</v>
      </c>
      <c r="N302" s="31"/>
      <c r="O302" s="3"/>
      <c r="P302" s="3"/>
      <c r="Q302" s="3"/>
      <c r="R302" s="3"/>
      <c r="S302" s="3"/>
      <c r="T302" s="40"/>
      <c r="U302" s="41"/>
      <c r="V302" s="41"/>
      <c r="W302" s="42"/>
      <c r="X302" s="42"/>
      <c r="Y302" s="34"/>
      <c r="Z302" s="34"/>
      <c r="AA302" s="10"/>
      <c r="AB302" s="14">
        <f>E302</f>
        <v>32694</v>
      </c>
      <c r="AC302" s="14">
        <f>G302</f>
        <v>606</v>
      </c>
      <c r="AD302" s="12">
        <v>-4</v>
      </c>
      <c r="AE302" s="13">
        <f t="shared" si="156"/>
        <v>1.2431776834445102E-2</v>
      </c>
      <c r="AF302" s="14">
        <f t="shared" si="157"/>
        <v>32694</v>
      </c>
      <c r="AG302" s="12">
        <f t="shared" si="158"/>
        <v>33743.516083333336</v>
      </c>
      <c r="AH302" s="12">
        <f t="shared" si="159"/>
        <v>-7.4320918497383879</v>
      </c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>
        <v>581.46</v>
      </c>
      <c r="BA302" s="15">
        <f t="shared" si="132"/>
        <v>631.46</v>
      </c>
      <c r="BB302" s="15">
        <v>-34.020000000000003</v>
      </c>
      <c r="BC302" s="23">
        <v>264.39699999999999</v>
      </c>
      <c r="BD302" s="23">
        <v>-35.22</v>
      </c>
      <c r="BE302" s="17">
        <v>2602.48</v>
      </c>
      <c r="BF302" s="15">
        <f t="shared" si="133"/>
        <v>2652.48</v>
      </c>
      <c r="BG302" s="15">
        <v>-34.880000000000003</v>
      </c>
      <c r="BH302" s="15">
        <v>39.223999999999997</v>
      </c>
      <c r="BI302" s="15">
        <f t="shared" si="134"/>
        <v>39224</v>
      </c>
      <c r="BJ302" s="15">
        <v>2.1800000000000002</v>
      </c>
      <c r="BK302" s="17"/>
      <c r="BL302" s="17"/>
      <c r="BM302" s="17"/>
      <c r="BN302" s="17"/>
      <c r="BO302" s="23">
        <v>264.39699999999999</v>
      </c>
      <c r="BP302" s="23">
        <v>-35.22</v>
      </c>
      <c r="BQ302" s="15">
        <v>13237</v>
      </c>
      <c r="BR302" s="15">
        <v>-450.5</v>
      </c>
      <c r="BS302" s="15">
        <v>40.069000000000003</v>
      </c>
      <c r="BT302" s="15">
        <f t="shared" si="135"/>
        <v>40069</v>
      </c>
      <c r="BU302" s="15">
        <v>4.5599999999999996</v>
      </c>
      <c r="BV302" s="15"/>
      <c r="BW302" s="15"/>
      <c r="BX302" s="15"/>
      <c r="BY302" s="15"/>
      <c r="BZ302" s="15"/>
      <c r="CA302" s="15"/>
      <c r="CB302" s="15">
        <v>20.8</v>
      </c>
      <c r="CC302" s="15">
        <f t="shared" si="136"/>
        <v>20800</v>
      </c>
      <c r="CD302" s="15">
        <v>-3.4</v>
      </c>
      <c r="CE302" s="15">
        <v>-9.17</v>
      </c>
      <c r="CF302" s="15">
        <v>53880.952380952382</v>
      </c>
      <c r="CG302" s="15">
        <v>42.39</v>
      </c>
      <c r="CH302" s="15">
        <v>53658.6</v>
      </c>
      <c r="CI302" s="15">
        <v>67.709999999999994</v>
      </c>
      <c r="CJ302" s="15"/>
      <c r="CK302" s="15">
        <v>5960</v>
      </c>
      <c r="CL302" s="15">
        <v>7.7435999999999998</v>
      </c>
      <c r="CM302" s="15">
        <v>1.2372000000000001</v>
      </c>
      <c r="CN302" s="15">
        <v>32989.4</v>
      </c>
      <c r="CO302" s="15">
        <v>375.15899999999999</v>
      </c>
      <c r="CP302" s="10">
        <f t="shared" si="138"/>
        <v>2.8050905797101451</v>
      </c>
      <c r="CQ302" s="15"/>
      <c r="CR302" s="12">
        <f>$CQ$4</f>
        <v>0.5</v>
      </c>
      <c r="CS302" s="14">
        <v>32700</v>
      </c>
      <c r="CT302" s="3">
        <v>575</v>
      </c>
      <c r="CU302" s="15">
        <v>4.5449999999999997E-2</v>
      </c>
      <c r="CV302" s="15">
        <v>1.6000000000000001E-4</v>
      </c>
    </row>
    <row r="303" spans="1:100">
      <c r="A303" s="70">
        <v>35775</v>
      </c>
      <c r="B303" s="71" t="s">
        <v>394</v>
      </c>
      <c r="C303" s="28">
        <v>146</v>
      </c>
      <c r="D303" s="27">
        <v>0.05</v>
      </c>
      <c r="E303" s="35">
        <f t="shared" si="153"/>
        <v>32614.059999999998</v>
      </c>
      <c r="F303" s="29">
        <f t="shared" si="137"/>
        <v>32564.059999999998</v>
      </c>
      <c r="G303" s="71"/>
      <c r="H303" s="78">
        <f t="shared" ref="H303:I309" si="160">O303+Q303</f>
        <v>-3.1509935262228028</v>
      </c>
      <c r="I303" s="78">
        <f t="shared" si="160"/>
        <v>-6.1686426445006948</v>
      </c>
      <c r="J303" s="30">
        <f t="shared" si="155"/>
        <v>3.3372852890013895</v>
      </c>
      <c r="K303" s="71">
        <v>13</v>
      </c>
      <c r="L303" s="72">
        <v>83</v>
      </c>
      <c r="M303" s="31">
        <f t="shared" si="139"/>
        <v>146</v>
      </c>
      <c r="N303" s="31"/>
      <c r="O303" s="73">
        <v>-3.2707341715832321</v>
      </c>
      <c r="P303" s="73">
        <v>-6.3150923482518424</v>
      </c>
      <c r="Q303" s="74">
        <v>0.1197406453604295</v>
      </c>
      <c r="R303" s="74">
        <v>0.14644970375114807</v>
      </c>
      <c r="S303" s="75" t="s">
        <v>22</v>
      </c>
      <c r="T303" s="76"/>
      <c r="U303" s="76"/>
      <c r="V303" s="76"/>
      <c r="W303" s="76"/>
      <c r="X303" s="76"/>
      <c r="Y303" s="76"/>
      <c r="Z303" s="76"/>
      <c r="AA303" s="76"/>
      <c r="AB303" s="35"/>
      <c r="AC303" s="35"/>
      <c r="AD303" s="36"/>
      <c r="AE303" s="13">
        <f t="shared" si="156"/>
        <v>1.2431776834445102E-2</v>
      </c>
      <c r="AF303" s="14">
        <f t="shared" si="157"/>
        <v>32614.059999999998</v>
      </c>
      <c r="AG303" s="12">
        <f t="shared" si="158"/>
        <v>33743.516083333336</v>
      </c>
      <c r="AH303" s="12">
        <f t="shared" si="159"/>
        <v>-7.4320918497383879</v>
      </c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>
        <v>583.79</v>
      </c>
      <c r="BA303" s="15">
        <f t="shared" si="132"/>
        <v>633.79</v>
      </c>
      <c r="BB303" s="15">
        <v>-35.93</v>
      </c>
      <c r="BC303" s="23">
        <v>264.39699999999999</v>
      </c>
      <c r="BD303" s="23">
        <v>-37.020000000000003</v>
      </c>
      <c r="BE303" s="17">
        <v>2612.7600000000002</v>
      </c>
      <c r="BF303" s="15">
        <f t="shared" si="133"/>
        <v>2662.76</v>
      </c>
      <c r="BG303" s="15">
        <v>-35.130000000000003</v>
      </c>
      <c r="BH303" s="15">
        <v>39.393000000000001</v>
      </c>
      <c r="BI303" s="15">
        <f t="shared" si="134"/>
        <v>39393</v>
      </c>
      <c r="BJ303" s="15">
        <v>2.33</v>
      </c>
      <c r="BK303" s="17"/>
      <c r="BL303" s="17"/>
      <c r="BM303" s="17"/>
      <c r="BN303" s="17"/>
      <c r="BO303" s="23">
        <v>264.39699999999999</v>
      </c>
      <c r="BP303" s="23">
        <v>-37.020000000000003</v>
      </c>
      <c r="BQ303" s="15">
        <v>13296</v>
      </c>
      <c r="BR303" s="15">
        <v>-448.8</v>
      </c>
      <c r="BS303" s="15">
        <v>40.238</v>
      </c>
      <c r="BT303" s="15">
        <f t="shared" si="135"/>
        <v>40238</v>
      </c>
      <c r="BU303" s="15">
        <v>4.53</v>
      </c>
      <c r="BV303" s="15"/>
      <c r="BW303" s="15"/>
      <c r="BX303" s="15"/>
      <c r="BY303" s="15"/>
      <c r="BZ303" s="15"/>
      <c r="CA303" s="15"/>
      <c r="CB303" s="15">
        <v>21</v>
      </c>
      <c r="CC303" s="15">
        <f t="shared" si="136"/>
        <v>21000</v>
      </c>
      <c r="CD303" s="15">
        <v>-3.43</v>
      </c>
      <c r="CE303" s="15">
        <v>-9.73</v>
      </c>
      <c r="CF303" s="15">
        <v>54061.904761904763</v>
      </c>
      <c r="CG303" s="15">
        <v>47</v>
      </c>
      <c r="CH303" s="15">
        <v>53820</v>
      </c>
      <c r="CI303" s="15">
        <v>42.39</v>
      </c>
      <c r="CJ303" s="15"/>
      <c r="CK303" s="15">
        <v>5980</v>
      </c>
      <c r="CL303" s="15">
        <v>7.7468000000000004</v>
      </c>
      <c r="CM303" s="15">
        <v>1.2236</v>
      </c>
      <c r="CN303" s="15">
        <v>33084.5</v>
      </c>
      <c r="CO303" s="15">
        <v>377.16199999999998</v>
      </c>
      <c r="CP303" s="10">
        <f t="shared" si="138"/>
        <v>2.7688043478260873</v>
      </c>
      <c r="CQ303" s="15"/>
      <c r="CR303" s="36"/>
      <c r="CS303" s="35">
        <v>32641.040000000001</v>
      </c>
      <c r="CT303" s="71"/>
      <c r="CU303" s="15"/>
      <c r="CV303" s="15"/>
    </row>
    <row r="304" spans="1:100">
      <c r="A304" s="70">
        <v>35775</v>
      </c>
      <c r="B304" s="71" t="s">
        <v>395</v>
      </c>
      <c r="C304" s="28">
        <v>146.33000000000001</v>
      </c>
      <c r="D304" s="27">
        <v>0.05</v>
      </c>
      <c r="E304" s="35">
        <f t="shared" si="153"/>
        <v>32348.61129999999</v>
      </c>
      <c r="F304" s="29">
        <f t="shared" si="137"/>
        <v>32298.61129999999</v>
      </c>
      <c r="G304" s="71"/>
      <c r="H304" s="78">
        <f t="shared" si="160"/>
        <v>-3.3726148374712119</v>
      </c>
      <c r="I304" s="78">
        <f t="shared" si="160"/>
        <v>-6.425810751218199</v>
      </c>
      <c r="J304" s="30">
        <f t="shared" si="155"/>
        <v>3.851621502436398</v>
      </c>
      <c r="K304" s="71">
        <v>14</v>
      </c>
      <c r="L304" s="72">
        <v>92</v>
      </c>
      <c r="M304" s="31">
        <f t="shared" si="139"/>
        <v>146.33000000000001</v>
      </c>
      <c r="N304" s="31"/>
      <c r="O304" s="73">
        <v>-3.4923554828316412</v>
      </c>
      <c r="P304" s="73">
        <v>-6.5722604549693466</v>
      </c>
      <c r="Q304" s="74">
        <v>0.1197406453604295</v>
      </c>
      <c r="R304" s="74">
        <v>0.14644970375114807</v>
      </c>
      <c r="S304" s="75" t="s">
        <v>22</v>
      </c>
      <c r="T304" s="76"/>
      <c r="U304" s="76"/>
      <c r="V304" s="76"/>
      <c r="W304" s="76"/>
      <c r="X304" s="76"/>
      <c r="Y304" s="76"/>
      <c r="Z304" s="76"/>
      <c r="AA304" s="76"/>
      <c r="AB304" s="35"/>
      <c r="AC304" s="35"/>
      <c r="AD304" s="36"/>
      <c r="AE304" s="13">
        <f t="shared" si="156"/>
        <v>1.2431776834445102E-2</v>
      </c>
      <c r="AF304" s="14">
        <f t="shared" si="157"/>
        <v>32348.61129999999</v>
      </c>
      <c r="AG304" s="12">
        <f t="shared" si="158"/>
        <v>33743.516083333336</v>
      </c>
      <c r="AH304" s="12">
        <f t="shared" si="159"/>
        <v>-7.4320918497383879</v>
      </c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>
        <v>586.49</v>
      </c>
      <c r="BA304" s="15">
        <f t="shared" si="132"/>
        <v>636.49</v>
      </c>
      <c r="BB304" s="15">
        <v>-37.06</v>
      </c>
      <c r="BC304" s="23">
        <v>266.65699999999998</v>
      </c>
      <c r="BD304" s="23">
        <v>-37.020000000000003</v>
      </c>
      <c r="BE304" s="17">
        <v>2623.39</v>
      </c>
      <c r="BF304" s="15">
        <f t="shared" si="133"/>
        <v>2673.39</v>
      </c>
      <c r="BG304" s="15">
        <v>-35.130000000000003</v>
      </c>
      <c r="BH304" s="15">
        <v>39.561999999999998</v>
      </c>
      <c r="BI304" s="15">
        <f t="shared" si="134"/>
        <v>39562</v>
      </c>
      <c r="BJ304" s="15">
        <v>2.08</v>
      </c>
      <c r="BK304" s="17"/>
      <c r="BL304" s="17"/>
      <c r="BM304" s="17"/>
      <c r="BN304" s="17"/>
      <c r="BO304" s="23">
        <v>266.65699999999998</v>
      </c>
      <c r="BP304" s="23">
        <v>-37.020000000000003</v>
      </c>
      <c r="BQ304" s="15">
        <v>13355</v>
      </c>
      <c r="BR304" s="15">
        <v>-448.8</v>
      </c>
      <c r="BS304" s="15">
        <v>40.406999999999996</v>
      </c>
      <c r="BT304" s="15">
        <f t="shared" si="135"/>
        <v>40407</v>
      </c>
      <c r="BU304" s="15">
        <v>4.7300000000000004</v>
      </c>
      <c r="BV304" s="15"/>
      <c r="BW304" s="15"/>
      <c r="BX304" s="15"/>
      <c r="BY304" s="15"/>
      <c r="BZ304" s="15"/>
      <c r="CA304" s="15"/>
      <c r="CB304" s="15">
        <v>21.19</v>
      </c>
      <c r="CC304" s="15">
        <f t="shared" si="136"/>
        <v>21190</v>
      </c>
      <c r="CD304" s="15">
        <v>-3.32</v>
      </c>
      <c r="CE304" s="15">
        <v>-9.5</v>
      </c>
      <c r="CF304" s="15">
        <v>54242.857142857145</v>
      </c>
      <c r="CG304" s="15">
        <v>41</v>
      </c>
      <c r="CH304" s="15">
        <v>53981.3</v>
      </c>
      <c r="CI304" s="15">
        <v>47.44</v>
      </c>
      <c r="CJ304" s="15"/>
      <c r="CK304" s="15">
        <v>6000</v>
      </c>
      <c r="CL304" s="15">
        <v>7.75</v>
      </c>
      <c r="CM304" s="15">
        <v>1.21</v>
      </c>
      <c r="CN304" s="15">
        <v>33199.5</v>
      </c>
      <c r="CO304" s="15">
        <v>389.96</v>
      </c>
      <c r="CP304" s="10">
        <f t="shared" si="138"/>
        <v>2.5369565217391306</v>
      </c>
      <c r="CQ304" s="15"/>
      <c r="CR304" s="36"/>
      <c r="CS304" s="35">
        <v>32445.264199999991</v>
      </c>
      <c r="CT304" s="71"/>
      <c r="CU304" s="15"/>
      <c r="CV304" s="15"/>
    </row>
    <row r="305" spans="1:100">
      <c r="A305" s="70">
        <v>35775</v>
      </c>
      <c r="B305" s="71" t="s">
        <v>396</v>
      </c>
      <c r="C305" s="28">
        <v>146.66</v>
      </c>
      <c r="D305" s="27">
        <v>0.05</v>
      </c>
      <c r="E305" s="35">
        <f t="shared" si="153"/>
        <v>32083.162600000011</v>
      </c>
      <c r="F305" s="29">
        <f t="shared" si="137"/>
        <v>32033.162600000011</v>
      </c>
      <c r="G305" s="71"/>
      <c r="H305" s="78">
        <f t="shared" si="160"/>
        <v>-3.1157668943425731</v>
      </c>
      <c r="I305" s="78">
        <f t="shared" si="160"/>
        <v>-7.2108209057215191</v>
      </c>
      <c r="J305" s="30">
        <f t="shared" si="155"/>
        <v>5.4216418114430383</v>
      </c>
      <c r="K305" s="71">
        <v>15</v>
      </c>
      <c r="L305" s="72">
        <v>105</v>
      </c>
      <c r="M305" s="31">
        <f t="shared" si="139"/>
        <v>146.66</v>
      </c>
      <c r="N305" s="31"/>
      <c r="O305" s="73">
        <v>-3.2355075397030029</v>
      </c>
      <c r="P305" s="73">
        <v>-7.3572706094726668</v>
      </c>
      <c r="Q305" s="74">
        <v>0.1197406453604295</v>
      </c>
      <c r="R305" s="74">
        <v>0.14644970375114807</v>
      </c>
      <c r="S305" s="75" t="s">
        <v>22</v>
      </c>
      <c r="T305" s="76"/>
      <c r="U305" s="76"/>
      <c r="V305" s="76"/>
      <c r="W305" s="76"/>
      <c r="X305" s="76"/>
      <c r="Y305" s="76"/>
      <c r="Z305" s="76"/>
      <c r="AA305" s="76"/>
      <c r="AB305" s="35"/>
      <c r="AC305" s="35"/>
      <c r="AD305" s="36"/>
      <c r="AE305" s="13">
        <f t="shared" si="156"/>
        <v>1.2431776834445102E-2</v>
      </c>
      <c r="AF305" s="14">
        <f t="shared" si="157"/>
        <v>32083.162600000011</v>
      </c>
      <c r="AG305" s="12">
        <f t="shared" si="158"/>
        <v>33743.516083333336</v>
      </c>
      <c r="AH305" s="12">
        <f t="shared" si="159"/>
        <v>-7.4320918497383879</v>
      </c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>
        <v>589.53</v>
      </c>
      <c r="BA305" s="15">
        <f t="shared" si="132"/>
        <v>639.53</v>
      </c>
      <c r="BB305" s="15">
        <v>-36.020000000000003</v>
      </c>
      <c r="BC305" s="23">
        <v>266.65699999999998</v>
      </c>
      <c r="BD305" s="23">
        <v>-35</v>
      </c>
      <c r="BE305" s="17">
        <v>2634.04</v>
      </c>
      <c r="BF305" s="15">
        <f t="shared" si="133"/>
        <v>2684.04</v>
      </c>
      <c r="BG305" s="15">
        <v>-34.79</v>
      </c>
      <c r="BH305" s="15">
        <v>39.731000000000002</v>
      </c>
      <c r="BI305" s="15">
        <f t="shared" si="134"/>
        <v>39731</v>
      </c>
      <c r="BJ305" s="15">
        <v>1.89</v>
      </c>
      <c r="BK305" s="17"/>
      <c r="BL305" s="17"/>
      <c r="BM305" s="17"/>
      <c r="BN305" s="17"/>
      <c r="BO305" s="23">
        <v>266.65699999999998</v>
      </c>
      <c r="BP305" s="23">
        <v>-35</v>
      </c>
      <c r="BQ305" s="15">
        <v>13414</v>
      </c>
      <c r="BR305" s="15">
        <v>-451.8</v>
      </c>
      <c r="BS305" s="15">
        <v>40.576000000000001</v>
      </c>
      <c r="BT305" s="15">
        <f t="shared" si="135"/>
        <v>40576</v>
      </c>
      <c r="BU305" s="15">
        <v>4.54</v>
      </c>
      <c r="BV305" s="15"/>
      <c r="BW305" s="15"/>
      <c r="BX305" s="15"/>
      <c r="BY305" s="15"/>
      <c r="BZ305" s="15"/>
      <c r="CA305" s="15"/>
      <c r="CB305" s="15">
        <v>21.31</v>
      </c>
      <c r="CC305" s="15">
        <f t="shared" si="136"/>
        <v>21310</v>
      </c>
      <c r="CD305" s="15">
        <v>-3.42</v>
      </c>
      <c r="CE305" s="15">
        <v>-9.68</v>
      </c>
      <c r="CF305" s="15">
        <v>54423.809523809527</v>
      </c>
      <c r="CG305" s="15">
        <v>42</v>
      </c>
      <c r="CH305" s="15">
        <v>54142.6</v>
      </c>
      <c r="CI305" s="15">
        <v>41.09</v>
      </c>
      <c r="CJ305" s="15"/>
      <c r="CK305" s="15">
        <v>6020</v>
      </c>
      <c r="CL305" s="15">
        <v>7.7531999999999996</v>
      </c>
      <c r="CM305" s="15">
        <v>1.1956</v>
      </c>
      <c r="CN305" s="15">
        <v>33300.5</v>
      </c>
      <c r="CO305" s="15">
        <v>392.71300000000002</v>
      </c>
      <c r="CP305" s="10">
        <f t="shared" si="138"/>
        <v>2.4870833333333331</v>
      </c>
      <c r="CQ305" s="15"/>
      <c r="CR305" s="36"/>
      <c r="CS305" s="35">
        <v>32249.488400000002</v>
      </c>
      <c r="CT305" s="71"/>
      <c r="CU305" s="15"/>
      <c r="CV305" s="15"/>
    </row>
    <row r="306" spans="1:100">
      <c r="A306" s="70">
        <v>35775</v>
      </c>
      <c r="B306" s="71" t="s">
        <v>397</v>
      </c>
      <c r="C306" s="28">
        <v>146.80000000000001</v>
      </c>
      <c r="D306" s="27">
        <v>0.05</v>
      </c>
      <c r="E306" s="35">
        <f t="shared" si="153"/>
        <v>31970.547999999995</v>
      </c>
      <c r="F306" s="29">
        <f t="shared" si="137"/>
        <v>31920.547999999995</v>
      </c>
      <c r="G306" s="71"/>
      <c r="H306" s="78">
        <f t="shared" si="160"/>
        <v>-3.0495273465740071</v>
      </c>
      <c r="I306" s="78">
        <f t="shared" si="160"/>
        <v>-6.4693254025979208</v>
      </c>
      <c r="J306" s="30">
        <f t="shared" si="155"/>
        <v>3.9386508051958415</v>
      </c>
      <c r="K306" s="71">
        <v>16</v>
      </c>
      <c r="L306" s="72">
        <v>86</v>
      </c>
      <c r="M306" s="31">
        <f t="shared" si="139"/>
        <v>146.80000000000001</v>
      </c>
      <c r="N306" s="31"/>
      <c r="O306" s="73">
        <v>-3.1692679919344369</v>
      </c>
      <c r="P306" s="73">
        <v>-6.6157751063490684</v>
      </c>
      <c r="Q306" s="74">
        <v>0.1197406453604295</v>
      </c>
      <c r="R306" s="74">
        <v>0.14644970375114807</v>
      </c>
      <c r="S306" s="75" t="s">
        <v>22</v>
      </c>
      <c r="T306" s="76"/>
      <c r="U306" s="76"/>
      <c r="V306" s="76"/>
      <c r="W306" s="76"/>
      <c r="X306" s="76"/>
      <c r="Y306" s="76"/>
      <c r="Z306" s="76"/>
      <c r="AA306" s="76"/>
      <c r="AB306" s="35"/>
      <c r="AC306" s="35"/>
      <c r="AD306" s="36"/>
      <c r="AE306" s="13">
        <f t="shared" si="156"/>
        <v>1.2431776834445102E-2</v>
      </c>
      <c r="AF306" s="14">
        <f t="shared" si="157"/>
        <v>31970.547999999995</v>
      </c>
      <c r="AG306" s="12">
        <f t="shared" si="158"/>
        <v>33743.516083333336</v>
      </c>
      <c r="AH306" s="12">
        <f t="shared" si="159"/>
        <v>-7.4320918497383879</v>
      </c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>
        <v>592.25</v>
      </c>
      <c r="BA306" s="15">
        <f t="shared" si="132"/>
        <v>642.25</v>
      </c>
      <c r="BB306" s="15">
        <v>-35.86</v>
      </c>
      <c r="BC306" s="23">
        <v>268.93900000000002</v>
      </c>
      <c r="BD306" s="23">
        <v>-35</v>
      </c>
      <c r="BE306" s="17">
        <v>2644.35</v>
      </c>
      <c r="BF306" s="15">
        <f t="shared" si="133"/>
        <v>2694.35</v>
      </c>
      <c r="BG306" s="15">
        <v>-34.54</v>
      </c>
      <c r="BH306" s="15">
        <v>39.9</v>
      </c>
      <c r="BI306" s="15">
        <f t="shared" si="134"/>
        <v>39900</v>
      </c>
      <c r="BJ306" s="15">
        <v>2.08</v>
      </c>
      <c r="BK306" s="17"/>
      <c r="BL306" s="17"/>
      <c r="BM306" s="17"/>
      <c r="BN306" s="17"/>
      <c r="BO306" s="23">
        <v>268.93900000000002</v>
      </c>
      <c r="BP306" s="23">
        <v>-35</v>
      </c>
      <c r="BQ306" s="15">
        <v>13476</v>
      </c>
      <c r="BR306" s="15">
        <v>-455.5</v>
      </c>
      <c r="BS306" s="15">
        <v>40.744999999999997</v>
      </c>
      <c r="BT306" s="15">
        <f t="shared" si="135"/>
        <v>40745</v>
      </c>
      <c r="BU306" s="15">
        <v>4.38</v>
      </c>
      <c r="BV306" s="15"/>
      <c r="BW306" s="15"/>
      <c r="BX306" s="15"/>
      <c r="BY306" s="15"/>
      <c r="BZ306" s="15"/>
      <c r="CA306" s="15"/>
      <c r="CB306" s="15">
        <v>21.43</v>
      </c>
      <c r="CC306" s="15">
        <f t="shared" si="136"/>
        <v>21430</v>
      </c>
      <c r="CD306" s="15">
        <v>-3.32</v>
      </c>
      <c r="CE306" s="15">
        <v>-9.9499999999999993</v>
      </c>
      <c r="CF306" s="15">
        <v>54604.761904761908</v>
      </c>
      <c r="CG306" s="15">
        <v>33</v>
      </c>
      <c r="CH306" s="15">
        <v>54304</v>
      </c>
      <c r="CI306" s="15">
        <v>41.78</v>
      </c>
      <c r="CJ306" s="15"/>
      <c r="CK306" s="15">
        <v>6040</v>
      </c>
      <c r="CL306" s="15">
        <v>7.7564000000000002</v>
      </c>
      <c r="CM306" s="15">
        <v>1.1812</v>
      </c>
      <c r="CN306" s="15">
        <v>33403.599999999999</v>
      </c>
      <c r="CO306" s="15">
        <v>396.95699999999999</v>
      </c>
      <c r="CP306" s="10">
        <f t="shared" si="138"/>
        <v>2.4101992753623191</v>
      </c>
      <c r="CQ306" s="15"/>
      <c r="CR306" s="36"/>
      <c r="CS306" s="35">
        <v>32166.432000000001</v>
      </c>
      <c r="CT306" s="71"/>
      <c r="CU306" s="15"/>
      <c r="CV306" s="15"/>
    </row>
    <row r="307" spans="1:100">
      <c r="A307" s="70">
        <v>35775</v>
      </c>
      <c r="B307" s="71" t="s">
        <v>398</v>
      </c>
      <c r="C307" s="28">
        <v>147</v>
      </c>
      <c r="D307" s="27">
        <v>0.05</v>
      </c>
      <c r="E307" s="35">
        <f t="shared" si="153"/>
        <v>31809.67</v>
      </c>
      <c r="F307" s="29">
        <f t="shared" si="137"/>
        <v>31759.67</v>
      </c>
      <c r="G307" s="71"/>
      <c r="H307" s="78">
        <f t="shared" si="160"/>
        <v>-3.1233963433392393</v>
      </c>
      <c r="I307" s="78">
        <f t="shared" si="160"/>
        <v>-6.7717644671194925</v>
      </c>
      <c r="J307" s="30">
        <f t="shared" si="155"/>
        <v>4.5435289342389851</v>
      </c>
      <c r="K307" s="71">
        <v>20</v>
      </c>
      <c r="L307" s="72">
        <v>98</v>
      </c>
      <c r="M307" s="31">
        <f t="shared" si="139"/>
        <v>147</v>
      </c>
      <c r="N307" s="31"/>
      <c r="O307" s="73">
        <v>-3.243136988699669</v>
      </c>
      <c r="P307" s="73">
        <v>-6.9182141708706411</v>
      </c>
      <c r="Q307" s="74">
        <v>0.1197406453604295</v>
      </c>
      <c r="R307" s="74">
        <v>0.14644970375114807</v>
      </c>
      <c r="S307" s="75" t="s">
        <v>22</v>
      </c>
      <c r="T307" s="76"/>
      <c r="U307" s="76"/>
      <c r="V307" s="76"/>
      <c r="W307" s="76"/>
      <c r="X307" s="76"/>
      <c r="Y307" s="76"/>
      <c r="Z307" s="76"/>
      <c r="AA307" s="76"/>
      <c r="AB307" s="35"/>
      <c r="AC307" s="35"/>
      <c r="AD307" s="36"/>
      <c r="AE307" s="13">
        <f t="shared" si="156"/>
        <v>1.2431776834445102E-2</v>
      </c>
      <c r="AF307" s="14">
        <f t="shared" si="157"/>
        <v>31809.67</v>
      </c>
      <c r="AG307" s="12">
        <f t="shared" si="158"/>
        <v>33743.516083333336</v>
      </c>
      <c r="AH307" s="12">
        <f t="shared" si="159"/>
        <v>-7.4320918497383879</v>
      </c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>
        <v>594.94000000000005</v>
      </c>
      <c r="BA307" s="15">
        <f t="shared" si="132"/>
        <v>644.94000000000005</v>
      </c>
      <c r="BB307" s="15">
        <v>-36.380000000000003</v>
      </c>
      <c r="BC307" s="23">
        <v>268.93900000000002</v>
      </c>
      <c r="BD307" s="23">
        <v>-35.020000000000003</v>
      </c>
      <c r="BE307" s="17">
        <v>2655.25</v>
      </c>
      <c r="BF307" s="15">
        <f t="shared" si="133"/>
        <v>2705.25</v>
      </c>
      <c r="BG307" s="15">
        <v>-35.35</v>
      </c>
      <c r="BH307" s="15">
        <v>40.069000000000003</v>
      </c>
      <c r="BI307" s="15">
        <f t="shared" si="134"/>
        <v>40069</v>
      </c>
      <c r="BJ307" s="15">
        <v>2</v>
      </c>
      <c r="BK307" s="17"/>
      <c r="BL307" s="17"/>
      <c r="BM307" s="17"/>
      <c r="BN307" s="17"/>
      <c r="BO307" s="23">
        <v>268.93900000000002</v>
      </c>
      <c r="BP307" s="23">
        <v>-35.020000000000003</v>
      </c>
      <c r="BQ307" s="15">
        <v>13539</v>
      </c>
      <c r="BR307" s="15">
        <v>-453.9</v>
      </c>
      <c r="BS307" s="15">
        <v>40.927999999999997</v>
      </c>
      <c r="BT307" s="15">
        <f t="shared" si="135"/>
        <v>40928</v>
      </c>
      <c r="BU307" s="15">
        <v>4.49</v>
      </c>
      <c r="BV307" s="15"/>
      <c r="BW307" s="15"/>
      <c r="BX307" s="15"/>
      <c r="BY307" s="15"/>
      <c r="BZ307" s="15"/>
      <c r="CA307" s="15"/>
      <c r="CB307" s="15">
        <v>21.54</v>
      </c>
      <c r="CC307" s="15">
        <f t="shared" si="136"/>
        <v>21540</v>
      </c>
      <c r="CD307" s="15">
        <v>-3.13</v>
      </c>
      <c r="CE307" s="15">
        <v>-9.6999999999999993</v>
      </c>
      <c r="CF307" s="15">
        <v>54785.71428571429</v>
      </c>
      <c r="CG307" s="15">
        <v>31</v>
      </c>
      <c r="CH307" s="15">
        <v>54465.3</v>
      </c>
      <c r="CI307" s="15">
        <v>33.450000000000003</v>
      </c>
      <c r="CJ307" s="15"/>
      <c r="CK307" s="15">
        <v>6060</v>
      </c>
      <c r="CL307" s="15">
        <v>7.7595999999999998</v>
      </c>
      <c r="CM307" s="15">
        <v>1.1668000000000001</v>
      </c>
      <c r="CN307" s="15">
        <v>33511.5</v>
      </c>
      <c r="CO307" s="15">
        <v>405.41899999999998</v>
      </c>
      <c r="CP307" s="10">
        <f t="shared" si="138"/>
        <v>2.2569021739130437</v>
      </c>
      <c r="CQ307" s="15"/>
      <c r="CR307" s="36"/>
      <c r="CS307" s="35">
        <v>32047.78</v>
      </c>
      <c r="CT307" s="71"/>
      <c r="CU307" s="15"/>
      <c r="CV307" s="15"/>
    </row>
    <row r="308" spans="1:100">
      <c r="A308" s="70">
        <v>35775</v>
      </c>
      <c r="B308" s="71" t="s">
        <v>399</v>
      </c>
      <c r="C308" s="28">
        <v>147.19999999999999</v>
      </c>
      <c r="D308" s="27">
        <v>0.05</v>
      </c>
      <c r="E308" s="35">
        <f t="shared" si="153"/>
        <v>31648.792000000016</v>
      </c>
      <c r="F308" s="29">
        <f t="shared" si="137"/>
        <v>31598.792000000016</v>
      </c>
      <c r="G308" s="71"/>
      <c r="H308" s="78">
        <f t="shared" si="160"/>
        <v>-3.1943230763348636</v>
      </c>
      <c r="I308" s="78">
        <f t="shared" si="160"/>
        <v>-6.467579077663391</v>
      </c>
      <c r="J308" s="30">
        <f t="shared" si="155"/>
        <v>3.935158155326782</v>
      </c>
      <c r="K308" s="71">
        <v>21</v>
      </c>
      <c r="L308" s="72">
        <v>78</v>
      </c>
      <c r="M308" s="31">
        <f t="shared" si="139"/>
        <v>147.19999999999999</v>
      </c>
      <c r="N308" s="31"/>
      <c r="O308" s="73">
        <v>-3.3140637216952933</v>
      </c>
      <c r="P308" s="73">
        <v>-6.6140287814145395</v>
      </c>
      <c r="Q308" s="74">
        <v>0.1197406453604295</v>
      </c>
      <c r="R308" s="74">
        <v>0.14644970375114807</v>
      </c>
      <c r="S308" s="75" t="s">
        <v>22</v>
      </c>
      <c r="T308" s="76"/>
      <c r="U308" s="76"/>
      <c r="V308" s="76"/>
      <c r="W308" s="76"/>
      <c r="X308" s="76"/>
      <c r="Y308" s="76"/>
      <c r="Z308" s="76"/>
      <c r="AA308" s="76"/>
      <c r="AB308" s="35"/>
      <c r="AC308" s="35"/>
      <c r="AD308" s="36"/>
      <c r="AE308" s="13">
        <f t="shared" si="156"/>
        <v>1.2431776834445102E-2</v>
      </c>
      <c r="AF308" s="14">
        <f t="shared" si="157"/>
        <v>31648.792000000016</v>
      </c>
      <c r="AG308" s="12">
        <f t="shared" si="158"/>
        <v>33743.516083333336</v>
      </c>
      <c r="AH308" s="12">
        <f t="shared" si="159"/>
        <v>-7.4320918497383879</v>
      </c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>
        <v>597.76</v>
      </c>
      <c r="BA308" s="15">
        <f t="shared" si="132"/>
        <v>647.76</v>
      </c>
      <c r="BB308" s="15">
        <v>-35.090000000000003</v>
      </c>
      <c r="BC308" s="23">
        <v>271.23099999999999</v>
      </c>
      <c r="BD308" s="23">
        <v>-35.020000000000003</v>
      </c>
      <c r="BE308" s="17">
        <v>2666.55</v>
      </c>
      <c r="BF308" s="15">
        <f t="shared" si="133"/>
        <v>2716.55</v>
      </c>
      <c r="BG308" s="15">
        <v>-34.97</v>
      </c>
      <c r="BH308" s="15">
        <v>40.238</v>
      </c>
      <c r="BI308" s="15">
        <f t="shared" si="134"/>
        <v>40238</v>
      </c>
      <c r="BJ308" s="15">
        <v>1.43</v>
      </c>
      <c r="BK308" s="17"/>
      <c r="BL308" s="17"/>
      <c r="BM308" s="17"/>
      <c r="BN308" s="17"/>
      <c r="BO308" s="23">
        <v>271.23099999999999</v>
      </c>
      <c r="BP308" s="23">
        <v>-35.020000000000003</v>
      </c>
      <c r="BQ308" s="15">
        <v>13600</v>
      </c>
      <c r="BR308" s="15">
        <v>-451.2</v>
      </c>
      <c r="BS308" s="15">
        <v>41.124000000000002</v>
      </c>
      <c r="BT308" s="15">
        <f t="shared" si="135"/>
        <v>41124</v>
      </c>
      <c r="BU308" s="15">
        <v>4.55</v>
      </c>
      <c r="BV308" s="15"/>
      <c r="BW308" s="15"/>
      <c r="BX308" s="15"/>
      <c r="BY308" s="15"/>
      <c r="BZ308" s="15"/>
      <c r="CA308" s="15"/>
      <c r="CB308" s="15">
        <v>21.66</v>
      </c>
      <c r="CC308" s="15">
        <f t="shared" si="136"/>
        <v>21660</v>
      </c>
      <c r="CD308" s="15">
        <v>-3.05</v>
      </c>
      <c r="CE308" s="15">
        <v>-8.85</v>
      </c>
      <c r="CF308" s="15">
        <v>54966.666666666672</v>
      </c>
      <c r="CG308" s="15">
        <v>24</v>
      </c>
      <c r="CH308" s="15">
        <v>54626.6</v>
      </c>
      <c r="CI308" s="15">
        <v>30.57</v>
      </c>
      <c r="CJ308" s="15"/>
      <c r="CK308" s="15">
        <v>6080</v>
      </c>
      <c r="CL308" s="15">
        <v>7.7628000000000004</v>
      </c>
      <c r="CM308" s="15">
        <v>1.1524000000000001</v>
      </c>
      <c r="CN308" s="15">
        <v>33610.300000000003</v>
      </c>
      <c r="CO308" s="15">
        <v>417.661</v>
      </c>
      <c r="CP308" s="10">
        <f t="shared" si="138"/>
        <v>2.0351268115942025</v>
      </c>
      <c r="CQ308" s="15"/>
      <c r="CR308" s="36"/>
      <c r="CS308" s="35">
        <v>31929.128000000012</v>
      </c>
      <c r="CT308" s="71"/>
      <c r="CU308" s="15"/>
      <c r="CV308" s="15"/>
    </row>
    <row r="309" spans="1:100">
      <c r="A309" s="70">
        <v>35775</v>
      </c>
      <c r="B309" s="71" t="s">
        <v>400</v>
      </c>
      <c r="C309" s="28">
        <v>147.4</v>
      </c>
      <c r="D309" s="27">
        <v>0.05</v>
      </c>
      <c r="E309" s="35">
        <f t="shared" si="153"/>
        <v>31487.914000000004</v>
      </c>
      <c r="F309" s="29">
        <f t="shared" si="137"/>
        <v>31437.914000000004</v>
      </c>
      <c r="G309" s="71"/>
      <c r="H309" s="78">
        <f t="shared" si="160"/>
        <v>-2.8939580992561336</v>
      </c>
      <c r="I309" s="78">
        <f t="shared" si="160"/>
        <v>-4.9707641240788512</v>
      </c>
      <c r="J309" s="30">
        <f t="shared" si="155"/>
        <v>0.94152824815770231</v>
      </c>
      <c r="K309" s="71">
        <v>22</v>
      </c>
      <c r="L309" s="72">
        <v>40</v>
      </c>
      <c r="M309" s="31">
        <f t="shared" si="139"/>
        <v>147.4</v>
      </c>
      <c r="N309" s="31"/>
      <c r="O309" s="73">
        <v>-3.0136987446165628</v>
      </c>
      <c r="P309" s="73">
        <v>-5.1172138278299988</v>
      </c>
      <c r="Q309" s="74">
        <v>0.1197406453604295</v>
      </c>
      <c r="R309" s="74">
        <v>0.14644970375114807</v>
      </c>
      <c r="S309" s="75" t="s">
        <v>22</v>
      </c>
      <c r="T309" s="76"/>
      <c r="U309" s="76"/>
      <c r="V309" s="76"/>
      <c r="W309" s="76"/>
      <c r="X309" s="76"/>
      <c r="Y309" s="76"/>
      <c r="Z309" s="76"/>
      <c r="AA309" s="76"/>
      <c r="AB309" s="35"/>
      <c r="AC309" s="35"/>
      <c r="AD309" s="36"/>
      <c r="AE309" s="167"/>
      <c r="AF309" s="168"/>
      <c r="AG309" s="168"/>
      <c r="AH309" s="108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>
        <v>600.27</v>
      </c>
      <c r="BA309" s="15">
        <f t="shared" si="132"/>
        <v>650.27</v>
      </c>
      <c r="BB309" s="15">
        <v>-36.53</v>
      </c>
      <c r="BC309" s="23">
        <v>271.23099999999999</v>
      </c>
      <c r="BD309" s="23">
        <v>-34.479999999999997</v>
      </c>
      <c r="BE309" s="17">
        <v>2676.7</v>
      </c>
      <c r="BF309" s="15">
        <f t="shared" si="133"/>
        <v>2726.7</v>
      </c>
      <c r="BG309" s="15">
        <v>-35.18</v>
      </c>
      <c r="BH309" s="15">
        <v>40.406999999999996</v>
      </c>
      <c r="BI309" s="15">
        <f t="shared" si="134"/>
        <v>40407</v>
      </c>
      <c r="BJ309" s="15">
        <v>1.24</v>
      </c>
      <c r="BK309" s="17"/>
      <c r="BL309" s="17"/>
      <c r="BM309" s="17"/>
      <c r="BN309" s="17"/>
      <c r="BO309" s="23">
        <v>271.23099999999999</v>
      </c>
      <c r="BP309" s="23">
        <v>-34.479999999999997</v>
      </c>
      <c r="BQ309" s="15">
        <v>13659</v>
      </c>
      <c r="BR309" s="15">
        <v>-449.4</v>
      </c>
      <c r="BS309" s="15">
        <v>41.320999999999998</v>
      </c>
      <c r="BT309" s="15">
        <f t="shared" si="135"/>
        <v>41321</v>
      </c>
      <c r="BU309" s="15">
        <v>4.6500000000000004</v>
      </c>
      <c r="BV309" s="15"/>
      <c r="BW309" s="15"/>
      <c r="BX309" s="15"/>
      <c r="BY309" s="15"/>
      <c r="BZ309" s="15"/>
      <c r="CA309" s="15"/>
      <c r="CB309" s="15">
        <v>21.78</v>
      </c>
      <c r="CC309" s="15">
        <f t="shared" si="136"/>
        <v>21780</v>
      </c>
      <c r="CD309" s="15">
        <v>-3.11</v>
      </c>
      <c r="CE309" s="15">
        <v>-9.57</v>
      </c>
      <c r="CF309" s="15">
        <v>55147.619047619053</v>
      </c>
      <c r="CG309" s="15">
        <v>38</v>
      </c>
      <c r="CH309" s="15">
        <v>54788</v>
      </c>
      <c r="CI309" s="15">
        <v>24.04</v>
      </c>
      <c r="CJ309" s="15"/>
      <c r="CK309" s="15">
        <v>6100</v>
      </c>
      <c r="CL309" s="15">
        <v>7.766</v>
      </c>
      <c r="CM309" s="15">
        <v>1.1379999999999999</v>
      </c>
      <c r="CN309" s="15">
        <v>33704.199999999997</v>
      </c>
      <c r="CO309" s="15">
        <v>432.66399999999999</v>
      </c>
      <c r="CP309" s="10">
        <f t="shared" si="138"/>
        <v>1.7633333333333336</v>
      </c>
      <c r="CQ309" s="15"/>
      <c r="CR309" s="36"/>
      <c r="CS309" s="35">
        <v>31810.475999999995</v>
      </c>
      <c r="CT309" s="71"/>
      <c r="CU309" s="15"/>
      <c r="CV309" s="15"/>
    </row>
    <row r="310" spans="1:100">
      <c r="A310" s="15"/>
      <c r="B310" s="15"/>
      <c r="C310" s="28"/>
      <c r="D310" s="27"/>
      <c r="E310" s="29"/>
      <c r="F310" s="29"/>
      <c r="G310" s="27"/>
      <c r="H310" s="30"/>
      <c r="I310" s="30"/>
      <c r="J310" s="30"/>
      <c r="K310" s="15"/>
      <c r="L310" s="15"/>
      <c r="M310" s="106"/>
      <c r="N310" s="106"/>
      <c r="O310" s="15"/>
      <c r="P310" s="15"/>
      <c r="Q310" s="15"/>
      <c r="R310" s="15"/>
      <c r="S310" s="15"/>
      <c r="T310" s="15"/>
      <c r="U310" s="169"/>
      <c r="V310" s="169"/>
      <c r="W310" s="15"/>
      <c r="X310" s="15"/>
      <c r="Y310" s="170"/>
      <c r="Z310" s="170"/>
      <c r="AA310" s="15"/>
      <c r="AB310" s="35"/>
      <c r="AC310" s="35"/>
      <c r="AD310" s="108"/>
      <c r="AE310" s="167"/>
      <c r="AF310" s="168"/>
      <c r="AG310" s="168"/>
      <c r="AH310" s="108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>
        <v>603.14</v>
      </c>
      <c r="BA310" s="15">
        <f t="shared" si="132"/>
        <v>653.14</v>
      </c>
      <c r="BB310" s="15">
        <v>-36.44</v>
      </c>
      <c r="BC310" s="23">
        <v>273.46699999999998</v>
      </c>
      <c r="BD310" s="23">
        <v>-34.479999999999997</v>
      </c>
      <c r="BE310" s="17">
        <v>2688.2</v>
      </c>
      <c r="BF310" s="15">
        <f t="shared" si="133"/>
        <v>2738.2</v>
      </c>
      <c r="BG310" s="15">
        <v>-34.39</v>
      </c>
      <c r="BH310" s="15">
        <v>40.576000000000001</v>
      </c>
      <c r="BI310" s="15">
        <f t="shared" si="134"/>
        <v>40576</v>
      </c>
      <c r="BJ310" s="15">
        <v>1.55</v>
      </c>
      <c r="BK310" s="17"/>
      <c r="BL310" s="17"/>
      <c r="BM310" s="17"/>
      <c r="BN310" s="17"/>
      <c r="BO310" s="23">
        <v>273.46699999999998</v>
      </c>
      <c r="BP310" s="23">
        <v>-34.479999999999997</v>
      </c>
      <c r="BQ310" s="15">
        <v>13718</v>
      </c>
      <c r="BR310" s="15">
        <v>-447.2</v>
      </c>
      <c r="BS310" s="15">
        <v>41.517000000000003</v>
      </c>
      <c r="BT310" s="15">
        <f t="shared" si="135"/>
        <v>41517</v>
      </c>
      <c r="BU310" s="15">
        <v>4.49</v>
      </c>
      <c r="BV310" s="15"/>
      <c r="BW310" s="15"/>
      <c r="BX310" s="15"/>
      <c r="BY310" s="15"/>
      <c r="BZ310" s="15"/>
      <c r="CA310" s="15"/>
      <c r="CB310" s="15">
        <v>21.89</v>
      </c>
      <c r="CC310" s="15">
        <f t="shared" si="136"/>
        <v>21890</v>
      </c>
      <c r="CD310" s="15">
        <v>-3.18</v>
      </c>
      <c r="CE310" s="15">
        <v>-10.18</v>
      </c>
      <c r="CF310" s="15">
        <v>55328.571428571435</v>
      </c>
      <c r="CG310" s="15">
        <v>34</v>
      </c>
      <c r="CH310" s="15">
        <v>54949.3</v>
      </c>
      <c r="CI310" s="15">
        <v>37.54</v>
      </c>
      <c r="CJ310" s="15"/>
      <c r="CK310" s="15">
        <v>6120</v>
      </c>
      <c r="CL310" s="15">
        <v>7.7691999999999997</v>
      </c>
      <c r="CM310" s="15">
        <v>1.1235999999999999</v>
      </c>
      <c r="CN310" s="15">
        <v>33800.800000000003</v>
      </c>
      <c r="CO310" s="15">
        <v>451.80399999999997</v>
      </c>
      <c r="CP310" s="10">
        <f t="shared" si="138"/>
        <v>1.4165942028985512</v>
      </c>
      <c r="CQ310" s="15"/>
      <c r="CR310" s="108"/>
      <c r="CS310" s="29"/>
      <c r="CT310" s="27"/>
      <c r="CU310" s="15"/>
      <c r="CV310" s="15"/>
    </row>
    <row r="311" spans="1:100">
      <c r="A311" s="15"/>
      <c r="B311" s="15"/>
      <c r="C311" s="28"/>
      <c r="D311" s="27"/>
      <c r="E311" s="29"/>
      <c r="F311" s="29"/>
      <c r="G311" s="27"/>
      <c r="H311" s="30"/>
      <c r="I311" s="30"/>
      <c r="J311" s="30"/>
      <c r="K311" s="15"/>
      <c r="L311" s="15"/>
      <c r="M311" s="106"/>
      <c r="N311" s="106"/>
      <c r="O311" s="15"/>
      <c r="P311" s="15"/>
      <c r="Q311" s="15"/>
      <c r="R311" s="15"/>
      <c r="S311" s="15"/>
      <c r="T311" s="15"/>
      <c r="U311" s="169"/>
      <c r="V311" s="169"/>
      <c r="W311" s="15"/>
      <c r="X311" s="15"/>
      <c r="Y311" s="170"/>
      <c r="Z311" s="170"/>
      <c r="AA311" s="15"/>
      <c r="AB311" s="35"/>
      <c r="AC311" s="35"/>
      <c r="AD311" s="108"/>
      <c r="AE311" s="167"/>
      <c r="AF311" s="168"/>
      <c r="AG311" s="168"/>
      <c r="AH311" s="108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>
        <v>605.99</v>
      </c>
      <c r="BA311" s="15">
        <f t="shared" si="132"/>
        <v>655.99</v>
      </c>
      <c r="BB311" s="15">
        <v>-34.65</v>
      </c>
      <c r="BC311" s="23">
        <v>273.46699999999998</v>
      </c>
      <c r="BD311" s="23">
        <v>-35.35</v>
      </c>
      <c r="BE311" s="17">
        <v>2699.17</v>
      </c>
      <c r="BF311" s="15">
        <f t="shared" si="133"/>
        <v>2749.17</v>
      </c>
      <c r="BG311" s="15">
        <v>-35.01</v>
      </c>
      <c r="BH311" s="15">
        <v>40.744999999999997</v>
      </c>
      <c r="BI311" s="15">
        <f t="shared" si="134"/>
        <v>40745</v>
      </c>
      <c r="BJ311" s="15">
        <v>1.27</v>
      </c>
      <c r="BK311" s="17"/>
      <c r="BL311" s="17"/>
      <c r="BM311" s="17"/>
      <c r="BN311" s="17"/>
      <c r="BO311" s="23">
        <v>273.46699999999998</v>
      </c>
      <c r="BP311" s="23">
        <v>-35.35</v>
      </c>
      <c r="BQ311" s="15">
        <v>13774</v>
      </c>
      <c r="BR311" s="15">
        <v>-442.9</v>
      </c>
      <c r="BS311" s="15">
        <v>41.713000000000001</v>
      </c>
      <c r="BT311" s="15">
        <f t="shared" si="135"/>
        <v>41713</v>
      </c>
      <c r="BU311" s="15">
        <v>4.72</v>
      </c>
      <c r="BV311" s="15"/>
      <c r="BW311" s="15"/>
      <c r="BX311" s="15"/>
      <c r="BY311" s="15"/>
      <c r="BZ311" s="15"/>
      <c r="CA311" s="15"/>
      <c r="CB311" s="15">
        <v>22.01</v>
      </c>
      <c r="CC311" s="15">
        <f t="shared" si="136"/>
        <v>22010</v>
      </c>
      <c r="CD311" s="15">
        <v>-3.12</v>
      </c>
      <c r="CE311" s="15">
        <v>-10.16</v>
      </c>
      <c r="CF311" s="15">
        <v>55509.523809523816</v>
      </c>
      <c r="CG311" s="15">
        <v>35</v>
      </c>
      <c r="CH311" s="15">
        <v>55110.7</v>
      </c>
      <c r="CI311" s="15">
        <v>34.28</v>
      </c>
      <c r="CJ311" s="15"/>
      <c r="CK311" s="15">
        <v>6140</v>
      </c>
      <c r="CL311" s="15">
        <v>7.7724000000000002</v>
      </c>
      <c r="CM311" s="15">
        <v>1.1092</v>
      </c>
      <c r="CN311" s="15">
        <v>33899.800000000003</v>
      </c>
      <c r="CO311" s="15">
        <v>473.46600000000001</v>
      </c>
      <c r="CP311" s="10">
        <f t="shared" si="138"/>
        <v>1.0241666666666664</v>
      </c>
      <c r="CQ311" s="15"/>
      <c r="CR311" s="108"/>
      <c r="CS311" s="29"/>
      <c r="CT311" s="27"/>
      <c r="CU311" s="15"/>
      <c r="CV311" s="15"/>
    </row>
    <row r="312" spans="1:100">
      <c r="A312" s="15"/>
      <c r="B312" s="15"/>
      <c r="C312" s="28"/>
      <c r="D312" s="27"/>
      <c r="E312" s="29"/>
      <c r="F312" s="29"/>
      <c r="G312" s="27"/>
      <c r="H312" s="30"/>
      <c r="I312" s="30"/>
      <c r="J312" s="30"/>
      <c r="K312" s="15"/>
      <c r="L312" s="15"/>
      <c r="M312" s="106"/>
      <c r="N312" s="106"/>
      <c r="O312" s="15"/>
      <c r="P312" s="15"/>
      <c r="Q312" s="15"/>
      <c r="R312" s="15"/>
      <c r="S312" s="15"/>
      <c r="T312" s="15"/>
      <c r="U312" s="169"/>
      <c r="V312" s="169"/>
      <c r="W312" s="15"/>
      <c r="X312" s="15"/>
      <c r="Y312" s="170"/>
      <c r="Z312" s="170"/>
      <c r="AA312" s="15"/>
      <c r="AB312" s="35"/>
      <c r="AC312" s="35"/>
      <c r="AD312" s="108"/>
      <c r="AE312" s="167"/>
      <c r="AF312" s="168"/>
      <c r="AG312" s="168"/>
      <c r="AH312" s="108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>
        <v>608.41999999999996</v>
      </c>
      <c r="BA312" s="15">
        <f t="shared" si="132"/>
        <v>658.42</v>
      </c>
      <c r="BB312" s="15">
        <v>-34.29</v>
      </c>
      <c r="BC312" s="23">
        <v>275.71499999999997</v>
      </c>
      <c r="BD312" s="23">
        <v>-35.35</v>
      </c>
      <c r="BE312" s="17">
        <v>2709.36</v>
      </c>
      <c r="BF312" s="15">
        <f t="shared" si="133"/>
        <v>2759.36</v>
      </c>
      <c r="BG312" s="15">
        <v>-34.049999999999997</v>
      </c>
      <c r="BH312" s="15">
        <v>40.927999999999997</v>
      </c>
      <c r="BI312" s="15">
        <f t="shared" si="134"/>
        <v>40928</v>
      </c>
      <c r="BJ312" s="15">
        <v>2.0299999999999998</v>
      </c>
      <c r="BK312" s="17"/>
      <c r="BL312" s="17"/>
      <c r="BM312" s="17"/>
      <c r="BN312" s="17"/>
      <c r="BO312" s="23">
        <v>275.71499999999997</v>
      </c>
      <c r="BP312" s="23">
        <v>-35.35</v>
      </c>
      <c r="BQ312" s="15">
        <v>13828</v>
      </c>
      <c r="BR312" s="15">
        <v>-442</v>
      </c>
      <c r="BS312" s="15">
        <v>41.908999999999999</v>
      </c>
      <c r="BT312" s="15">
        <f t="shared" si="135"/>
        <v>41909</v>
      </c>
      <c r="BU312" s="15">
        <v>4.43</v>
      </c>
      <c r="BV312" s="15"/>
      <c r="BW312" s="15"/>
      <c r="BX312" s="15"/>
      <c r="BY312" s="15"/>
      <c r="BZ312" s="15"/>
      <c r="CA312" s="15"/>
      <c r="CB312" s="15">
        <v>22.13</v>
      </c>
      <c r="CC312" s="15">
        <f t="shared" si="136"/>
        <v>22130</v>
      </c>
      <c r="CD312" s="15">
        <v>-3.25</v>
      </c>
      <c r="CE312" s="15">
        <v>-10.16</v>
      </c>
      <c r="CF312" s="15">
        <v>55690.476190476198</v>
      </c>
      <c r="CG312" s="15">
        <v>31</v>
      </c>
      <c r="CH312" s="15">
        <v>55272</v>
      </c>
      <c r="CI312" s="15">
        <v>35.380000000000003</v>
      </c>
      <c r="CJ312" s="15"/>
      <c r="CK312" s="15">
        <v>6160</v>
      </c>
      <c r="CL312" s="15">
        <v>7.7755999999999998</v>
      </c>
      <c r="CM312" s="15">
        <v>1.0948</v>
      </c>
      <c r="CN312" s="15">
        <v>34001.9</v>
      </c>
      <c r="CO312" s="15">
        <v>494.58100000000002</v>
      </c>
      <c r="CP312" s="10">
        <f t="shared" si="138"/>
        <v>0.64164855072463733</v>
      </c>
      <c r="CQ312" s="15"/>
      <c r="CR312" s="108"/>
      <c r="CS312" s="29"/>
      <c r="CT312" s="27"/>
      <c r="CU312" s="15"/>
      <c r="CV312" s="15"/>
    </row>
    <row r="313" spans="1:100">
      <c r="A313" s="15"/>
      <c r="B313" s="15"/>
      <c r="C313" s="28"/>
      <c r="D313" s="27"/>
      <c r="E313" s="29"/>
      <c r="F313" s="29"/>
      <c r="G313" s="27"/>
      <c r="H313" s="30"/>
      <c r="I313" s="30"/>
      <c r="J313" s="30"/>
      <c r="K313" s="15"/>
      <c r="L313" s="15"/>
      <c r="M313" s="106"/>
      <c r="N313" s="106"/>
      <c r="O313" s="15"/>
      <c r="P313" s="15"/>
      <c r="Q313" s="15"/>
      <c r="R313" s="15"/>
      <c r="S313" s="15"/>
      <c r="T313" s="15"/>
      <c r="U313" s="169"/>
      <c r="V313" s="169"/>
      <c r="W313" s="15"/>
      <c r="X313" s="15"/>
      <c r="Y313" s="170"/>
      <c r="Z313" s="170"/>
      <c r="AA313" s="15"/>
      <c r="AB313" s="35"/>
      <c r="AC313" s="35"/>
      <c r="AD313" s="108"/>
      <c r="AE313" s="167"/>
      <c r="AF313" s="168"/>
      <c r="AG313" s="168"/>
      <c r="AH313" s="108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>
        <v>610.79999999999995</v>
      </c>
      <c r="BA313" s="15">
        <f t="shared" si="132"/>
        <v>660.8</v>
      </c>
      <c r="BB313" s="15">
        <v>-35.39</v>
      </c>
      <c r="BC313" s="23">
        <v>275.71499999999997</v>
      </c>
      <c r="BD313" s="23">
        <v>-35.44</v>
      </c>
      <c r="BE313" s="17">
        <v>2721.53</v>
      </c>
      <c r="BF313" s="15">
        <f t="shared" si="133"/>
        <v>2771.53</v>
      </c>
      <c r="BG313" s="15">
        <v>-33.950000000000003</v>
      </c>
      <c r="BH313" s="15">
        <v>41.124000000000002</v>
      </c>
      <c r="BI313" s="15">
        <f t="shared" si="134"/>
        <v>41124</v>
      </c>
      <c r="BJ313" s="15">
        <v>1.75</v>
      </c>
      <c r="BK313" s="17"/>
      <c r="BL313" s="17"/>
      <c r="BM313" s="17"/>
      <c r="BN313" s="17"/>
      <c r="BO313" s="23">
        <v>275.71499999999997</v>
      </c>
      <c r="BP313" s="23">
        <v>-35.44</v>
      </c>
      <c r="BQ313" s="15">
        <v>13883</v>
      </c>
      <c r="BR313" s="15">
        <v>-443.2</v>
      </c>
      <c r="BS313" s="15">
        <v>42.104999999999997</v>
      </c>
      <c r="BT313" s="15">
        <f t="shared" si="135"/>
        <v>42105</v>
      </c>
      <c r="BU313" s="15">
        <v>4.7699999999999996</v>
      </c>
      <c r="BV313" s="15"/>
      <c r="BW313" s="15"/>
      <c r="BX313" s="15"/>
      <c r="BY313" s="15"/>
      <c r="BZ313" s="15"/>
      <c r="CA313" s="15"/>
      <c r="CB313" s="15">
        <v>22.24</v>
      </c>
      <c r="CC313" s="15">
        <f t="shared" si="136"/>
        <v>22240</v>
      </c>
      <c r="CD313" s="15">
        <v>-3.18</v>
      </c>
      <c r="CE313" s="15">
        <v>-10.220000000000001</v>
      </c>
      <c r="CF313" s="15">
        <v>55871.42857142858</v>
      </c>
      <c r="CG313" s="15">
        <v>27</v>
      </c>
      <c r="CH313" s="15">
        <v>55433.3</v>
      </c>
      <c r="CI313" s="15">
        <v>30.82</v>
      </c>
      <c r="CJ313" s="15"/>
      <c r="CK313" s="15">
        <v>6180</v>
      </c>
      <c r="CL313" s="15">
        <v>7.7788000000000004</v>
      </c>
      <c r="CM313" s="15">
        <v>1.0804</v>
      </c>
      <c r="CN313" s="15">
        <v>34096.1</v>
      </c>
      <c r="CO313" s="15">
        <v>511.21100000000001</v>
      </c>
      <c r="CP313" s="10">
        <f t="shared" si="138"/>
        <v>0.34038043478260849</v>
      </c>
      <c r="CQ313" s="15"/>
      <c r="CR313" s="108"/>
      <c r="CS313" s="29"/>
      <c r="CT313" s="27"/>
      <c r="CU313" s="15"/>
      <c r="CV313" s="15"/>
    </row>
    <row r="314" spans="1:100">
      <c r="A314" s="15"/>
      <c r="B314" s="15"/>
      <c r="C314" s="28"/>
      <c r="D314" s="27"/>
      <c r="E314" s="29"/>
      <c r="F314" s="29"/>
      <c r="G314" s="27"/>
      <c r="H314" s="30"/>
      <c r="I314" s="30"/>
      <c r="J314" s="30"/>
      <c r="K314" s="15"/>
      <c r="L314" s="15"/>
      <c r="M314" s="106"/>
      <c r="N314" s="106"/>
      <c r="O314" s="15"/>
      <c r="P314" s="15"/>
      <c r="Q314" s="15"/>
      <c r="R314" s="15"/>
      <c r="S314" s="15"/>
      <c r="T314" s="15"/>
      <c r="U314" s="169"/>
      <c r="V314" s="169"/>
      <c r="W314" s="15"/>
      <c r="X314" s="15"/>
      <c r="Y314" s="170"/>
      <c r="Z314" s="170"/>
      <c r="AA314" s="15"/>
      <c r="AB314" s="35"/>
      <c r="AC314" s="35"/>
      <c r="AD314" s="108"/>
      <c r="AE314" s="167"/>
      <c r="AF314" s="168"/>
      <c r="AG314" s="168"/>
      <c r="AH314" s="108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>
        <v>613.38</v>
      </c>
      <c r="BA314" s="15">
        <f t="shared" si="132"/>
        <v>663.38</v>
      </c>
      <c r="BB314" s="15">
        <v>-36.15</v>
      </c>
      <c r="BC314" s="23">
        <v>278.01100000000002</v>
      </c>
      <c r="BD314" s="23">
        <v>-35.44</v>
      </c>
      <c r="BE314" s="17">
        <v>2734.32</v>
      </c>
      <c r="BF314" s="15">
        <f t="shared" si="133"/>
        <v>2784.32</v>
      </c>
      <c r="BG314" s="15">
        <v>-34.85</v>
      </c>
      <c r="BH314" s="15">
        <v>41.320999999999998</v>
      </c>
      <c r="BI314" s="15">
        <f t="shared" si="134"/>
        <v>41321</v>
      </c>
      <c r="BJ314" s="15">
        <v>2.2400000000000002</v>
      </c>
      <c r="BK314" s="17"/>
      <c r="BL314" s="17"/>
      <c r="BM314" s="17"/>
      <c r="BN314" s="17"/>
      <c r="BO314" s="23">
        <v>278.01100000000002</v>
      </c>
      <c r="BP314" s="23">
        <v>-35.44</v>
      </c>
      <c r="BQ314" s="15">
        <v>13938</v>
      </c>
      <c r="BR314" s="15">
        <v>-442.1</v>
      </c>
      <c r="BS314" s="15">
        <v>42.302</v>
      </c>
      <c r="BT314" s="15">
        <f t="shared" si="135"/>
        <v>42302</v>
      </c>
      <c r="BU314" s="15">
        <v>4.62</v>
      </c>
      <c r="BV314" s="15"/>
      <c r="BW314" s="15"/>
      <c r="BX314" s="15"/>
      <c r="BY314" s="15"/>
      <c r="BZ314" s="15"/>
      <c r="CA314" s="15"/>
      <c r="CB314" s="15"/>
      <c r="CC314" s="15">
        <f t="shared" si="136"/>
        <v>0</v>
      </c>
      <c r="CD314" s="15"/>
      <c r="CE314" s="15"/>
      <c r="CF314" s="15">
        <v>56052.380952380961</v>
      </c>
      <c r="CG314" s="15">
        <v>30</v>
      </c>
      <c r="CH314" s="15">
        <v>55594.7</v>
      </c>
      <c r="CI314" s="15">
        <v>26.79</v>
      </c>
      <c r="CJ314" s="15"/>
      <c r="CK314" s="15">
        <v>6200</v>
      </c>
      <c r="CL314" s="15">
        <v>7.782</v>
      </c>
      <c r="CM314" s="15">
        <v>1.0660000000000001</v>
      </c>
      <c r="CN314" s="15">
        <v>34197.4</v>
      </c>
      <c r="CO314" s="15">
        <v>524.96199999999999</v>
      </c>
      <c r="CP314" s="10">
        <f t="shared" si="138"/>
        <v>9.1268115942029188E-2</v>
      </c>
      <c r="CQ314" s="15"/>
      <c r="CR314" s="108"/>
      <c r="CS314" s="29"/>
      <c r="CT314" s="27"/>
      <c r="CU314" s="15"/>
      <c r="CV314" s="15"/>
    </row>
    <row r="315" spans="1:100">
      <c r="A315" s="15"/>
      <c r="B315" s="15"/>
      <c r="C315" s="28"/>
      <c r="D315" s="27"/>
      <c r="E315" s="29"/>
      <c r="F315" s="29"/>
      <c r="G315" s="27"/>
      <c r="H315" s="30"/>
      <c r="I315" s="30"/>
      <c r="J315" s="30"/>
      <c r="K315" s="15"/>
      <c r="L315" s="15"/>
      <c r="M315" s="106"/>
      <c r="N315" s="106"/>
      <c r="O315" s="15"/>
      <c r="P315" s="15"/>
      <c r="Q315" s="15"/>
      <c r="R315" s="15"/>
      <c r="S315" s="15"/>
      <c r="T315" s="15"/>
      <c r="U315" s="169"/>
      <c r="V315" s="169"/>
      <c r="W315" s="15"/>
      <c r="X315" s="15"/>
      <c r="Y315" s="170"/>
      <c r="Z315" s="170"/>
      <c r="AA315" s="15"/>
      <c r="AB315" s="35"/>
      <c r="AC315" s="35"/>
      <c r="AD315" s="108"/>
      <c r="AE315" s="167"/>
      <c r="AF315" s="168"/>
      <c r="AG315" s="168"/>
      <c r="AH315" s="108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>
        <v>616.15</v>
      </c>
      <c r="BA315" s="15">
        <f t="shared" si="132"/>
        <v>666.15</v>
      </c>
      <c r="BB315" s="15">
        <v>-35.380000000000003</v>
      </c>
      <c r="BC315" s="23">
        <v>278.01100000000002</v>
      </c>
      <c r="BD315" s="23">
        <v>-35.200000000000003</v>
      </c>
      <c r="BE315" s="17">
        <v>2745.52</v>
      </c>
      <c r="BF315" s="15">
        <f t="shared" si="133"/>
        <v>2795.52</v>
      </c>
      <c r="BG315" s="15">
        <v>-35.54</v>
      </c>
      <c r="BH315" s="15">
        <v>41.517000000000003</v>
      </c>
      <c r="BI315" s="15">
        <f t="shared" si="134"/>
        <v>41517</v>
      </c>
      <c r="BJ315" s="15">
        <v>1.94</v>
      </c>
      <c r="BK315" s="17"/>
      <c r="BL315" s="17"/>
      <c r="BM315" s="17"/>
      <c r="BN315" s="17"/>
      <c r="BO315" s="23">
        <v>278.01100000000002</v>
      </c>
      <c r="BP315" s="23">
        <v>-35.200000000000003</v>
      </c>
      <c r="BQ315" s="15">
        <v>13992</v>
      </c>
      <c r="BR315" s="15">
        <v>-443.65</v>
      </c>
      <c r="BS315" s="15">
        <v>42.497999999999998</v>
      </c>
      <c r="BT315" s="15">
        <f t="shared" si="135"/>
        <v>42498</v>
      </c>
      <c r="BU315" s="15">
        <v>4.4800000000000004</v>
      </c>
      <c r="BV315" s="15"/>
      <c r="BW315" s="15"/>
      <c r="BX315" s="15"/>
      <c r="BY315" s="15"/>
      <c r="BZ315" s="15"/>
      <c r="CA315" s="15"/>
      <c r="CB315" s="15"/>
      <c r="CC315" s="15">
        <f t="shared" si="136"/>
        <v>0</v>
      </c>
      <c r="CD315" s="15"/>
      <c r="CE315" s="15"/>
      <c r="CF315" s="15">
        <v>56233.333333333343</v>
      </c>
      <c r="CG315" s="15">
        <v>35</v>
      </c>
      <c r="CH315" s="15">
        <v>55756</v>
      </c>
      <c r="CI315" s="15">
        <v>30.11</v>
      </c>
      <c r="CJ315" s="15"/>
      <c r="CK315" s="15">
        <v>6220</v>
      </c>
      <c r="CL315" s="15">
        <v>7.7851999999999997</v>
      </c>
      <c r="CM315" s="15">
        <v>1.0516000000000001</v>
      </c>
      <c r="CN315" s="15">
        <v>34299.300000000003</v>
      </c>
      <c r="CO315" s="15">
        <v>531.09400000000005</v>
      </c>
      <c r="CP315" s="10">
        <f t="shared" si="138"/>
        <v>-1.9818840579711068E-2</v>
      </c>
      <c r="CQ315" s="15"/>
      <c r="CR315" s="108"/>
      <c r="CS315" s="29"/>
      <c r="CT315" s="27"/>
      <c r="CU315" s="15"/>
      <c r="CV315" s="15"/>
    </row>
    <row r="316" spans="1:100">
      <c r="A316" s="15"/>
      <c r="B316" s="15"/>
      <c r="C316" s="28"/>
      <c r="D316" s="27"/>
      <c r="E316" s="29"/>
      <c r="F316" s="29"/>
      <c r="G316" s="27"/>
      <c r="H316" s="30"/>
      <c r="I316" s="30"/>
      <c r="J316" s="30"/>
      <c r="K316" s="15"/>
      <c r="L316" s="15"/>
      <c r="M316" s="106"/>
      <c r="N316" s="106"/>
      <c r="O316" s="15"/>
      <c r="P316" s="15"/>
      <c r="Q316" s="15"/>
      <c r="R316" s="15"/>
      <c r="S316" s="15"/>
      <c r="T316" s="15"/>
      <c r="U316" s="169"/>
      <c r="V316" s="169"/>
      <c r="W316" s="15"/>
      <c r="X316" s="15"/>
      <c r="Y316" s="170"/>
      <c r="Z316" s="170"/>
      <c r="AA316" s="15"/>
      <c r="AB316" s="35"/>
      <c r="AC316" s="35"/>
      <c r="AD316" s="108"/>
      <c r="AE316" s="167"/>
      <c r="AF316" s="168"/>
      <c r="AG316" s="168"/>
      <c r="AH316" s="108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>
        <v>618.73</v>
      </c>
      <c r="BA316" s="15">
        <f t="shared" si="132"/>
        <v>668.73</v>
      </c>
      <c r="BB316" s="15">
        <v>-34.6</v>
      </c>
      <c r="BC316" s="23">
        <v>280.27199999999999</v>
      </c>
      <c r="BD316" s="23">
        <v>-35.200000000000003</v>
      </c>
      <c r="BE316" s="17">
        <v>2756.14</v>
      </c>
      <c r="BF316" s="15">
        <f t="shared" si="133"/>
        <v>2806.14</v>
      </c>
      <c r="BG316" s="15">
        <v>-34.880000000000003</v>
      </c>
      <c r="BH316" s="15">
        <v>41.713000000000001</v>
      </c>
      <c r="BI316" s="15">
        <f t="shared" si="134"/>
        <v>41713</v>
      </c>
      <c r="BJ316" s="15">
        <v>2.11</v>
      </c>
      <c r="BK316" s="17"/>
      <c r="BL316" s="17"/>
      <c r="BM316" s="17"/>
      <c r="BN316" s="17"/>
      <c r="BO316" s="23">
        <v>280.27199999999999</v>
      </c>
      <c r="BP316" s="23">
        <v>-35.200000000000003</v>
      </c>
      <c r="BQ316" s="15">
        <v>14048</v>
      </c>
      <c r="BR316" s="15">
        <v>-445.2</v>
      </c>
      <c r="BS316" s="15">
        <v>42.694000000000003</v>
      </c>
      <c r="BT316" s="15">
        <f t="shared" si="135"/>
        <v>42694</v>
      </c>
      <c r="BU316" s="15">
        <v>4.41</v>
      </c>
      <c r="BV316" s="15"/>
      <c r="BW316" s="15"/>
      <c r="BX316" s="15"/>
      <c r="BY316" s="15"/>
      <c r="BZ316" s="15"/>
      <c r="CA316" s="15"/>
      <c r="CB316" s="15"/>
      <c r="CC316" s="15">
        <f t="shared" si="136"/>
        <v>0</v>
      </c>
      <c r="CD316" s="15"/>
      <c r="CE316" s="15"/>
      <c r="CF316" s="15">
        <v>56414.285714285725</v>
      </c>
      <c r="CG316" s="15">
        <v>27</v>
      </c>
      <c r="CH316" s="15">
        <v>55917.3</v>
      </c>
      <c r="CI316" s="15">
        <v>34.97</v>
      </c>
      <c r="CJ316" s="15"/>
      <c r="CK316" s="15">
        <v>6240</v>
      </c>
      <c r="CL316" s="15">
        <v>7.7884000000000002</v>
      </c>
      <c r="CM316" s="15">
        <v>1.0371999999999999</v>
      </c>
      <c r="CN316" s="15">
        <v>34395.300000000003</v>
      </c>
      <c r="CO316" s="15">
        <v>530.67200000000003</v>
      </c>
      <c r="CP316" s="10">
        <f t="shared" si="138"/>
        <v>-1.2173913043478722E-2</v>
      </c>
      <c r="CQ316" s="15"/>
      <c r="CR316" s="108"/>
      <c r="CS316" s="29"/>
      <c r="CT316" s="27"/>
      <c r="CU316" s="15"/>
      <c r="CV316" s="15"/>
    </row>
    <row r="317" spans="1:100">
      <c r="A317" s="15"/>
      <c r="B317" s="15"/>
      <c r="C317" s="28"/>
      <c r="D317" s="27"/>
      <c r="E317" s="29"/>
      <c r="F317" s="29"/>
      <c r="G317" s="27"/>
      <c r="H317" s="30"/>
      <c r="I317" s="30"/>
      <c r="J317" s="30"/>
      <c r="K317" s="15"/>
      <c r="L317" s="15"/>
      <c r="M317" s="106"/>
      <c r="N317" s="106"/>
      <c r="O317" s="15"/>
      <c r="P317" s="15"/>
      <c r="Q317" s="15"/>
      <c r="R317" s="15"/>
      <c r="S317" s="15"/>
      <c r="T317" s="15"/>
      <c r="U317" s="169"/>
      <c r="V317" s="169"/>
      <c r="W317" s="15"/>
      <c r="X317" s="15"/>
      <c r="Y317" s="170"/>
      <c r="Z317" s="170"/>
      <c r="AA317" s="15"/>
      <c r="AB317" s="35"/>
      <c r="AC317" s="35"/>
      <c r="AD317" s="108"/>
      <c r="AE317" s="167"/>
      <c r="AF317" s="168"/>
      <c r="AG317" s="168"/>
      <c r="AH317" s="108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>
        <v>621.16</v>
      </c>
      <c r="BA317" s="15">
        <f t="shared" si="132"/>
        <v>671.16</v>
      </c>
      <c r="BB317" s="15">
        <v>-35.72</v>
      </c>
      <c r="BC317" s="23">
        <v>280.27199999999999</v>
      </c>
      <c r="BD317" s="23">
        <v>-36.270000000000003</v>
      </c>
      <c r="BE317" s="17">
        <v>2766.74</v>
      </c>
      <c r="BF317" s="15">
        <f t="shared" si="133"/>
        <v>2816.74</v>
      </c>
      <c r="BG317" s="15">
        <v>-35.159999999999997</v>
      </c>
      <c r="BH317" s="15">
        <v>41.908999999999999</v>
      </c>
      <c r="BI317" s="15">
        <f t="shared" si="134"/>
        <v>41909</v>
      </c>
      <c r="BJ317" s="15">
        <v>1.89</v>
      </c>
      <c r="BK317" s="17"/>
      <c r="BL317" s="17"/>
      <c r="BM317" s="17"/>
      <c r="BN317" s="17"/>
      <c r="BO317" s="23">
        <v>280.27199999999999</v>
      </c>
      <c r="BP317" s="23">
        <v>-36.270000000000003</v>
      </c>
      <c r="BQ317" s="15">
        <v>14105</v>
      </c>
      <c r="BR317" s="15">
        <v>-446.75</v>
      </c>
      <c r="BS317" s="15">
        <v>42.89</v>
      </c>
      <c r="BT317" s="15">
        <f t="shared" si="135"/>
        <v>42890</v>
      </c>
      <c r="BU317" s="15">
        <v>4.49</v>
      </c>
      <c r="BV317" s="15"/>
      <c r="BW317" s="15"/>
      <c r="BX317" s="15"/>
      <c r="BY317" s="15"/>
      <c r="BZ317" s="15"/>
      <c r="CA317" s="15"/>
      <c r="CB317" s="15">
        <v>22.22</v>
      </c>
      <c r="CC317" s="15">
        <f t="shared" si="136"/>
        <v>22220</v>
      </c>
      <c r="CD317" s="15">
        <v>-2.82</v>
      </c>
      <c r="CE317" s="15">
        <v>-9.0299999999999994</v>
      </c>
      <c r="CF317" s="15">
        <v>56595.238095238106</v>
      </c>
      <c r="CG317" s="15">
        <v>30</v>
      </c>
      <c r="CH317" s="15">
        <v>56078.7</v>
      </c>
      <c r="CI317" s="15">
        <v>26.84</v>
      </c>
      <c r="CJ317" s="15"/>
      <c r="CK317" s="15">
        <v>6260</v>
      </c>
      <c r="CL317" s="15">
        <v>7.7915999999999999</v>
      </c>
      <c r="CM317" s="15">
        <v>1.0232000000000001</v>
      </c>
      <c r="CN317" s="15">
        <v>34489.599999999999</v>
      </c>
      <c r="CO317" s="15">
        <v>526.37300000000005</v>
      </c>
      <c r="CP317" s="10">
        <f t="shared" si="138"/>
        <v>6.5706521739129581E-2</v>
      </c>
      <c r="CQ317" s="15"/>
      <c r="CR317" s="108"/>
      <c r="CS317" s="29"/>
      <c r="CT317" s="27"/>
      <c r="CU317" s="15"/>
      <c r="CV317" s="15"/>
    </row>
    <row r="318" spans="1:100">
      <c r="A318" s="15"/>
      <c r="B318" s="15"/>
      <c r="C318" s="28"/>
      <c r="D318" s="27"/>
      <c r="E318" s="29"/>
      <c r="F318" s="29"/>
      <c r="G318" s="27"/>
      <c r="H318" s="30"/>
      <c r="I318" s="30"/>
      <c r="J318" s="30"/>
      <c r="K318" s="15"/>
      <c r="L318" s="15"/>
      <c r="M318" s="106"/>
      <c r="N318" s="106"/>
      <c r="O318" s="15"/>
      <c r="P318" s="15"/>
      <c r="Q318" s="15"/>
      <c r="R318" s="15"/>
      <c r="S318" s="15"/>
      <c r="T318" s="15"/>
      <c r="U318" s="169"/>
      <c r="V318" s="169"/>
      <c r="W318" s="15"/>
      <c r="X318" s="15"/>
      <c r="Y318" s="170"/>
      <c r="Z318" s="170"/>
      <c r="AA318" s="15"/>
      <c r="AB318" s="35"/>
      <c r="AC318" s="35"/>
      <c r="AD318" s="108"/>
      <c r="AE318" s="167"/>
      <c r="AF318" s="168"/>
      <c r="AG318" s="168"/>
      <c r="AH318" s="108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>
        <v>623.80999999999995</v>
      </c>
      <c r="BA318" s="15">
        <f t="shared" ref="BA318:BA381" si="161">AZ318+50</f>
        <v>673.81</v>
      </c>
      <c r="BB318" s="15">
        <v>-35.57</v>
      </c>
      <c r="BC318" s="23">
        <v>282.601</v>
      </c>
      <c r="BD318" s="23">
        <v>-36.270000000000003</v>
      </c>
      <c r="BE318" s="17">
        <v>2777.81</v>
      </c>
      <c r="BF318" s="15">
        <f t="shared" ref="BF318:BF381" si="162">BE318+50</f>
        <v>2827.81</v>
      </c>
      <c r="BG318" s="15">
        <v>-34.520000000000003</v>
      </c>
      <c r="BH318" s="15">
        <v>42.104999999999997</v>
      </c>
      <c r="BI318" s="15">
        <f t="shared" ref="BI318:BI381" si="163">BH318*1000</f>
        <v>42105</v>
      </c>
      <c r="BJ318" s="15">
        <v>2.17</v>
      </c>
      <c r="BK318" s="17"/>
      <c r="BL318" s="17"/>
      <c r="BM318" s="17"/>
      <c r="BN318" s="17"/>
      <c r="BO318" s="23">
        <v>282.601</v>
      </c>
      <c r="BP318" s="23">
        <v>-36.270000000000003</v>
      </c>
      <c r="BQ318" s="15">
        <v>14163</v>
      </c>
      <c r="BR318" s="15">
        <v>-448.3</v>
      </c>
      <c r="BS318" s="15">
        <v>43.087000000000003</v>
      </c>
      <c r="BT318" s="15">
        <f t="shared" ref="BT318:BT381" si="164">BS318*1000</f>
        <v>43087</v>
      </c>
      <c r="BU318" s="15">
        <v>4.5</v>
      </c>
      <c r="BV318" s="15"/>
      <c r="BW318" s="15"/>
      <c r="BX318" s="15"/>
      <c r="BY318" s="15"/>
      <c r="BZ318" s="15"/>
      <c r="CA318" s="15"/>
      <c r="CB318" s="15"/>
      <c r="CC318" s="15">
        <f t="shared" ref="CC318:CC381" si="165">CB318*1000</f>
        <v>0</v>
      </c>
      <c r="CD318" s="15"/>
      <c r="CE318" s="15"/>
      <c r="CF318" s="15">
        <v>56776.190476190488</v>
      </c>
      <c r="CG318" s="15">
        <v>48</v>
      </c>
      <c r="CH318" s="15">
        <v>56240</v>
      </c>
      <c r="CI318" s="15">
        <v>29.91</v>
      </c>
      <c r="CJ318" s="15"/>
      <c r="CK318" s="15">
        <v>6280</v>
      </c>
      <c r="CL318" s="15">
        <v>7.7948000000000004</v>
      </c>
      <c r="CM318" s="15">
        <v>1.0096000000000001</v>
      </c>
      <c r="CN318" s="15">
        <v>34583.699999999997</v>
      </c>
      <c r="CO318" s="15">
        <v>516.71500000000003</v>
      </c>
      <c r="CP318" s="10">
        <f t="shared" si="138"/>
        <v>0.24067028985507188</v>
      </c>
      <c r="CQ318" s="15"/>
      <c r="CR318" s="108"/>
      <c r="CS318" s="29"/>
      <c r="CT318" s="27"/>
      <c r="CU318" s="15"/>
      <c r="CV318" s="15"/>
    </row>
    <row r="319" spans="1:100">
      <c r="A319" s="15"/>
      <c r="B319" s="15"/>
      <c r="C319" s="28"/>
      <c r="D319" s="27"/>
      <c r="E319" s="29"/>
      <c r="F319" s="29"/>
      <c r="G319" s="27"/>
      <c r="H319" s="30"/>
      <c r="I319" s="30"/>
      <c r="J319" s="30"/>
      <c r="K319" s="15"/>
      <c r="L319" s="15"/>
      <c r="M319" s="106"/>
      <c r="N319" s="106"/>
      <c r="O319" s="15"/>
      <c r="P319" s="15"/>
      <c r="Q319" s="15"/>
      <c r="R319" s="15"/>
      <c r="S319" s="15"/>
      <c r="T319" s="15"/>
      <c r="U319" s="169"/>
      <c r="V319" s="169"/>
      <c r="W319" s="15"/>
      <c r="X319" s="15"/>
      <c r="Y319" s="170"/>
      <c r="Z319" s="170"/>
      <c r="AA319" s="15"/>
      <c r="AB319" s="35"/>
      <c r="AC319" s="35"/>
      <c r="AD319" s="108"/>
      <c r="AE319" s="167"/>
      <c r="AF319" s="168"/>
      <c r="AG319" s="168"/>
      <c r="AH319" s="108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>
        <v>626.44000000000005</v>
      </c>
      <c r="BA319" s="15">
        <f t="shared" si="161"/>
        <v>676.44</v>
      </c>
      <c r="BB319" s="15">
        <v>-34.94</v>
      </c>
      <c r="BC319" s="23">
        <v>282.601</v>
      </c>
      <c r="BD319" s="23">
        <v>-33.42</v>
      </c>
      <c r="BE319" s="17">
        <v>2788.14</v>
      </c>
      <c r="BF319" s="15">
        <f t="shared" si="162"/>
        <v>2838.14</v>
      </c>
      <c r="BG319" s="15">
        <v>-35.15</v>
      </c>
      <c r="BH319" s="15">
        <v>42.302</v>
      </c>
      <c r="BI319" s="15">
        <f t="shared" si="163"/>
        <v>42302</v>
      </c>
      <c r="BJ319" s="15">
        <v>2.0299999999999998</v>
      </c>
      <c r="BK319" s="17"/>
      <c r="BL319" s="17"/>
      <c r="BM319" s="17"/>
      <c r="BN319" s="17"/>
      <c r="BO319" s="23">
        <v>282.601</v>
      </c>
      <c r="BP319" s="23">
        <v>-33.42</v>
      </c>
      <c r="BQ319" s="15">
        <v>14221</v>
      </c>
      <c r="BR319" s="15">
        <v>-449.85</v>
      </c>
      <c r="BS319" s="15">
        <v>43.283000000000001</v>
      </c>
      <c r="BT319" s="15">
        <f t="shared" si="164"/>
        <v>43283</v>
      </c>
      <c r="BU319" s="15">
        <v>4.45</v>
      </c>
      <c r="BV319" s="15"/>
      <c r="BW319" s="15"/>
      <c r="BX319" s="15"/>
      <c r="BY319" s="15"/>
      <c r="BZ319" s="15"/>
      <c r="CA319" s="15"/>
      <c r="CB319" s="15">
        <v>22.38</v>
      </c>
      <c r="CC319" s="15">
        <f t="shared" si="165"/>
        <v>22380</v>
      </c>
      <c r="CD319" s="15">
        <v>-2.88</v>
      </c>
      <c r="CE319" s="15">
        <v>-9.4600000000000009</v>
      </c>
      <c r="CF319" s="15">
        <v>56957.14285714287</v>
      </c>
      <c r="CG319" s="15">
        <v>59</v>
      </c>
      <c r="CH319" s="15">
        <v>56544</v>
      </c>
      <c r="CI319" s="15">
        <v>47.83</v>
      </c>
      <c r="CJ319" s="15"/>
      <c r="CK319" s="15">
        <v>6300</v>
      </c>
      <c r="CL319" s="15">
        <v>7.798</v>
      </c>
      <c r="CM319" s="15">
        <v>0.996</v>
      </c>
      <c r="CN319" s="15">
        <v>34699</v>
      </c>
      <c r="CO319" s="15">
        <v>501.60599999999999</v>
      </c>
      <c r="CP319" s="10">
        <f t="shared" si="138"/>
        <v>0.51438405797101461</v>
      </c>
      <c r="CQ319" s="15"/>
      <c r="CR319" s="108"/>
      <c r="CS319" s="29"/>
      <c r="CT319" s="27"/>
      <c r="CU319" s="15"/>
      <c r="CV319" s="15"/>
    </row>
    <row r="320" spans="1:100">
      <c r="A320" s="15"/>
      <c r="B320" s="15"/>
      <c r="C320" s="28"/>
      <c r="D320" s="27"/>
      <c r="E320" s="29"/>
      <c r="F320" s="29"/>
      <c r="G320" s="27"/>
      <c r="H320" s="30"/>
      <c r="I320" s="30"/>
      <c r="J320" s="30"/>
      <c r="K320" s="15"/>
      <c r="L320" s="15"/>
      <c r="M320" s="106"/>
      <c r="N320" s="106"/>
      <c r="O320" s="15"/>
      <c r="P320" s="15"/>
      <c r="Q320" s="15"/>
      <c r="R320" s="15"/>
      <c r="S320" s="15"/>
      <c r="T320" s="15"/>
      <c r="U320" s="169"/>
      <c r="V320" s="169"/>
      <c r="W320" s="15"/>
      <c r="X320" s="15"/>
      <c r="Y320" s="170"/>
      <c r="Z320" s="170"/>
      <c r="AA320" s="15"/>
      <c r="AB320" s="35"/>
      <c r="AC320" s="35"/>
      <c r="AD320" s="108"/>
      <c r="AE320" s="167"/>
      <c r="AF320" s="168"/>
      <c r="AG320" s="168"/>
      <c r="AH320" s="108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>
        <v>628.92999999999995</v>
      </c>
      <c r="BA320" s="15">
        <f t="shared" si="161"/>
        <v>678.93</v>
      </c>
      <c r="BB320" s="15">
        <v>-35.76</v>
      </c>
      <c r="BC320" s="23">
        <v>284.98200000000003</v>
      </c>
      <c r="BD320" s="23">
        <v>-33.42</v>
      </c>
      <c r="BE320" s="17">
        <v>2798.26</v>
      </c>
      <c r="BF320" s="15">
        <f t="shared" si="162"/>
        <v>2848.26</v>
      </c>
      <c r="BG320" s="15">
        <v>-34.96</v>
      </c>
      <c r="BH320" s="15">
        <v>42.497999999999998</v>
      </c>
      <c r="BI320" s="15">
        <f t="shared" si="163"/>
        <v>42498</v>
      </c>
      <c r="BJ320" s="15">
        <v>1.45</v>
      </c>
      <c r="BK320" s="17"/>
      <c r="BL320" s="17"/>
      <c r="BM320" s="17"/>
      <c r="BN320" s="17"/>
      <c r="BO320" s="23">
        <v>284.98200000000003</v>
      </c>
      <c r="BP320" s="23">
        <v>-33.42</v>
      </c>
      <c r="BQ320" s="15">
        <v>14281</v>
      </c>
      <c r="BR320" s="15">
        <v>-451.4</v>
      </c>
      <c r="BS320" s="15">
        <v>43.478999999999999</v>
      </c>
      <c r="BT320" s="15">
        <f t="shared" si="164"/>
        <v>43479</v>
      </c>
      <c r="BU320" s="15">
        <v>4.3600000000000003</v>
      </c>
      <c r="BV320" s="15"/>
      <c r="BW320" s="15"/>
      <c r="BX320" s="15"/>
      <c r="BY320" s="15"/>
      <c r="BZ320" s="15"/>
      <c r="CA320" s="15"/>
      <c r="CB320" s="15">
        <v>22.53</v>
      </c>
      <c r="CC320" s="15">
        <f t="shared" si="165"/>
        <v>22530</v>
      </c>
      <c r="CD320" s="15">
        <v>-2.88</v>
      </c>
      <c r="CE320" s="15">
        <v>-9.5399999999999991</v>
      </c>
      <c r="CF320" s="15">
        <v>57138.095238095251</v>
      </c>
      <c r="CG320" s="15">
        <v>84</v>
      </c>
      <c r="CH320" s="15">
        <v>56848</v>
      </c>
      <c r="CI320" s="15">
        <v>59.12</v>
      </c>
      <c r="CJ320" s="15"/>
      <c r="CK320" s="15">
        <v>6320</v>
      </c>
      <c r="CL320" s="15">
        <v>7.8011999999999997</v>
      </c>
      <c r="CM320" s="15">
        <v>0.98240000000000005</v>
      </c>
      <c r="CN320" s="15">
        <v>34800.400000000001</v>
      </c>
      <c r="CO320" s="15">
        <v>483.892</v>
      </c>
      <c r="CP320" s="10">
        <f t="shared" si="138"/>
        <v>0.83528985507246389</v>
      </c>
      <c r="CQ320" s="15"/>
      <c r="CR320" s="108"/>
      <c r="CS320" s="29"/>
      <c r="CT320" s="27"/>
      <c r="CU320" s="15"/>
      <c r="CV320" s="15"/>
    </row>
    <row r="321" spans="1:100">
      <c r="A321" s="15"/>
      <c r="B321" s="15"/>
      <c r="C321" s="28"/>
      <c r="D321" s="27"/>
      <c r="E321" s="29"/>
      <c r="F321" s="29"/>
      <c r="G321" s="27"/>
      <c r="H321" s="30"/>
      <c r="I321" s="30"/>
      <c r="J321" s="30"/>
      <c r="K321" s="15"/>
      <c r="L321" s="15"/>
      <c r="M321" s="106"/>
      <c r="N321" s="106"/>
      <c r="O321" s="15"/>
      <c r="P321" s="15"/>
      <c r="Q321" s="15"/>
      <c r="R321" s="15"/>
      <c r="S321" s="15"/>
      <c r="T321" s="15"/>
      <c r="U321" s="169"/>
      <c r="V321" s="169"/>
      <c r="W321" s="15"/>
      <c r="X321" s="15"/>
      <c r="Y321" s="170"/>
      <c r="Z321" s="170"/>
      <c r="AA321" s="15"/>
      <c r="AB321" s="35"/>
      <c r="AC321" s="35"/>
      <c r="AD321" s="108"/>
      <c r="AE321" s="167"/>
      <c r="AF321" s="168"/>
      <c r="AG321" s="168"/>
      <c r="AH321" s="108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>
        <v>631.6</v>
      </c>
      <c r="BA321" s="15">
        <f t="shared" si="161"/>
        <v>681.6</v>
      </c>
      <c r="BB321" s="15">
        <v>-36.29</v>
      </c>
      <c r="BC321" s="23">
        <v>284.98200000000003</v>
      </c>
      <c r="BD321" s="23">
        <v>-37.07</v>
      </c>
      <c r="BE321" s="17">
        <v>2808.7</v>
      </c>
      <c r="BF321" s="15">
        <f t="shared" si="162"/>
        <v>2858.7</v>
      </c>
      <c r="BG321" s="15">
        <v>-34.049999999999997</v>
      </c>
      <c r="BH321" s="15">
        <v>42.694000000000003</v>
      </c>
      <c r="BI321" s="15">
        <f t="shared" si="163"/>
        <v>42694</v>
      </c>
      <c r="BJ321" s="15">
        <v>1.58</v>
      </c>
      <c r="BK321" s="17"/>
      <c r="BL321" s="17"/>
      <c r="BM321" s="17"/>
      <c r="BN321" s="17"/>
      <c r="BO321" s="23">
        <v>284.98200000000003</v>
      </c>
      <c r="BP321" s="23">
        <v>-37.07</v>
      </c>
      <c r="BQ321" s="15">
        <v>14342</v>
      </c>
      <c r="BR321" s="15">
        <v>-452.95</v>
      </c>
      <c r="BS321" s="15">
        <v>43.674999999999997</v>
      </c>
      <c r="BT321" s="15">
        <f t="shared" si="164"/>
        <v>43675</v>
      </c>
      <c r="BU321" s="15">
        <v>4.3899999999999997</v>
      </c>
      <c r="BV321" s="15"/>
      <c r="BW321" s="15"/>
      <c r="BX321" s="15"/>
      <c r="BY321" s="15"/>
      <c r="BZ321" s="15"/>
      <c r="CA321" s="15"/>
      <c r="CB321" s="15">
        <v>22.69</v>
      </c>
      <c r="CC321" s="15">
        <f t="shared" si="165"/>
        <v>22690</v>
      </c>
      <c r="CD321" s="15">
        <v>-2.93</v>
      </c>
      <c r="CE321" s="15">
        <v>-9.64</v>
      </c>
      <c r="CF321" s="15">
        <v>57319.047619047633</v>
      </c>
      <c r="CG321" s="15">
        <v>64</v>
      </c>
      <c r="CH321" s="15">
        <v>57152</v>
      </c>
      <c r="CI321" s="15">
        <v>84.04</v>
      </c>
      <c r="CJ321" s="15"/>
      <c r="CK321" s="15">
        <v>6340</v>
      </c>
      <c r="CL321" s="15">
        <v>7.8044000000000002</v>
      </c>
      <c r="CM321" s="15">
        <v>0.96879999999999999</v>
      </c>
      <c r="CN321" s="15">
        <v>34896.699999999997</v>
      </c>
      <c r="CO321" s="15">
        <v>454.81700000000001</v>
      </c>
      <c r="CP321" s="10">
        <f t="shared" si="138"/>
        <v>1.3620108695652173</v>
      </c>
      <c r="CQ321" s="15"/>
      <c r="CR321" s="108"/>
      <c r="CS321" s="29"/>
      <c r="CT321" s="27"/>
      <c r="CU321" s="15"/>
      <c r="CV321" s="15"/>
    </row>
    <row r="322" spans="1:100">
      <c r="A322" s="15"/>
      <c r="B322" s="15"/>
      <c r="C322" s="28"/>
      <c r="D322" s="27"/>
      <c r="E322" s="29"/>
      <c r="F322" s="29"/>
      <c r="G322" s="27"/>
      <c r="H322" s="30"/>
      <c r="I322" s="30"/>
      <c r="J322" s="30"/>
      <c r="K322" s="15"/>
      <c r="L322" s="15"/>
      <c r="M322" s="106"/>
      <c r="N322" s="106"/>
      <c r="O322" s="15"/>
      <c r="P322" s="15"/>
      <c r="Q322" s="15"/>
      <c r="R322" s="15"/>
      <c r="S322" s="15"/>
      <c r="T322" s="15"/>
      <c r="U322" s="169"/>
      <c r="V322" s="169"/>
      <c r="W322" s="15"/>
      <c r="X322" s="15"/>
      <c r="Y322" s="170"/>
      <c r="Z322" s="170"/>
      <c r="AA322" s="15"/>
      <c r="AB322" s="35"/>
      <c r="AC322" s="35"/>
      <c r="AD322" s="108"/>
      <c r="AE322" s="167"/>
      <c r="AF322" s="168"/>
      <c r="AG322" s="168"/>
      <c r="AH322" s="108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>
        <v>634.41</v>
      </c>
      <c r="BA322" s="15">
        <f t="shared" si="161"/>
        <v>684.41</v>
      </c>
      <c r="BB322" s="15">
        <v>-35.36</v>
      </c>
      <c r="BC322" s="23">
        <v>287.35899999999998</v>
      </c>
      <c r="BD322" s="23">
        <v>-37.07</v>
      </c>
      <c r="BE322" s="17">
        <v>2818.75</v>
      </c>
      <c r="BF322" s="15">
        <f t="shared" si="162"/>
        <v>2868.75</v>
      </c>
      <c r="BG322" s="15">
        <v>-34.92</v>
      </c>
      <c r="BH322" s="15">
        <v>42.89</v>
      </c>
      <c r="BI322" s="15">
        <f t="shared" si="163"/>
        <v>42890</v>
      </c>
      <c r="BJ322" s="15">
        <v>1.0900000000000001</v>
      </c>
      <c r="BK322" s="17"/>
      <c r="BL322" s="17"/>
      <c r="BM322" s="17"/>
      <c r="BN322" s="17"/>
      <c r="BO322" s="23">
        <v>287.35899999999998</v>
      </c>
      <c r="BP322" s="23">
        <v>-37.07</v>
      </c>
      <c r="BQ322" s="15">
        <v>14404</v>
      </c>
      <c r="BR322" s="15">
        <v>-454.5</v>
      </c>
      <c r="BS322" s="15">
        <v>43.871000000000002</v>
      </c>
      <c r="BT322" s="15">
        <f t="shared" si="164"/>
        <v>43871</v>
      </c>
      <c r="BU322" s="15">
        <v>4.3600000000000003</v>
      </c>
      <c r="BV322" s="15"/>
      <c r="BW322" s="15"/>
      <c r="BX322" s="15"/>
      <c r="BY322" s="15"/>
      <c r="BZ322" s="15"/>
      <c r="CA322" s="15"/>
      <c r="CB322" s="15">
        <v>22.84</v>
      </c>
      <c r="CC322" s="15">
        <f t="shared" si="165"/>
        <v>22840</v>
      </c>
      <c r="CD322" s="15">
        <v>-2.93</v>
      </c>
      <c r="CE322" s="15">
        <v>-9.6199999999999992</v>
      </c>
      <c r="CF322" s="25">
        <v>57500</v>
      </c>
      <c r="CG322" s="15">
        <v>40</v>
      </c>
      <c r="CH322" s="15">
        <v>57456</v>
      </c>
      <c r="CI322" s="15">
        <v>64.069999999999993</v>
      </c>
      <c r="CJ322" s="15"/>
      <c r="CK322" s="15">
        <v>6360</v>
      </c>
      <c r="CL322" s="15">
        <v>7.8075999999999999</v>
      </c>
      <c r="CM322" s="15">
        <v>0.95520000000000005</v>
      </c>
      <c r="CN322" s="15">
        <v>35005.300000000003</v>
      </c>
      <c r="CO322" s="15">
        <v>432.887</v>
      </c>
      <c r="CP322" s="10">
        <f t="shared" si="138"/>
        <v>1.7592934782608696</v>
      </c>
      <c r="CQ322" s="15"/>
      <c r="CR322" s="108"/>
      <c r="CS322" s="29"/>
      <c r="CT322" s="27"/>
      <c r="CU322" s="15"/>
      <c r="CV322" s="15"/>
    </row>
    <row r="323" spans="1:100">
      <c r="A323" s="15"/>
      <c r="B323" s="15"/>
      <c r="C323" s="28"/>
      <c r="D323" s="27"/>
      <c r="E323" s="29"/>
      <c r="F323" s="29"/>
      <c r="G323" s="27"/>
      <c r="H323" s="30"/>
      <c r="I323" s="30"/>
      <c r="J323" s="30"/>
      <c r="K323" s="15"/>
      <c r="L323" s="15"/>
      <c r="M323" s="106"/>
      <c r="N323" s="106"/>
      <c r="O323" s="15"/>
      <c r="P323" s="15"/>
      <c r="Q323" s="15"/>
      <c r="R323" s="15"/>
      <c r="S323" s="15"/>
      <c r="T323" s="15"/>
      <c r="U323" s="169"/>
      <c r="V323" s="169"/>
      <c r="W323" s="15"/>
      <c r="X323" s="15"/>
      <c r="Y323" s="170"/>
      <c r="Z323" s="170"/>
      <c r="AA323" s="15"/>
      <c r="AB323" s="35"/>
      <c r="AC323" s="35"/>
      <c r="AD323" s="108"/>
      <c r="AE323" s="167"/>
      <c r="AF323" s="168"/>
      <c r="AG323" s="168"/>
      <c r="AH323" s="108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>
        <v>636.99</v>
      </c>
      <c r="BA323" s="15">
        <f t="shared" si="161"/>
        <v>686.99</v>
      </c>
      <c r="BB323" s="15">
        <v>-35.75</v>
      </c>
      <c r="BC323" s="23">
        <v>287.35899999999998</v>
      </c>
      <c r="BD323" s="23">
        <v>-36.58</v>
      </c>
      <c r="BE323" s="17">
        <v>2829.53</v>
      </c>
      <c r="BF323" s="15">
        <f t="shared" si="162"/>
        <v>2879.53</v>
      </c>
      <c r="BG323" s="15">
        <v>-34.44</v>
      </c>
      <c r="BH323" s="15">
        <v>43.087000000000003</v>
      </c>
      <c r="BI323" s="15">
        <f t="shared" si="163"/>
        <v>43087</v>
      </c>
      <c r="BJ323" s="15">
        <v>1.22</v>
      </c>
      <c r="BK323" s="17"/>
      <c r="BL323" s="17"/>
      <c r="BM323" s="17"/>
      <c r="BN323" s="17"/>
      <c r="BO323" s="23">
        <v>287.35899999999998</v>
      </c>
      <c r="BP323" s="23">
        <v>-36.58</v>
      </c>
      <c r="BQ323" s="15">
        <v>14466</v>
      </c>
      <c r="BR323" s="15">
        <v>-451.7</v>
      </c>
      <c r="BS323" s="15">
        <v>44.067999999999998</v>
      </c>
      <c r="BT323" s="15">
        <f t="shared" si="164"/>
        <v>44068</v>
      </c>
      <c r="BU323" s="15">
        <v>4.07</v>
      </c>
      <c r="BV323" s="15"/>
      <c r="BW323" s="15"/>
      <c r="BX323" s="15"/>
      <c r="BY323" s="15"/>
      <c r="BZ323" s="15"/>
      <c r="CA323" s="15"/>
      <c r="CB323" s="15">
        <v>22.99</v>
      </c>
      <c r="CC323" s="15">
        <f t="shared" si="165"/>
        <v>22990</v>
      </c>
      <c r="CD323" s="15">
        <v>-3.48</v>
      </c>
      <c r="CE323" s="15">
        <v>-10.35</v>
      </c>
      <c r="CF323" s="15">
        <v>57756.25</v>
      </c>
      <c r="CG323" s="15">
        <v>65</v>
      </c>
      <c r="CH323" s="15">
        <v>57760</v>
      </c>
      <c r="CI323" s="15">
        <v>40.380000000000003</v>
      </c>
      <c r="CJ323" s="15"/>
      <c r="CK323" s="15">
        <v>6380</v>
      </c>
      <c r="CL323" s="15">
        <v>7.8108000000000004</v>
      </c>
      <c r="CM323" s="15">
        <v>0.94159999999999999</v>
      </c>
      <c r="CN323" s="15">
        <v>35100.400000000001</v>
      </c>
      <c r="CO323" s="15">
        <v>413.88600000000002</v>
      </c>
      <c r="CP323" s="10">
        <f t="shared" si="138"/>
        <v>2.1035144927536229</v>
      </c>
      <c r="CQ323" s="15"/>
      <c r="CR323" s="108"/>
      <c r="CS323" s="29"/>
      <c r="CT323" s="27"/>
      <c r="CU323" s="15"/>
      <c r="CV323" s="15"/>
    </row>
    <row r="324" spans="1:100">
      <c r="A324" s="15"/>
      <c r="B324" s="15"/>
      <c r="C324" s="28"/>
      <c r="D324" s="27"/>
      <c r="E324" s="29"/>
      <c r="F324" s="29"/>
      <c r="G324" s="27"/>
      <c r="H324" s="30"/>
      <c r="I324" s="30"/>
      <c r="J324" s="30"/>
      <c r="K324" s="15"/>
      <c r="L324" s="15"/>
      <c r="M324" s="106"/>
      <c r="N324" s="106"/>
      <c r="O324" s="15"/>
      <c r="P324" s="15"/>
      <c r="Q324" s="15"/>
      <c r="R324" s="15"/>
      <c r="S324" s="15"/>
      <c r="T324" s="15"/>
      <c r="U324" s="169"/>
      <c r="V324" s="169"/>
      <c r="W324" s="15"/>
      <c r="X324" s="15"/>
      <c r="Y324" s="170"/>
      <c r="Z324" s="170"/>
      <c r="AA324" s="15"/>
      <c r="AB324" s="35"/>
      <c r="AC324" s="35"/>
      <c r="AD324" s="108"/>
      <c r="AE324" s="167"/>
      <c r="AF324" s="168"/>
      <c r="AG324" s="168"/>
      <c r="AH324" s="108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>
        <v>639.66</v>
      </c>
      <c r="BA324" s="15">
        <f t="shared" si="161"/>
        <v>689.66</v>
      </c>
      <c r="BB324" s="15">
        <v>-35.450000000000003</v>
      </c>
      <c r="BC324" s="23">
        <v>289.71199999999999</v>
      </c>
      <c r="BD324" s="23">
        <v>-36.58</v>
      </c>
      <c r="BE324" s="17">
        <v>2840.63</v>
      </c>
      <c r="BF324" s="15">
        <f t="shared" si="162"/>
        <v>2890.63</v>
      </c>
      <c r="BG324" s="15">
        <v>-34.65</v>
      </c>
      <c r="BH324" s="15">
        <v>43.283000000000001</v>
      </c>
      <c r="BI324" s="15">
        <f t="shared" si="163"/>
        <v>43283</v>
      </c>
      <c r="BJ324" s="15">
        <v>1.49</v>
      </c>
      <c r="BK324" s="17"/>
      <c r="BL324" s="17"/>
      <c r="BM324" s="17"/>
      <c r="BN324" s="17"/>
      <c r="BO324" s="23">
        <v>289.71199999999999</v>
      </c>
      <c r="BP324" s="23">
        <v>-36.58</v>
      </c>
      <c r="BQ324" s="15">
        <v>14526</v>
      </c>
      <c r="BR324" s="15">
        <v>-452.8</v>
      </c>
      <c r="BS324" s="15">
        <v>44.264000000000003</v>
      </c>
      <c r="BT324" s="15">
        <f t="shared" si="164"/>
        <v>44264</v>
      </c>
      <c r="BU324" s="15">
        <v>4.2300000000000004</v>
      </c>
      <c r="BV324" s="15"/>
      <c r="BW324" s="15"/>
      <c r="BX324" s="15"/>
      <c r="BY324" s="15"/>
      <c r="BZ324" s="15"/>
      <c r="CA324" s="15"/>
      <c r="CB324" s="15">
        <v>23.15</v>
      </c>
      <c r="CC324" s="15">
        <f t="shared" si="165"/>
        <v>23150</v>
      </c>
      <c r="CD324" s="15">
        <v>-3.58</v>
      </c>
      <c r="CE324" s="15">
        <v>-10.7</v>
      </c>
      <c r="CF324" s="15">
        <v>58012.5</v>
      </c>
      <c r="CG324" s="15">
        <v>91</v>
      </c>
      <c r="CH324" s="15">
        <v>58031.9</v>
      </c>
      <c r="CI324" s="15">
        <v>64.510000000000005</v>
      </c>
      <c r="CJ324" s="15"/>
      <c r="CK324" s="15">
        <v>6400</v>
      </c>
      <c r="CL324" s="15">
        <v>7.8140000000000001</v>
      </c>
      <c r="CM324" s="15">
        <v>0.92800000000000005</v>
      </c>
      <c r="CN324" s="15">
        <v>35206.400000000001</v>
      </c>
      <c r="CO324" s="15">
        <v>400.57100000000003</v>
      </c>
      <c r="CP324" s="10">
        <f t="shared" ref="CP324:CP387" si="166" xml:space="preserve"> (530-CO324)*10/552</f>
        <v>2.3447282608695645</v>
      </c>
      <c r="CQ324" s="15"/>
      <c r="CR324" s="108"/>
      <c r="CS324" s="29"/>
      <c r="CT324" s="27"/>
      <c r="CU324" s="15"/>
      <c r="CV324" s="15"/>
    </row>
    <row r="325" spans="1:100">
      <c r="A325" s="15"/>
      <c r="B325" s="15"/>
      <c r="C325" s="28"/>
      <c r="D325" s="27"/>
      <c r="E325" s="29"/>
      <c r="F325" s="29"/>
      <c r="G325" s="27"/>
      <c r="H325" s="30"/>
      <c r="I325" s="30"/>
      <c r="J325" s="30"/>
      <c r="K325" s="15"/>
      <c r="L325" s="15"/>
      <c r="M325" s="106"/>
      <c r="N325" s="106"/>
      <c r="O325" s="15"/>
      <c r="P325" s="15"/>
      <c r="Q325" s="15"/>
      <c r="R325" s="15"/>
      <c r="S325" s="15"/>
      <c r="T325" s="15"/>
      <c r="U325" s="169"/>
      <c r="V325" s="169"/>
      <c r="W325" s="15"/>
      <c r="X325" s="15"/>
      <c r="Y325" s="170"/>
      <c r="Z325" s="170"/>
      <c r="AA325" s="15"/>
      <c r="AB325" s="35"/>
      <c r="AC325" s="35"/>
      <c r="AD325" s="108"/>
      <c r="AE325" s="167"/>
      <c r="AF325" s="168"/>
      <c r="AG325" s="168"/>
      <c r="AH325" s="108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>
        <v>642.26</v>
      </c>
      <c r="BA325" s="15">
        <f t="shared" si="161"/>
        <v>692.26</v>
      </c>
      <c r="BB325" s="15">
        <v>-35.49</v>
      </c>
      <c r="BC325" s="23">
        <v>289.71199999999999</v>
      </c>
      <c r="BD325" s="23">
        <v>-35.049999999999997</v>
      </c>
      <c r="BE325" s="17">
        <v>2851.6</v>
      </c>
      <c r="BF325" s="15">
        <f t="shared" si="162"/>
        <v>2901.6</v>
      </c>
      <c r="BG325" s="15">
        <v>-34.369999999999997</v>
      </c>
      <c r="BH325" s="15">
        <v>43.478999999999999</v>
      </c>
      <c r="BI325" s="15">
        <f t="shared" si="163"/>
        <v>43479</v>
      </c>
      <c r="BJ325" s="15">
        <v>1.23</v>
      </c>
      <c r="BK325" s="17"/>
      <c r="BL325" s="17"/>
      <c r="BM325" s="17"/>
      <c r="BN325" s="17"/>
      <c r="BO325" s="23">
        <v>289.71199999999999</v>
      </c>
      <c r="BP325" s="23">
        <v>-35.049999999999997</v>
      </c>
      <c r="BQ325" s="15">
        <v>14589</v>
      </c>
      <c r="BR325" s="15">
        <v>-456</v>
      </c>
      <c r="BS325" s="15">
        <v>44.44</v>
      </c>
      <c r="BT325" s="15">
        <f t="shared" si="164"/>
        <v>44440</v>
      </c>
      <c r="BU325" s="15">
        <v>4.2300000000000004</v>
      </c>
      <c r="BV325" s="15"/>
      <c r="BW325" s="15"/>
      <c r="BX325" s="15"/>
      <c r="BY325" s="15"/>
      <c r="BZ325" s="15"/>
      <c r="CA325" s="15"/>
      <c r="CB325" s="15">
        <v>23.3</v>
      </c>
      <c r="CC325" s="15">
        <f t="shared" si="165"/>
        <v>23300</v>
      </c>
      <c r="CD325" s="15">
        <v>-3.55</v>
      </c>
      <c r="CE325" s="15">
        <v>-10.91</v>
      </c>
      <c r="CF325" s="15">
        <v>58268.75</v>
      </c>
      <c r="CG325" s="15">
        <v>92</v>
      </c>
      <c r="CH325" s="15">
        <v>58303.8</v>
      </c>
      <c r="CI325" s="15">
        <v>91.23</v>
      </c>
      <c r="CJ325" s="15"/>
      <c r="CK325" s="15">
        <v>6420</v>
      </c>
      <c r="CL325" s="15">
        <v>7.8171999999999997</v>
      </c>
      <c r="CM325" s="15">
        <v>0.91439999999999999</v>
      </c>
      <c r="CN325" s="15">
        <v>35304.199999999997</v>
      </c>
      <c r="CO325" s="15">
        <v>397.83699999999999</v>
      </c>
      <c r="CP325" s="10">
        <f t="shared" si="166"/>
        <v>2.3942572463768119</v>
      </c>
      <c r="CQ325" s="15"/>
      <c r="CR325" s="108"/>
      <c r="CS325" s="29"/>
      <c r="CT325" s="27"/>
      <c r="CU325" s="15"/>
      <c r="CV325" s="15"/>
    </row>
    <row r="326" spans="1:100">
      <c r="A326" s="15"/>
      <c r="B326" s="15"/>
      <c r="C326" s="28"/>
      <c r="D326" s="27"/>
      <c r="E326" s="29"/>
      <c r="F326" s="29"/>
      <c r="G326" s="27"/>
      <c r="H326" s="30"/>
      <c r="I326" s="30"/>
      <c r="J326" s="30"/>
      <c r="K326" s="15"/>
      <c r="L326" s="15"/>
      <c r="M326" s="106"/>
      <c r="N326" s="106"/>
      <c r="O326" s="15"/>
      <c r="P326" s="15"/>
      <c r="Q326" s="15"/>
      <c r="R326" s="15"/>
      <c r="S326" s="15"/>
      <c r="T326" s="15"/>
      <c r="U326" s="169"/>
      <c r="V326" s="169"/>
      <c r="W326" s="15"/>
      <c r="X326" s="15"/>
      <c r="Y326" s="170"/>
      <c r="Z326" s="170"/>
      <c r="AA326" s="15"/>
      <c r="AB326" s="35"/>
      <c r="AC326" s="35"/>
      <c r="AD326" s="108"/>
      <c r="AE326" s="167"/>
      <c r="AF326" s="168"/>
      <c r="AG326" s="168"/>
      <c r="AH326" s="108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>
        <v>644.87</v>
      </c>
      <c r="BA326" s="15">
        <f t="shared" si="161"/>
        <v>694.87</v>
      </c>
      <c r="BB326" s="15">
        <v>-33.47</v>
      </c>
      <c r="BC326" s="23">
        <v>292.149</v>
      </c>
      <c r="BD326" s="23">
        <v>-35.049999999999997</v>
      </c>
      <c r="BE326" s="17">
        <v>2862.5</v>
      </c>
      <c r="BF326" s="15">
        <f t="shared" si="162"/>
        <v>2912.5</v>
      </c>
      <c r="BG326" s="15">
        <v>-34.47</v>
      </c>
      <c r="BH326" s="15">
        <v>43.674999999999997</v>
      </c>
      <c r="BI326" s="15">
        <f t="shared" si="163"/>
        <v>43675</v>
      </c>
      <c r="BJ326" s="15">
        <v>1.24</v>
      </c>
      <c r="BK326" s="17"/>
      <c r="BL326" s="17"/>
      <c r="BM326" s="17"/>
      <c r="BN326" s="17"/>
      <c r="BO326" s="23">
        <v>292.149</v>
      </c>
      <c r="BP326" s="23">
        <v>-35.049999999999997</v>
      </c>
      <c r="BQ326" s="15">
        <v>14651</v>
      </c>
      <c r="BR326" s="15">
        <v>-453.8</v>
      </c>
      <c r="BS326" s="15">
        <v>44.594999999999999</v>
      </c>
      <c r="BT326" s="15">
        <f t="shared" si="164"/>
        <v>44595</v>
      </c>
      <c r="BU326" s="15">
        <v>4.08</v>
      </c>
      <c r="BV326" s="15"/>
      <c r="BW326" s="15"/>
      <c r="BX326" s="15"/>
      <c r="BY326" s="15"/>
      <c r="BZ326" s="15"/>
      <c r="CA326" s="15"/>
      <c r="CB326" s="15">
        <v>23.46</v>
      </c>
      <c r="CC326" s="15">
        <f t="shared" si="165"/>
        <v>23460</v>
      </c>
      <c r="CD326" s="15">
        <v>-3.05</v>
      </c>
      <c r="CE326" s="15">
        <v>-9.77</v>
      </c>
      <c r="CF326" s="15">
        <v>58525</v>
      </c>
      <c r="CG326" s="15">
        <v>98</v>
      </c>
      <c r="CH326" s="15">
        <v>58575.6</v>
      </c>
      <c r="CI326" s="15">
        <v>92.2</v>
      </c>
      <c r="CJ326" s="15"/>
      <c r="CK326" s="15">
        <v>6440</v>
      </c>
      <c r="CL326" s="15">
        <v>7.8204000000000002</v>
      </c>
      <c r="CM326" s="15">
        <v>0.90080000000000005</v>
      </c>
      <c r="CN326" s="15">
        <v>35409.599999999999</v>
      </c>
      <c r="CO326" s="15">
        <v>401.27100000000002</v>
      </c>
      <c r="CP326" s="10">
        <f t="shared" si="166"/>
        <v>2.3320471014492754</v>
      </c>
      <c r="CQ326" s="15"/>
      <c r="CR326" s="108"/>
      <c r="CS326" s="29"/>
      <c r="CT326" s="27"/>
      <c r="CU326" s="15"/>
      <c r="CV326" s="15"/>
    </row>
    <row r="327" spans="1:100">
      <c r="A327" s="15"/>
      <c r="B327" s="15"/>
      <c r="C327" s="28"/>
      <c r="D327" s="27"/>
      <c r="E327" s="29"/>
      <c r="F327" s="29"/>
      <c r="G327" s="27"/>
      <c r="H327" s="30"/>
      <c r="I327" s="30"/>
      <c r="J327" s="30"/>
      <c r="K327" s="15"/>
      <c r="L327" s="15"/>
      <c r="M327" s="106"/>
      <c r="N327" s="106"/>
      <c r="O327" s="15"/>
      <c r="P327" s="15"/>
      <c r="Q327" s="15"/>
      <c r="R327" s="15"/>
      <c r="S327" s="15"/>
      <c r="T327" s="15"/>
      <c r="U327" s="169"/>
      <c r="V327" s="169"/>
      <c r="W327" s="15"/>
      <c r="X327" s="15"/>
      <c r="Y327" s="170"/>
      <c r="Z327" s="170"/>
      <c r="AA327" s="15"/>
      <c r="AB327" s="35"/>
      <c r="AC327" s="35"/>
      <c r="AD327" s="108"/>
      <c r="AE327" s="167"/>
      <c r="AF327" s="168"/>
      <c r="AG327" s="168"/>
      <c r="AH327" s="108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>
        <v>647.16</v>
      </c>
      <c r="BA327" s="15">
        <f t="shared" si="161"/>
        <v>697.16</v>
      </c>
      <c r="BB327" s="15">
        <v>-34.590000000000003</v>
      </c>
      <c r="BC327" s="23">
        <v>292.149</v>
      </c>
      <c r="BD327" s="23">
        <v>-35.6</v>
      </c>
      <c r="BE327" s="17">
        <v>2873.26</v>
      </c>
      <c r="BF327" s="15">
        <f t="shared" si="162"/>
        <v>2923.26</v>
      </c>
      <c r="BG327" s="15">
        <v>-34.58</v>
      </c>
      <c r="BH327" s="15">
        <v>43.871000000000002</v>
      </c>
      <c r="BI327" s="15">
        <f t="shared" si="163"/>
        <v>43871</v>
      </c>
      <c r="BJ327" s="15">
        <v>1.23</v>
      </c>
      <c r="BK327" s="17"/>
      <c r="BL327" s="17"/>
      <c r="BM327" s="17"/>
      <c r="BN327" s="17"/>
      <c r="BO327" s="23">
        <v>292.149</v>
      </c>
      <c r="BP327" s="23">
        <v>-35.6</v>
      </c>
      <c r="BQ327" s="15">
        <v>14713</v>
      </c>
      <c r="BR327" s="15">
        <v>-453.5</v>
      </c>
      <c r="BS327" s="15">
        <v>44.75</v>
      </c>
      <c r="BT327" s="15">
        <f t="shared" si="164"/>
        <v>44750</v>
      </c>
      <c r="BU327" s="15">
        <v>4.41</v>
      </c>
      <c r="BV327" s="15"/>
      <c r="BW327" s="15"/>
      <c r="BX327" s="15"/>
      <c r="BY327" s="15"/>
      <c r="BZ327" s="15"/>
      <c r="CA327" s="15"/>
      <c r="CB327" s="15">
        <v>23.61</v>
      </c>
      <c r="CC327" s="15">
        <f t="shared" si="165"/>
        <v>23610</v>
      </c>
      <c r="CD327" s="15">
        <v>-3.17</v>
      </c>
      <c r="CE327" s="15">
        <v>-10.06</v>
      </c>
      <c r="CF327" s="15">
        <v>58781.25</v>
      </c>
      <c r="CG327" s="15">
        <v>89</v>
      </c>
      <c r="CH327" s="15">
        <v>58847.5</v>
      </c>
      <c r="CI327" s="15">
        <v>98.37</v>
      </c>
      <c r="CJ327" s="15"/>
      <c r="CK327" s="15">
        <v>6460</v>
      </c>
      <c r="CL327" s="15">
        <v>7.8235999999999999</v>
      </c>
      <c r="CM327" s="15">
        <v>0.88719999999999999</v>
      </c>
      <c r="CN327" s="15">
        <v>35504</v>
      </c>
      <c r="CO327" s="15">
        <v>404.91399999999999</v>
      </c>
      <c r="CP327" s="10">
        <f t="shared" si="166"/>
        <v>2.2660507246376813</v>
      </c>
      <c r="CQ327" s="15"/>
      <c r="CR327" s="108"/>
      <c r="CS327" s="29"/>
      <c r="CT327" s="27"/>
      <c r="CU327" s="15"/>
      <c r="CV327" s="15"/>
    </row>
    <row r="328" spans="1:100">
      <c r="A328" s="15"/>
      <c r="B328" s="15"/>
      <c r="C328" s="28"/>
      <c r="D328" s="27"/>
      <c r="E328" s="29"/>
      <c r="F328" s="29"/>
      <c r="G328" s="27"/>
      <c r="H328" s="30"/>
      <c r="I328" s="30"/>
      <c r="J328" s="30"/>
      <c r="K328" s="15"/>
      <c r="L328" s="15"/>
      <c r="M328" s="106"/>
      <c r="N328" s="106"/>
      <c r="O328" s="15"/>
      <c r="P328" s="15"/>
      <c r="Q328" s="15"/>
      <c r="R328" s="15"/>
      <c r="S328" s="15"/>
      <c r="T328" s="15"/>
      <c r="U328" s="169"/>
      <c r="V328" s="169"/>
      <c r="W328" s="15"/>
      <c r="X328" s="15"/>
      <c r="Y328" s="170"/>
      <c r="Z328" s="170"/>
      <c r="AA328" s="15"/>
      <c r="AB328" s="35"/>
      <c r="AC328" s="35"/>
      <c r="AD328" s="108"/>
      <c r="AE328" s="167"/>
      <c r="AF328" s="168"/>
      <c r="AG328" s="168"/>
      <c r="AH328" s="108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>
        <v>649.59</v>
      </c>
      <c r="BA328" s="15">
        <f t="shared" si="161"/>
        <v>699.59</v>
      </c>
      <c r="BB328" s="15">
        <v>-34.909999999999997</v>
      </c>
      <c r="BC328" s="23">
        <v>294.55399999999997</v>
      </c>
      <c r="BD328" s="23">
        <v>-35.6</v>
      </c>
      <c r="BE328" s="17">
        <v>2883.78</v>
      </c>
      <c r="BF328" s="15">
        <f t="shared" si="162"/>
        <v>2933.78</v>
      </c>
      <c r="BG328" s="15">
        <v>-35.43</v>
      </c>
      <c r="BH328" s="15">
        <v>44.067999999999998</v>
      </c>
      <c r="BI328" s="15">
        <f t="shared" si="163"/>
        <v>44068</v>
      </c>
      <c r="BJ328" s="15">
        <v>1.5</v>
      </c>
      <c r="BK328" s="17"/>
      <c r="BL328" s="17"/>
      <c r="BM328" s="17"/>
      <c r="BN328" s="17"/>
      <c r="BO328" s="23">
        <v>294.55399999999997</v>
      </c>
      <c r="BP328" s="23">
        <v>-35.6</v>
      </c>
      <c r="BQ328" s="15">
        <v>14775</v>
      </c>
      <c r="BR328" s="15">
        <v>-454.8</v>
      </c>
      <c r="BS328" s="15">
        <v>44.905000000000001</v>
      </c>
      <c r="BT328" s="15">
        <f t="shared" si="164"/>
        <v>44905</v>
      </c>
      <c r="BU328" s="15">
        <v>4.28</v>
      </c>
      <c r="BV328" s="15"/>
      <c r="BW328" s="15"/>
      <c r="BX328" s="15"/>
      <c r="BY328" s="15"/>
      <c r="BZ328" s="15"/>
      <c r="CA328" s="15"/>
      <c r="CB328" s="15">
        <v>23.76</v>
      </c>
      <c r="CC328" s="15">
        <f t="shared" si="165"/>
        <v>23760</v>
      </c>
      <c r="CD328" s="15">
        <v>-3.22</v>
      </c>
      <c r="CE328" s="15">
        <v>-10.33</v>
      </c>
      <c r="CF328" s="15">
        <v>59037.5</v>
      </c>
      <c r="CG328" s="15">
        <v>95</v>
      </c>
      <c r="CH328" s="15">
        <v>59119.4</v>
      </c>
      <c r="CI328" s="15">
        <v>89.38</v>
      </c>
      <c r="CJ328" s="15"/>
      <c r="CK328" s="15">
        <v>6480</v>
      </c>
      <c r="CL328" s="15">
        <v>7.8268000000000004</v>
      </c>
      <c r="CM328" s="15">
        <v>0.87360000000000004</v>
      </c>
      <c r="CN328" s="15">
        <v>35603.300000000003</v>
      </c>
      <c r="CO328" s="15">
        <v>408.32799999999997</v>
      </c>
      <c r="CP328" s="10">
        <f t="shared" si="166"/>
        <v>2.2042028985507249</v>
      </c>
      <c r="CQ328" s="15"/>
      <c r="CR328" s="108"/>
      <c r="CS328" s="29"/>
      <c r="CT328" s="27"/>
      <c r="CU328" s="15"/>
      <c r="CV328" s="15"/>
    </row>
    <row r="329" spans="1:100">
      <c r="A329" s="15"/>
      <c r="B329" s="15"/>
      <c r="C329" s="28"/>
      <c r="D329" s="27"/>
      <c r="E329" s="29"/>
      <c r="F329" s="29"/>
      <c r="G329" s="27"/>
      <c r="H329" s="30"/>
      <c r="I329" s="30"/>
      <c r="J329" s="30"/>
      <c r="K329" s="15"/>
      <c r="L329" s="15"/>
      <c r="M329" s="106"/>
      <c r="N329" s="106"/>
      <c r="O329" s="15"/>
      <c r="P329" s="15"/>
      <c r="Q329" s="15"/>
      <c r="R329" s="15"/>
      <c r="S329" s="15"/>
      <c r="T329" s="15"/>
      <c r="U329" s="169"/>
      <c r="V329" s="169"/>
      <c r="W329" s="15"/>
      <c r="X329" s="15"/>
      <c r="Y329" s="170"/>
      <c r="Z329" s="170"/>
      <c r="AA329" s="15"/>
      <c r="AB329" s="35"/>
      <c r="AC329" s="35"/>
      <c r="AD329" s="108"/>
      <c r="AE329" s="167"/>
      <c r="AF329" s="168"/>
      <c r="AG329" s="168"/>
      <c r="AH329" s="108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>
        <v>652.09</v>
      </c>
      <c r="BA329" s="15">
        <f t="shared" si="161"/>
        <v>702.09</v>
      </c>
      <c r="BB329" s="15">
        <v>-34.65</v>
      </c>
      <c r="BC329" s="23">
        <v>294.55399999999997</v>
      </c>
      <c r="BD329" s="23">
        <v>-35.28</v>
      </c>
      <c r="BE329" s="17">
        <v>2895.06</v>
      </c>
      <c r="BF329" s="15">
        <f t="shared" si="162"/>
        <v>2945.06</v>
      </c>
      <c r="BG329" s="15">
        <v>-34.700000000000003</v>
      </c>
      <c r="BH329" s="15">
        <v>44.264000000000003</v>
      </c>
      <c r="BI329" s="15">
        <f t="shared" si="163"/>
        <v>44264</v>
      </c>
      <c r="BJ329" s="15">
        <v>1.8</v>
      </c>
      <c r="BK329" s="17"/>
      <c r="BL329" s="17"/>
      <c r="BM329" s="17"/>
      <c r="BN329" s="17"/>
      <c r="BO329" s="23">
        <v>294.55399999999997</v>
      </c>
      <c r="BP329" s="23">
        <v>-35.28</v>
      </c>
      <c r="BQ329" s="15">
        <v>14839</v>
      </c>
      <c r="BR329" s="15">
        <v>-457.1</v>
      </c>
      <c r="BS329" s="15">
        <v>45.06</v>
      </c>
      <c r="BT329" s="15">
        <f t="shared" si="164"/>
        <v>45060</v>
      </c>
      <c r="BU329" s="15">
        <v>4.5199999999999996</v>
      </c>
      <c r="BV329" s="15"/>
      <c r="BW329" s="15"/>
      <c r="BX329" s="15"/>
      <c r="BY329" s="15"/>
      <c r="BZ329" s="15"/>
      <c r="CA329" s="15"/>
      <c r="CB329" s="15">
        <v>23.92</v>
      </c>
      <c r="CC329" s="15">
        <f t="shared" si="165"/>
        <v>23920</v>
      </c>
      <c r="CD329" s="15">
        <v>-3.12</v>
      </c>
      <c r="CE329" s="15">
        <v>-10.15</v>
      </c>
      <c r="CF329" s="15">
        <v>59293.75</v>
      </c>
      <c r="CG329" s="15">
        <v>95</v>
      </c>
      <c r="CH329" s="15">
        <v>59391.3</v>
      </c>
      <c r="CI329" s="15">
        <v>94.74</v>
      </c>
      <c r="CJ329" s="15"/>
      <c r="CK329" s="15">
        <v>6500</v>
      </c>
      <c r="CL329" s="15">
        <v>7.83</v>
      </c>
      <c r="CM329" s="15">
        <v>0.86</v>
      </c>
      <c r="CN329" s="15">
        <v>35704.5</v>
      </c>
      <c r="CO329" s="15">
        <v>409.26499999999999</v>
      </c>
      <c r="CP329" s="10">
        <f t="shared" si="166"/>
        <v>2.1872282608695657</v>
      </c>
      <c r="CQ329" s="15"/>
      <c r="CR329" s="108"/>
      <c r="CS329" s="29"/>
      <c r="CT329" s="27"/>
      <c r="CU329" s="15"/>
      <c r="CV329" s="15"/>
    </row>
    <row r="330" spans="1:100">
      <c r="A330" s="15"/>
      <c r="B330" s="15"/>
      <c r="C330" s="28"/>
      <c r="D330" s="27"/>
      <c r="E330" s="29"/>
      <c r="F330" s="29"/>
      <c r="G330" s="27"/>
      <c r="H330" s="30"/>
      <c r="I330" s="30"/>
      <c r="J330" s="30"/>
      <c r="K330" s="15"/>
      <c r="L330" s="15"/>
      <c r="M330" s="106"/>
      <c r="N330" s="106"/>
      <c r="O330" s="15"/>
      <c r="P330" s="15"/>
      <c r="Q330" s="15"/>
      <c r="R330" s="15"/>
      <c r="S330" s="15"/>
      <c r="T330" s="15"/>
      <c r="U330" s="169"/>
      <c r="V330" s="169"/>
      <c r="W330" s="15"/>
      <c r="X330" s="15"/>
      <c r="Y330" s="170"/>
      <c r="Z330" s="170"/>
      <c r="AA330" s="15"/>
      <c r="AB330" s="35"/>
      <c r="AC330" s="35"/>
      <c r="AD330" s="108"/>
      <c r="AE330" s="167"/>
      <c r="AF330" s="168"/>
      <c r="AG330" s="168"/>
      <c r="AH330" s="108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>
        <v>654.54</v>
      </c>
      <c r="BA330" s="15">
        <f t="shared" si="161"/>
        <v>704.54</v>
      </c>
      <c r="BB330" s="15">
        <v>-35.74</v>
      </c>
      <c r="BC330" s="23">
        <v>296.91000000000003</v>
      </c>
      <c r="BD330" s="23">
        <v>-35.28</v>
      </c>
      <c r="BE330" s="17">
        <v>2906.19</v>
      </c>
      <c r="BF330" s="15">
        <f t="shared" si="162"/>
        <v>2956.19</v>
      </c>
      <c r="BG330" s="15">
        <v>-34.07</v>
      </c>
      <c r="BH330" s="15">
        <v>44.44</v>
      </c>
      <c r="BI330" s="15">
        <f t="shared" si="163"/>
        <v>44440</v>
      </c>
      <c r="BJ330" s="15">
        <v>2.12</v>
      </c>
      <c r="BK330" s="17"/>
      <c r="BL330" s="17"/>
      <c r="BM330" s="17"/>
      <c r="BN330" s="17"/>
      <c r="BO330" s="23">
        <v>296.91000000000003</v>
      </c>
      <c r="BP330" s="23">
        <v>-35.28</v>
      </c>
      <c r="BQ330" s="15">
        <v>14904</v>
      </c>
      <c r="BR330" s="15">
        <v>-458.1</v>
      </c>
      <c r="BS330" s="15">
        <v>45.216000000000001</v>
      </c>
      <c r="BT330" s="15">
        <f t="shared" si="164"/>
        <v>45216</v>
      </c>
      <c r="BU330" s="15">
        <v>4.54</v>
      </c>
      <c r="BV330" s="15"/>
      <c r="BW330" s="15"/>
      <c r="BX330" s="15"/>
      <c r="BY330" s="15"/>
      <c r="BZ330" s="15"/>
      <c r="CA330" s="15"/>
      <c r="CB330" s="15">
        <v>24.08</v>
      </c>
      <c r="CC330" s="15">
        <f t="shared" si="165"/>
        <v>24080</v>
      </c>
      <c r="CD330" s="15">
        <v>-3.28</v>
      </c>
      <c r="CE330" s="15">
        <v>-10.43</v>
      </c>
      <c r="CF330" s="15">
        <v>59550</v>
      </c>
      <c r="CG330" s="15">
        <v>95</v>
      </c>
      <c r="CH330" s="15">
        <v>59663.1</v>
      </c>
      <c r="CI330" s="15">
        <v>95.05</v>
      </c>
      <c r="CJ330" s="15"/>
      <c r="CK330" s="15">
        <v>6520</v>
      </c>
      <c r="CL330" s="15">
        <v>7.8204000000000002</v>
      </c>
      <c r="CM330" s="15">
        <v>0.86719999999999997</v>
      </c>
      <c r="CN330" s="15">
        <v>35809.1</v>
      </c>
      <c r="CO330" s="15">
        <v>407.12299999999999</v>
      </c>
      <c r="CP330" s="10">
        <f t="shared" si="166"/>
        <v>2.2260326086956521</v>
      </c>
      <c r="CQ330" s="15"/>
      <c r="CR330" s="108"/>
      <c r="CS330" s="29"/>
      <c r="CT330" s="27"/>
      <c r="CU330" s="15"/>
      <c r="CV330" s="15"/>
    </row>
    <row r="331" spans="1:100">
      <c r="A331" s="15"/>
      <c r="B331" s="15"/>
      <c r="C331" s="28"/>
      <c r="D331" s="27"/>
      <c r="E331" s="29"/>
      <c r="F331" s="29"/>
      <c r="G331" s="27"/>
      <c r="H331" s="30"/>
      <c r="I331" s="30"/>
      <c r="J331" s="30"/>
      <c r="K331" s="15"/>
      <c r="L331" s="15"/>
      <c r="M331" s="106"/>
      <c r="N331" s="106"/>
      <c r="O331" s="15"/>
      <c r="P331" s="15"/>
      <c r="Q331" s="15"/>
      <c r="R331" s="15"/>
      <c r="S331" s="15"/>
      <c r="T331" s="15"/>
      <c r="U331" s="169"/>
      <c r="V331" s="169"/>
      <c r="W331" s="15"/>
      <c r="X331" s="15"/>
      <c r="Y331" s="170"/>
      <c r="Z331" s="170"/>
      <c r="AA331" s="15"/>
      <c r="AB331" s="35"/>
      <c r="AC331" s="35"/>
      <c r="AD331" s="108"/>
      <c r="AE331" s="167"/>
      <c r="AF331" s="168"/>
      <c r="AG331" s="168"/>
      <c r="AH331" s="108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>
        <v>657.21</v>
      </c>
      <c r="BA331" s="15">
        <f t="shared" si="161"/>
        <v>707.21</v>
      </c>
      <c r="BB331" s="15">
        <v>-34.950000000000003</v>
      </c>
      <c r="BC331" s="23">
        <v>296.91000000000003</v>
      </c>
      <c r="BD331" s="23">
        <v>-36.29</v>
      </c>
      <c r="BE331" s="17">
        <v>2916.5</v>
      </c>
      <c r="BF331" s="15">
        <f t="shared" si="162"/>
        <v>2966.5</v>
      </c>
      <c r="BG331" s="15">
        <v>-35.119999999999997</v>
      </c>
      <c r="BH331" s="15">
        <v>44.594999999999999</v>
      </c>
      <c r="BI331" s="15">
        <f t="shared" si="163"/>
        <v>44595</v>
      </c>
      <c r="BJ331" s="15">
        <v>2.65</v>
      </c>
      <c r="BK331" s="17"/>
      <c r="BL331" s="17"/>
      <c r="BM331" s="17"/>
      <c r="BN331" s="17"/>
      <c r="BO331" s="23">
        <v>296.91000000000003</v>
      </c>
      <c r="BP331" s="23">
        <v>-36.29</v>
      </c>
      <c r="BQ331" s="15">
        <v>14968</v>
      </c>
      <c r="BR331" s="15">
        <v>-456.7</v>
      </c>
      <c r="BS331" s="15">
        <v>45.371000000000002</v>
      </c>
      <c r="BT331" s="15">
        <f t="shared" si="164"/>
        <v>45371</v>
      </c>
      <c r="BU331" s="15">
        <v>4.45</v>
      </c>
      <c r="BV331" s="15"/>
      <c r="BW331" s="15"/>
      <c r="BX331" s="15"/>
      <c r="BY331" s="15"/>
      <c r="BZ331" s="15"/>
      <c r="CA331" s="15"/>
      <c r="CB331" s="15">
        <v>24.16</v>
      </c>
      <c r="CC331" s="15">
        <f t="shared" si="165"/>
        <v>24160</v>
      </c>
      <c r="CD331" s="15">
        <v>-3.22</v>
      </c>
      <c r="CE331" s="15">
        <v>-10.119999999999999</v>
      </c>
      <c r="CF331" s="15">
        <v>59806.25</v>
      </c>
      <c r="CG331" s="15">
        <v>95</v>
      </c>
      <c r="CH331" s="15">
        <v>59935</v>
      </c>
      <c r="CI331" s="15">
        <v>95.09</v>
      </c>
      <c r="CJ331" s="15"/>
      <c r="CK331" s="15">
        <v>6540</v>
      </c>
      <c r="CL331" s="15">
        <v>7.8108000000000004</v>
      </c>
      <c r="CM331" s="15">
        <v>0.87439999999999996</v>
      </c>
      <c r="CN331" s="15">
        <v>35929.5</v>
      </c>
      <c r="CO331" s="15">
        <v>404.01400000000001</v>
      </c>
      <c r="CP331" s="10">
        <f t="shared" si="166"/>
        <v>2.2823550724637678</v>
      </c>
      <c r="CQ331" s="15"/>
      <c r="CR331" s="108"/>
      <c r="CS331" s="29"/>
      <c r="CT331" s="27"/>
      <c r="CU331" s="15"/>
      <c r="CV331" s="15"/>
    </row>
    <row r="332" spans="1:100">
      <c r="A332" s="15"/>
      <c r="B332" s="15"/>
      <c r="C332" s="28"/>
      <c r="D332" s="27"/>
      <c r="E332" s="29"/>
      <c r="F332" s="29"/>
      <c r="G332" s="27"/>
      <c r="H332" s="30"/>
      <c r="I332" s="30"/>
      <c r="J332" s="30"/>
      <c r="K332" s="15"/>
      <c r="L332" s="15"/>
      <c r="M332" s="106"/>
      <c r="N332" s="106"/>
      <c r="O332" s="15"/>
      <c r="P332" s="15"/>
      <c r="Q332" s="15"/>
      <c r="R332" s="15"/>
      <c r="S332" s="15"/>
      <c r="T332" s="15"/>
      <c r="U332" s="169"/>
      <c r="V332" s="169"/>
      <c r="W332" s="15"/>
      <c r="X332" s="15"/>
      <c r="Y332" s="170"/>
      <c r="Z332" s="170"/>
      <c r="AA332" s="15"/>
      <c r="AB332" s="35"/>
      <c r="AC332" s="35"/>
      <c r="AD332" s="108"/>
      <c r="AE332" s="167"/>
      <c r="AF332" s="168"/>
      <c r="AG332" s="168"/>
      <c r="AH332" s="108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>
        <v>659.71</v>
      </c>
      <c r="BA332" s="15">
        <f t="shared" si="161"/>
        <v>709.71</v>
      </c>
      <c r="BB332" s="15">
        <v>-35.06</v>
      </c>
      <c r="BC332" s="23">
        <v>299.23599999999999</v>
      </c>
      <c r="BD332" s="23">
        <v>-36.29</v>
      </c>
      <c r="BE332" s="17">
        <v>2927.05</v>
      </c>
      <c r="BF332" s="15">
        <f t="shared" si="162"/>
        <v>2977.05</v>
      </c>
      <c r="BG332" s="15">
        <v>-34.32</v>
      </c>
      <c r="BH332" s="15">
        <v>44.75</v>
      </c>
      <c r="BI332" s="15">
        <f t="shared" si="163"/>
        <v>44750</v>
      </c>
      <c r="BJ332" s="15">
        <v>2.71</v>
      </c>
      <c r="BK332" s="17"/>
      <c r="BL332" s="17"/>
      <c r="BM332" s="17"/>
      <c r="BN332" s="17"/>
      <c r="BO332" s="23">
        <v>299.23599999999999</v>
      </c>
      <c r="BP332" s="23">
        <v>-36.29</v>
      </c>
      <c r="BQ332" s="15">
        <v>15032</v>
      </c>
      <c r="BR332" s="15">
        <v>-458</v>
      </c>
      <c r="BS332" s="15">
        <v>45.526000000000003</v>
      </c>
      <c r="BT332" s="15">
        <f t="shared" si="164"/>
        <v>45526</v>
      </c>
      <c r="BU332" s="15">
        <v>4.41</v>
      </c>
      <c r="BV332" s="15"/>
      <c r="BW332" s="15"/>
      <c r="BX332" s="15"/>
      <c r="BY332" s="15"/>
      <c r="BZ332" s="15"/>
      <c r="CA332" s="15"/>
      <c r="CB332" s="15">
        <v>24.23</v>
      </c>
      <c r="CC332" s="15">
        <f t="shared" si="165"/>
        <v>24230</v>
      </c>
      <c r="CD332" s="15">
        <v>-3.13</v>
      </c>
      <c r="CE332" s="15">
        <v>-10.29</v>
      </c>
      <c r="CF332" s="15">
        <v>60062.5</v>
      </c>
      <c r="CG332" s="15">
        <v>96</v>
      </c>
      <c r="CH332" s="15">
        <v>60206.9</v>
      </c>
      <c r="CI332" s="15">
        <v>94.54</v>
      </c>
      <c r="CJ332" s="15"/>
      <c r="CK332" s="15">
        <v>6560</v>
      </c>
      <c r="CL332" s="15">
        <v>7.8011999999999997</v>
      </c>
      <c r="CM332" s="15">
        <v>0.88160000000000005</v>
      </c>
      <c r="CN332" s="15">
        <v>36049.4</v>
      </c>
      <c r="CO332" s="15">
        <v>403.435</v>
      </c>
      <c r="CP332" s="10">
        <f t="shared" si="166"/>
        <v>2.292844202898551</v>
      </c>
      <c r="CQ332" s="15"/>
      <c r="CR332" s="108"/>
      <c r="CS332" s="29"/>
      <c r="CT332" s="27"/>
      <c r="CU332" s="15"/>
      <c r="CV332" s="15"/>
    </row>
    <row r="333" spans="1:100">
      <c r="A333" s="15"/>
      <c r="B333" s="15"/>
      <c r="C333" s="28"/>
      <c r="D333" s="27"/>
      <c r="E333" s="29"/>
      <c r="F333" s="29"/>
      <c r="G333" s="27"/>
      <c r="H333" s="30"/>
      <c r="I333" s="30"/>
      <c r="J333" s="30"/>
      <c r="K333" s="15"/>
      <c r="L333" s="15"/>
      <c r="M333" s="106"/>
      <c r="N333" s="106"/>
      <c r="O333" s="15"/>
      <c r="P333" s="15"/>
      <c r="Q333" s="15"/>
      <c r="R333" s="15"/>
      <c r="S333" s="15"/>
      <c r="T333" s="15"/>
      <c r="U333" s="169"/>
      <c r="V333" s="169"/>
      <c r="W333" s="15"/>
      <c r="X333" s="15"/>
      <c r="Y333" s="170"/>
      <c r="Z333" s="170"/>
      <c r="AA333" s="15"/>
      <c r="AB333" s="35"/>
      <c r="AC333" s="35"/>
      <c r="AD333" s="108"/>
      <c r="AE333" s="167"/>
      <c r="AF333" s="168"/>
      <c r="AG333" s="168"/>
      <c r="AH333" s="108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>
        <v>662.24</v>
      </c>
      <c r="BA333" s="15">
        <f t="shared" si="161"/>
        <v>712.24</v>
      </c>
      <c r="BB333" s="15">
        <v>-35.14</v>
      </c>
      <c r="BC333" s="23">
        <v>299.23599999999999</v>
      </c>
      <c r="BD333" s="23">
        <v>-35.340000000000003</v>
      </c>
      <c r="BE333" s="17">
        <v>2937.8</v>
      </c>
      <c r="BF333" s="15">
        <f t="shared" si="162"/>
        <v>2987.8</v>
      </c>
      <c r="BG333" s="15">
        <v>-34.6</v>
      </c>
      <c r="BH333" s="15">
        <v>44.905000000000001</v>
      </c>
      <c r="BI333" s="15">
        <f t="shared" si="163"/>
        <v>44905</v>
      </c>
      <c r="BJ333" s="15">
        <v>2.68</v>
      </c>
      <c r="BK333" s="17"/>
      <c r="BL333" s="17"/>
      <c r="BM333" s="17"/>
      <c r="BN333" s="17"/>
      <c r="BO333" s="23">
        <v>299.23599999999999</v>
      </c>
      <c r="BP333" s="23">
        <v>-35.340000000000003</v>
      </c>
      <c r="BQ333" s="15">
        <v>15099</v>
      </c>
      <c r="BR333" s="15">
        <v>-462</v>
      </c>
      <c r="BS333" s="15">
        <v>45.680999999999997</v>
      </c>
      <c r="BT333" s="15">
        <f t="shared" si="164"/>
        <v>45681</v>
      </c>
      <c r="BU333" s="15">
        <v>4.67</v>
      </c>
      <c r="BV333" s="15"/>
      <c r="BW333" s="15"/>
      <c r="BX333" s="15"/>
      <c r="BY333" s="15"/>
      <c r="BZ333" s="15"/>
      <c r="CA333" s="15"/>
      <c r="CB333" s="15">
        <v>24.31</v>
      </c>
      <c r="CC333" s="15">
        <f t="shared" si="165"/>
        <v>24310</v>
      </c>
      <c r="CD333" s="15">
        <v>-2.88</v>
      </c>
      <c r="CE333" s="15">
        <v>-9.94</v>
      </c>
      <c r="CF333" s="15">
        <v>60318.75</v>
      </c>
      <c r="CG333" s="15">
        <v>93</v>
      </c>
      <c r="CH333" s="15">
        <v>60478.8</v>
      </c>
      <c r="CI333" s="15">
        <v>96.15</v>
      </c>
      <c r="CJ333" s="15"/>
      <c r="CK333" s="15">
        <v>6580</v>
      </c>
      <c r="CL333" s="15">
        <v>7.7915999999999999</v>
      </c>
      <c r="CM333" s="15">
        <v>0.88880000000000003</v>
      </c>
      <c r="CN333" s="15">
        <v>36165.599999999999</v>
      </c>
      <c r="CO333" s="15">
        <v>404.40800000000002</v>
      </c>
      <c r="CP333" s="10">
        <f t="shared" si="166"/>
        <v>2.2752173913043476</v>
      </c>
      <c r="CQ333" s="15"/>
      <c r="CR333" s="108"/>
      <c r="CS333" s="29"/>
      <c r="CT333" s="27"/>
      <c r="CU333" s="15"/>
      <c r="CV333" s="15"/>
    </row>
    <row r="334" spans="1:100">
      <c r="A334" s="15"/>
      <c r="B334" s="15"/>
      <c r="C334" s="28"/>
      <c r="D334" s="27"/>
      <c r="E334" s="29"/>
      <c r="F334" s="29"/>
      <c r="G334" s="27"/>
      <c r="H334" s="30"/>
      <c r="I334" s="30"/>
      <c r="J334" s="30"/>
      <c r="K334" s="15"/>
      <c r="L334" s="15"/>
      <c r="M334" s="106"/>
      <c r="N334" s="106"/>
      <c r="O334" s="15"/>
      <c r="P334" s="15"/>
      <c r="Q334" s="15"/>
      <c r="R334" s="15"/>
      <c r="S334" s="15"/>
      <c r="T334" s="15"/>
      <c r="U334" s="169"/>
      <c r="V334" s="169"/>
      <c r="W334" s="15"/>
      <c r="X334" s="15"/>
      <c r="Y334" s="170"/>
      <c r="Z334" s="170"/>
      <c r="AA334" s="15"/>
      <c r="AB334" s="35"/>
      <c r="AC334" s="35"/>
      <c r="AD334" s="108"/>
      <c r="AE334" s="167"/>
      <c r="AF334" s="168"/>
      <c r="AG334" s="168"/>
      <c r="AH334" s="108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>
        <v>664.78</v>
      </c>
      <c r="BA334" s="15">
        <f t="shared" si="161"/>
        <v>714.78</v>
      </c>
      <c r="BB334" s="15">
        <v>-34.33</v>
      </c>
      <c r="BC334" s="23">
        <v>301.565</v>
      </c>
      <c r="BD334" s="23">
        <v>-35.340000000000003</v>
      </c>
      <c r="BE334" s="17">
        <v>2948.59</v>
      </c>
      <c r="BF334" s="15">
        <f t="shared" si="162"/>
        <v>2998.59</v>
      </c>
      <c r="BG334" s="15">
        <v>-34.72</v>
      </c>
      <c r="BH334" s="15">
        <v>45.06</v>
      </c>
      <c r="BI334" s="15">
        <f t="shared" si="163"/>
        <v>45060</v>
      </c>
      <c r="BJ334" s="15">
        <v>2.6</v>
      </c>
      <c r="BK334" s="17"/>
      <c r="BL334" s="17"/>
      <c r="BM334" s="17"/>
      <c r="BN334" s="17"/>
      <c r="BO334" s="23">
        <v>301.565</v>
      </c>
      <c r="BP334" s="23">
        <v>-35.340000000000003</v>
      </c>
      <c r="BQ334" s="15">
        <v>15167</v>
      </c>
      <c r="BR334" s="15">
        <v>-462.5</v>
      </c>
      <c r="BS334" s="15">
        <v>45.835999999999999</v>
      </c>
      <c r="BT334" s="15">
        <f t="shared" si="164"/>
        <v>45836</v>
      </c>
      <c r="BU334" s="15">
        <v>4.45</v>
      </c>
      <c r="BV334" s="15"/>
      <c r="BW334" s="15"/>
      <c r="BX334" s="15"/>
      <c r="BY334" s="15"/>
      <c r="BZ334" s="15"/>
      <c r="CA334" s="15"/>
      <c r="CB334" s="15">
        <v>24.38</v>
      </c>
      <c r="CC334" s="15">
        <f t="shared" si="165"/>
        <v>24380</v>
      </c>
      <c r="CD334" s="15">
        <v>-2.83</v>
      </c>
      <c r="CE334" s="15">
        <v>-10.08</v>
      </c>
      <c r="CF334" s="15">
        <v>60575</v>
      </c>
      <c r="CG334" s="15">
        <v>88</v>
      </c>
      <c r="CH334" s="15">
        <v>60750.6</v>
      </c>
      <c r="CI334" s="15">
        <v>93.09</v>
      </c>
      <c r="CJ334" s="15"/>
      <c r="CK334" s="15">
        <v>6600</v>
      </c>
      <c r="CL334" s="15">
        <v>7.782</v>
      </c>
      <c r="CM334" s="15">
        <v>0.89600000000000002</v>
      </c>
      <c r="CN334" s="15">
        <v>36275.199999999997</v>
      </c>
      <c r="CO334" s="15">
        <v>406.39499999999998</v>
      </c>
      <c r="CP334" s="10">
        <f t="shared" si="166"/>
        <v>2.2392210144927538</v>
      </c>
      <c r="CQ334" s="15"/>
      <c r="CR334" s="108"/>
      <c r="CS334" s="29"/>
      <c r="CT334" s="27"/>
      <c r="CU334" s="15"/>
      <c r="CV334" s="15"/>
    </row>
    <row r="335" spans="1:100">
      <c r="A335" s="15"/>
      <c r="B335" s="15"/>
      <c r="C335" s="28"/>
      <c r="D335" s="27"/>
      <c r="E335" s="29"/>
      <c r="F335" s="29"/>
      <c r="G335" s="27"/>
      <c r="H335" s="30"/>
      <c r="I335" s="30"/>
      <c r="J335" s="30"/>
      <c r="K335" s="15"/>
      <c r="L335" s="15"/>
      <c r="M335" s="106"/>
      <c r="N335" s="106"/>
      <c r="O335" s="15"/>
      <c r="P335" s="15"/>
      <c r="Q335" s="15"/>
      <c r="R335" s="15"/>
      <c r="S335" s="15"/>
      <c r="T335" s="15"/>
      <c r="U335" s="169"/>
      <c r="V335" s="169"/>
      <c r="W335" s="15"/>
      <c r="X335" s="15"/>
      <c r="Y335" s="170"/>
      <c r="Z335" s="170"/>
      <c r="AA335" s="15"/>
      <c r="AB335" s="35"/>
      <c r="AC335" s="35"/>
      <c r="AD335" s="108"/>
      <c r="AE335" s="167"/>
      <c r="AF335" s="168"/>
      <c r="AG335" s="168"/>
      <c r="AH335" s="108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>
        <v>667.18</v>
      </c>
      <c r="BA335" s="15">
        <f t="shared" si="161"/>
        <v>717.18</v>
      </c>
      <c r="BB335" s="15">
        <v>-35.03</v>
      </c>
      <c r="BC335" s="23">
        <v>301.565</v>
      </c>
      <c r="BD335" s="23">
        <v>-34.24</v>
      </c>
      <c r="BE335" s="17">
        <v>2960.23</v>
      </c>
      <c r="BF335" s="15">
        <f t="shared" si="162"/>
        <v>3010.23</v>
      </c>
      <c r="BG335" s="15">
        <v>-34.880000000000003</v>
      </c>
      <c r="BH335" s="15">
        <v>45.216000000000001</v>
      </c>
      <c r="BI335" s="15">
        <f t="shared" si="163"/>
        <v>45216</v>
      </c>
      <c r="BJ335" s="15">
        <v>2.11</v>
      </c>
      <c r="BK335" s="17"/>
      <c r="BL335" s="17"/>
      <c r="BM335" s="17"/>
      <c r="BN335" s="17"/>
      <c r="BO335" s="23">
        <v>301.565</v>
      </c>
      <c r="BP335" s="23">
        <v>-34.24</v>
      </c>
      <c r="BQ335" s="15">
        <v>15234</v>
      </c>
      <c r="BR335" s="15">
        <v>-460.1</v>
      </c>
      <c r="BS335" s="15">
        <v>45.991999999999997</v>
      </c>
      <c r="BT335" s="15">
        <f t="shared" si="164"/>
        <v>45992</v>
      </c>
      <c r="BU335" s="15">
        <v>4.55</v>
      </c>
      <c r="BV335" s="15"/>
      <c r="BW335" s="15"/>
      <c r="BX335" s="15"/>
      <c r="BY335" s="15"/>
      <c r="BZ335" s="15"/>
      <c r="CA335" s="15"/>
      <c r="CB335" s="15">
        <v>24.46</v>
      </c>
      <c r="CC335" s="15">
        <f t="shared" si="165"/>
        <v>24460</v>
      </c>
      <c r="CD335" s="15">
        <v>-3.16</v>
      </c>
      <c r="CE335" s="15">
        <v>-9.7799999999999994</v>
      </c>
      <c r="CF335" s="15">
        <v>60831.25</v>
      </c>
      <c r="CG335" s="15">
        <v>89</v>
      </c>
      <c r="CH335" s="15">
        <v>61022.5</v>
      </c>
      <c r="CI335" s="15">
        <v>87.72</v>
      </c>
      <c r="CJ335" s="15"/>
      <c r="CK335" s="15">
        <v>6620</v>
      </c>
      <c r="CL335" s="15">
        <v>7.7724000000000002</v>
      </c>
      <c r="CM335" s="15">
        <v>0.9032</v>
      </c>
      <c r="CN335" s="15">
        <v>36372.6</v>
      </c>
      <c r="CO335" s="15">
        <v>408.77</v>
      </c>
      <c r="CP335" s="10">
        <f t="shared" si="166"/>
        <v>2.1961956521739134</v>
      </c>
      <c r="CQ335" s="15"/>
      <c r="CR335" s="108"/>
      <c r="CS335" s="29"/>
      <c r="CT335" s="27"/>
      <c r="CU335" s="15"/>
      <c r="CV335" s="15"/>
    </row>
    <row r="336" spans="1:100">
      <c r="A336" s="15"/>
      <c r="B336" s="15"/>
      <c r="C336" s="28"/>
      <c r="D336" s="27"/>
      <c r="E336" s="29"/>
      <c r="F336" s="29"/>
      <c r="G336" s="27"/>
      <c r="H336" s="30"/>
      <c r="I336" s="30"/>
      <c r="J336" s="30"/>
      <c r="K336" s="15"/>
      <c r="L336" s="15"/>
      <c r="M336" s="106"/>
      <c r="N336" s="106"/>
      <c r="O336" s="15"/>
      <c r="P336" s="15"/>
      <c r="Q336" s="15"/>
      <c r="R336" s="15"/>
      <c r="S336" s="15"/>
      <c r="T336" s="15"/>
      <c r="U336" s="169"/>
      <c r="V336" s="169"/>
      <c r="W336" s="15"/>
      <c r="X336" s="15"/>
      <c r="Y336" s="170"/>
      <c r="Z336" s="170"/>
      <c r="AA336" s="15"/>
      <c r="AB336" s="35"/>
      <c r="AC336" s="35"/>
      <c r="AD336" s="108"/>
      <c r="AE336" s="167"/>
      <c r="AF336" s="168"/>
      <c r="AG336" s="168"/>
      <c r="AH336" s="108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>
        <v>669.71</v>
      </c>
      <c r="BA336" s="15">
        <f t="shared" si="161"/>
        <v>719.71</v>
      </c>
      <c r="BB336" s="15">
        <v>-34.15</v>
      </c>
      <c r="BC336" s="23">
        <v>303.892</v>
      </c>
      <c r="BD336" s="23">
        <v>-34.24</v>
      </c>
      <c r="BE336" s="17">
        <v>2971.23</v>
      </c>
      <c r="BF336" s="15">
        <f t="shared" si="162"/>
        <v>3021.23</v>
      </c>
      <c r="BG336" s="15">
        <v>-35.54</v>
      </c>
      <c r="BH336" s="15">
        <v>45.371000000000002</v>
      </c>
      <c r="BI336" s="15">
        <f t="shared" si="163"/>
        <v>45371</v>
      </c>
      <c r="BJ336" s="15">
        <v>2.8</v>
      </c>
      <c r="BK336" s="17"/>
      <c r="BL336" s="17"/>
      <c r="BM336" s="17"/>
      <c r="BN336" s="17"/>
      <c r="BO336" s="23">
        <v>303.892</v>
      </c>
      <c r="BP336" s="23">
        <v>-34.24</v>
      </c>
      <c r="BQ336" s="15">
        <v>15300</v>
      </c>
      <c r="BR336" s="15">
        <v>-459</v>
      </c>
      <c r="BS336" s="15">
        <v>46.146999999999998</v>
      </c>
      <c r="BT336" s="15">
        <f t="shared" si="164"/>
        <v>46147</v>
      </c>
      <c r="BU336" s="15">
        <v>4.71</v>
      </c>
      <c r="BV336" s="15"/>
      <c r="BW336" s="15"/>
      <c r="BX336" s="15"/>
      <c r="BY336" s="15"/>
      <c r="BZ336" s="15"/>
      <c r="CA336" s="15"/>
      <c r="CB336" s="15">
        <v>24.53</v>
      </c>
      <c r="CC336" s="15">
        <f t="shared" si="165"/>
        <v>24530</v>
      </c>
      <c r="CD336" s="15">
        <v>-3.1</v>
      </c>
      <c r="CE336" s="15">
        <v>-9.69</v>
      </c>
      <c r="CF336" s="15">
        <v>61087.5</v>
      </c>
      <c r="CG336" s="15">
        <v>87</v>
      </c>
      <c r="CH336" s="15">
        <v>61294.400000000001</v>
      </c>
      <c r="CI336" s="15">
        <v>88.76</v>
      </c>
      <c r="CJ336" s="15"/>
      <c r="CK336" s="15">
        <v>6640</v>
      </c>
      <c r="CL336" s="15">
        <v>7.7628000000000004</v>
      </c>
      <c r="CM336" s="15">
        <v>0.91039999999999999</v>
      </c>
      <c r="CN336" s="15">
        <v>36486.5</v>
      </c>
      <c r="CO336" s="15">
        <v>410.67200000000003</v>
      </c>
      <c r="CP336" s="10">
        <f t="shared" si="166"/>
        <v>2.1617391304347819</v>
      </c>
      <c r="CQ336" s="15"/>
      <c r="CR336" s="108"/>
      <c r="CS336" s="29"/>
      <c r="CT336" s="27"/>
      <c r="CU336" s="15"/>
      <c r="CV336" s="15"/>
    </row>
    <row r="337" spans="52:94">
      <c r="AZ337">
        <v>672.08</v>
      </c>
      <c r="BA337">
        <f t="shared" si="161"/>
        <v>722.08</v>
      </c>
      <c r="BB337">
        <v>-34.51</v>
      </c>
      <c r="BC337" s="23">
        <v>303.892</v>
      </c>
      <c r="BD337" s="23">
        <v>-35.6</v>
      </c>
      <c r="BE337" s="171">
        <v>2982.81</v>
      </c>
      <c r="BF337">
        <f t="shared" si="162"/>
        <v>3032.81</v>
      </c>
      <c r="BG337">
        <v>-35.14</v>
      </c>
      <c r="BH337">
        <v>45.526000000000003</v>
      </c>
      <c r="BI337">
        <f t="shared" si="163"/>
        <v>45526</v>
      </c>
      <c r="BJ337">
        <v>2.27</v>
      </c>
      <c r="BO337" s="23">
        <v>303.892</v>
      </c>
      <c r="BP337" s="23">
        <v>-35.6</v>
      </c>
      <c r="BQ337">
        <v>15366</v>
      </c>
      <c r="BR337">
        <v>-458.6</v>
      </c>
      <c r="BS337">
        <v>46.302</v>
      </c>
      <c r="BT337">
        <f t="shared" si="164"/>
        <v>46302</v>
      </c>
      <c r="BU337">
        <v>4.5999999999999996</v>
      </c>
      <c r="CB337">
        <v>24.61</v>
      </c>
      <c r="CC337">
        <f t="shared" si="165"/>
        <v>24610</v>
      </c>
      <c r="CD337">
        <v>-2.91</v>
      </c>
      <c r="CE337">
        <v>-9.6199999999999992</v>
      </c>
      <c r="CF337">
        <v>61343.75</v>
      </c>
      <c r="CG337">
        <v>85</v>
      </c>
      <c r="CH337">
        <v>61566.3</v>
      </c>
      <c r="CI337">
        <v>86.91</v>
      </c>
      <c r="CK337">
        <v>6660</v>
      </c>
      <c r="CL337">
        <v>7.7531999999999996</v>
      </c>
      <c r="CM337">
        <v>0.91759999999999997</v>
      </c>
      <c r="CN337">
        <v>36588.699999999997</v>
      </c>
      <c r="CO337">
        <v>410.34899999999999</v>
      </c>
      <c r="CP337" s="43">
        <f t="shared" si="166"/>
        <v>2.1675905797101453</v>
      </c>
    </row>
    <row r="338" spans="52:94">
      <c r="AZ338">
        <v>674.52</v>
      </c>
      <c r="BA338">
        <f t="shared" si="161"/>
        <v>724.52</v>
      </c>
      <c r="BB338">
        <v>-35.43</v>
      </c>
      <c r="BC338" s="23">
        <v>306.214</v>
      </c>
      <c r="BD338" s="23">
        <v>-35.6</v>
      </c>
      <c r="BE338" s="171">
        <v>2993</v>
      </c>
      <c r="BF338">
        <f t="shared" si="162"/>
        <v>3043</v>
      </c>
      <c r="BG338">
        <v>-34.93</v>
      </c>
      <c r="BH338">
        <v>45.680999999999997</v>
      </c>
      <c r="BI338">
        <f t="shared" si="163"/>
        <v>45681</v>
      </c>
      <c r="BJ338">
        <v>2.16</v>
      </c>
      <c r="BO338" s="23">
        <v>306.214</v>
      </c>
      <c r="BP338" s="23">
        <v>-35.6</v>
      </c>
      <c r="BQ338">
        <v>15432</v>
      </c>
      <c r="BR338">
        <v>-461.1</v>
      </c>
      <c r="BS338">
        <v>46.457000000000001</v>
      </c>
      <c r="BT338">
        <f t="shared" si="164"/>
        <v>46457</v>
      </c>
      <c r="BU338">
        <v>4.6100000000000003</v>
      </c>
      <c r="CB338">
        <v>24.69</v>
      </c>
      <c r="CC338">
        <f t="shared" si="165"/>
        <v>24690</v>
      </c>
      <c r="CD338">
        <v>-3.14</v>
      </c>
      <c r="CE338">
        <v>-9.6</v>
      </c>
      <c r="CF338">
        <v>61600</v>
      </c>
      <c r="CG338">
        <v>83</v>
      </c>
      <c r="CH338">
        <v>61838.1</v>
      </c>
      <c r="CI338">
        <v>84.83</v>
      </c>
      <c r="CK338">
        <v>6680</v>
      </c>
      <c r="CL338">
        <v>7.7435999999999998</v>
      </c>
      <c r="CM338">
        <v>0.92479999999999996</v>
      </c>
      <c r="CN338">
        <v>36695.4</v>
      </c>
      <c r="CO338">
        <v>409.476</v>
      </c>
      <c r="CP338" s="43">
        <f t="shared" si="166"/>
        <v>2.1834057971014493</v>
      </c>
    </row>
    <row r="339" spans="52:94">
      <c r="AZ339">
        <v>677.12</v>
      </c>
      <c r="BA339">
        <f t="shared" si="161"/>
        <v>727.12</v>
      </c>
      <c r="BB339">
        <v>-35.14</v>
      </c>
      <c r="BC339" s="23">
        <v>306.214</v>
      </c>
      <c r="BD339" s="23">
        <v>-35.119999999999997</v>
      </c>
      <c r="BE339" s="171">
        <v>3004</v>
      </c>
      <c r="BF339">
        <f t="shared" si="162"/>
        <v>3054</v>
      </c>
      <c r="BG339">
        <v>-34.729999999999997</v>
      </c>
      <c r="BH339">
        <v>45.835999999999999</v>
      </c>
      <c r="BI339">
        <f t="shared" si="163"/>
        <v>45836</v>
      </c>
      <c r="BJ339">
        <v>2.0499999999999998</v>
      </c>
      <c r="BO339" s="23">
        <v>306.214</v>
      </c>
      <c r="BP339" s="23">
        <v>-35.119999999999997</v>
      </c>
      <c r="BQ339">
        <v>15501</v>
      </c>
      <c r="BR339">
        <v>-464.5</v>
      </c>
      <c r="BS339">
        <v>46.612000000000002</v>
      </c>
      <c r="BT339">
        <f t="shared" si="164"/>
        <v>46612</v>
      </c>
      <c r="BU339">
        <v>4.4800000000000004</v>
      </c>
      <c r="CB339">
        <v>24.76</v>
      </c>
      <c r="CC339">
        <f t="shared" si="165"/>
        <v>24760</v>
      </c>
      <c r="CD339">
        <v>-3.09</v>
      </c>
      <c r="CE339">
        <v>-9.18</v>
      </c>
      <c r="CF339">
        <v>61856.25</v>
      </c>
      <c r="CG339">
        <v>89</v>
      </c>
      <c r="CH339">
        <v>62110</v>
      </c>
      <c r="CI339">
        <v>82.82</v>
      </c>
      <c r="CK339">
        <v>6700</v>
      </c>
      <c r="CL339">
        <v>7.734</v>
      </c>
      <c r="CM339">
        <v>0.93200000000000005</v>
      </c>
      <c r="CN339">
        <v>36805.199999999997</v>
      </c>
      <c r="CO339">
        <v>408.45400000000001</v>
      </c>
      <c r="CP339" s="43">
        <f t="shared" si="166"/>
        <v>2.2019202898550727</v>
      </c>
    </row>
    <row r="340" spans="52:94">
      <c r="AZ340">
        <v>679.67</v>
      </c>
      <c r="BA340">
        <f t="shared" si="161"/>
        <v>729.67</v>
      </c>
      <c r="BB340">
        <v>-35.299999999999997</v>
      </c>
      <c r="BC340" s="23">
        <v>308.56900000000002</v>
      </c>
      <c r="BD340" s="23">
        <v>-35.119999999999997</v>
      </c>
      <c r="BE340" s="171">
        <v>3014.56</v>
      </c>
      <c r="BF340">
        <f t="shared" si="162"/>
        <v>3064.56</v>
      </c>
      <c r="BG340">
        <v>-35.08</v>
      </c>
      <c r="BH340">
        <v>45.991999999999997</v>
      </c>
      <c r="BI340">
        <f t="shared" si="163"/>
        <v>45992</v>
      </c>
      <c r="BJ340">
        <v>1.96</v>
      </c>
      <c r="BO340" s="23">
        <v>308.56900000000002</v>
      </c>
      <c r="BP340" s="23">
        <v>-35.119999999999997</v>
      </c>
      <c r="BQ340">
        <v>15570</v>
      </c>
      <c r="BR340">
        <v>-463.8</v>
      </c>
      <c r="BS340">
        <v>46.85</v>
      </c>
      <c r="BT340">
        <f t="shared" si="164"/>
        <v>46850</v>
      </c>
      <c r="BU340">
        <v>4.57</v>
      </c>
      <c r="CB340">
        <v>24.84</v>
      </c>
      <c r="CC340">
        <f t="shared" si="165"/>
        <v>24840</v>
      </c>
      <c r="CD340">
        <v>-3.24</v>
      </c>
      <c r="CE340">
        <v>-9.16</v>
      </c>
      <c r="CF340">
        <v>62112.5</v>
      </c>
      <c r="CG340">
        <v>89</v>
      </c>
      <c r="CH340">
        <v>62305.5</v>
      </c>
      <c r="CI340">
        <v>88.62</v>
      </c>
      <c r="CK340">
        <v>6720</v>
      </c>
      <c r="CL340">
        <v>7.7244000000000002</v>
      </c>
      <c r="CM340">
        <v>0.93920000000000003</v>
      </c>
      <c r="CN340">
        <v>36919.599999999999</v>
      </c>
      <c r="CO340">
        <v>407.46499999999997</v>
      </c>
      <c r="CP340" s="43">
        <f t="shared" si="166"/>
        <v>2.21983695652174</v>
      </c>
    </row>
    <row r="341" spans="52:94">
      <c r="AZ341">
        <v>682.25</v>
      </c>
      <c r="BA341">
        <f t="shared" si="161"/>
        <v>732.25</v>
      </c>
      <c r="BB341">
        <v>-33.92</v>
      </c>
      <c r="BC341" s="23">
        <v>308.56900000000002</v>
      </c>
      <c r="BD341" s="23">
        <v>-36.1</v>
      </c>
      <c r="BE341" s="171">
        <v>3025.44</v>
      </c>
      <c r="BF341">
        <f t="shared" si="162"/>
        <v>3075.44</v>
      </c>
      <c r="BG341">
        <v>-34.44</v>
      </c>
      <c r="BH341">
        <v>46.146999999999998</v>
      </c>
      <c r="BI341">
        <f t="shared" si="163"/>
        <v>46147</v>
      </c>
      <c r="BJ341">
        <v>1.86</v>
      </c>
      <c r="BO341" s="23">
        <v>308.56900000000002</v>
      </c>
      <c r="BP341" s="23">
        <v>-36.1</v>
      </c>
      <c r="BQ341">
        <v>15639</v>
      </c>
      <c r="BR341">
        <v>-462.9</v>
      </c>
      <c r="BS341">
        <v>47.17</v>
      </c>
      <c r="BT341">
        <f t="shared" si="164"/>
        <v>47170</v>
      </c>
      <c r="BU341">
        <v>4.78</v>
      </c>
      <c r="CB341">
        <v>24.91</v>
      </c>
      <c r="CC341">
        <f t="shared" si="165"/>
        <v>24910</v>
      </c>
      <c r="CD341">
        <v>-3.35</v>
      </c>
      <c r="CE341">
        <v>-9.43</v>
      </c>
      <c r="CF341">
        <v>62368.75</v>
      </c>
      <c r="CG341">
        <v>91</v>
      </c>
      <c r="CH341">
        <v>62501</v>
      </c>
      <c r="CI341">
        <v>88.55</v>
      </c>
      <c r="CK341">
        <v>6740</v>
      </c>
      <c r="CL341">
        <v>7.7148000000000003</v>
      </c>
      <c r="CM341">
        <v>0.94640000000000002</v>
      </c>
      <c r="CN341">
        <v>37034.400000000001</v>
      </c>
      <c r="CO341">
        <v>407.089</v>
      </c>
      <c r="CP341" s="43">
        <f t="shared" si="166"/>
        <v>2.2266485507246379</v>
      </c>
    </row>
    <row r="342" spans="52:94">
      <c r="AZ342">
        <v>684.6</v>
      </c>
      <c r="BA342">
        <f t="shared" si="161"/>
        <v>734.6</v>
      </c>
      <c r="BB342">
        <v>-34.94</v>
      </c>
      <c r="BC342" s="23">
        <v>310.95999999999998</v>
      </c>
      <c r="BD342" s="23">
        <v>-36.1</v>
      </c>
      <c r="BE342" s="171">
        <v>3036.12</v>
      </c>
      <c r="BF342">
        <f t="shared" si="162"/>
        <v>3086.12</v>
      </c>
      <c r="BG342">
        <v>-34.840000000000003</v>
      </c>
      <c r="BH342">
        <v>46.302</v>
      </c>
      <c r="BI342">
        <f t="shared" si="163"/>
        <v>46302</v>
      </c>
      <c r="BJ342">
        <v>1.51</v>
      </c>
      <c r="BO342" s="23">
        <v>310.95999999999998</v>
      </c>
      <c r="BP342" s="23">
        <v>-36.1</v>
      </c>
      <c r="BQ342">
        <v>15708</v>
      </c>
      <c r="BR342">
        <v>-463.7</v>
      </c>
      <c r="BS342">
        <v>47.49</v>
      </c>
      <c r="BT342">
        <f t="shared" si="164"/>
        <v>47490</v>
      </c>
      <c r="BU342">
        <v>4.74</v>
      </c>
      <c r="CB342">
        <v>24.99</v>
      </c>
      <c r="CC342">
        <f t="shared" si="165"/>
        <v>24990</v>
      </c>
      <c r="CD342">
        <v>-2.94</v>
      </c>
      <c r="CE342">
        <v>-9.34</v>
      </c>
      <c r="CF342">
        <v>62625</v>
      </c>
      <c r="CG342">
        <v>89</v>
      </c>
      <c r="CH342">
        <v>62696.5</v>
      </c>
      <c r="CI342">
        <v>90.56</v>
      </c>
      <c r="CK342">
        <v>6760</v>
      </c>
      <c r="CL342">
        <v>7.7051999999999996</v>
      </c>
      <c r="CM342">
        <v>0.95399999999999996</v>
      </c>
      <c r="CN342">
        <v>37128.5</v>
      </c>
      <c r="CO342">
        <v>407.05599999999998</v>
      </c>
      <c r="CP342" s="43">
        <f t="shared" si="166"/>
        <v>2.2272463768115944</v>
      </c>
    </row>
    <row r="343" spans="52:94">
      <c r="AZ343">
        <v>687.11</v>
      </c>
      <c r="BA343">
        <f t="shared" si="161"/>
        <v>737.11</v>
      </c>
      <c r="BB343">
        <v>-36.270000000000003</v>
      </c>
      <c r="BC343" s="23">
        <v>310.95999999999998</v>
      </c>
      <c r="BD343" s="23">
        <v>-36.1</v>
      </c>
      <c r="BE343" s="171">
        <v>3047.16</v>
      </c>
      <c r="BF343">
        <f t="shared" si="162"/>
        <v>3097.16</v>
      </c>
      <c r="BG343">
        <v>-34.950000000000003</v>
      </c>
      <c r="BH343">
        <v>46.457000000000001</v>
      </c>
      <c r="BI343">
        <f t="shared" si="163"/>
        <v>46457</v>
      </c>
      <c r="BJ343">
        <v>1.1200000000000001</v>
      </c>
      <c r="BO343" s="23">
        <v>310.95999999999998</v>
      </c>
      <c r="BP343" s="23">
        <v>-36.1</v>
      </c>
      <c r="BQ343">
        <v>15777</v>
      </c>
      <c r="BR343">
        <v>-462</v>
      </c>
      <c r="BS343">
        <v>47.81</v>
      </c>
      <c r="BT343">
        <f t="shared" si="164"/>
        <v>47810</v>
      </c>
      <c r="BU343">
        <v>4.5999999999999996</v>
      </c>
      <c r="CC343">
        <f t="shared" si="165"/>
        <v>0</v>
      </c>
      <c r="CF343">
        <v>62881.25</v>
      </c>
      <c r="CG343">
        <v>85</v>
      </c>
      <c r="CH343">
        <v>62892</v>
      </c>
      <c r="CI343">
        <v>88.51</v>
      </c>
      <c r="CK343">
        <v>6780</v>
      </c>
      <c r="CL343">
        <v>7.6955999999999998</v>
      </c>
      <c r="CM343">
        <v>0.96199999999999997</v>
      </c>
      <c r="CN343">
        <v>37246.5</v>
      </c>
      <c r="CO343">
        <v>406.68900000000002</v>
      </c>
      <c r="CP343" s="43">
        <f t="shared" si="166"/>
        <v>2.2338949275362312</v>
      </c>
    </row>
    <row r="344" spans="52:94">
      <c r="AZ344">
        <v>689.94</v>
      </c>
      <c r="BA344">
        <f t="shared" si="161"/>
        <v>739.94</v>
      </c>
      <c r="BB344">
        <v>-36.36</v>
      </c>
      <c r="BC344" s="23">
        <v>313.36099999999999</v>
      </c>
      <c r="BD344" s="23">
        <v>-36.1</v>
      </c>
      <c r="BE344" s="171">
        <v>3058.31</v>
      </c>
      <c r="BF344">
        <f t="shared" si="162"/>
        <v>3108.31</v>
      </c>
      <c r="BG344">
        <v>-34.85</v>
      </c>
      <c r="BH344">
        <v>46.612000000000002</v>
      </c>
      <c r="BI344">
        <f t="shared" si="163"/>
        <v>46612</v>
      </c>
      <c r="BJ344">
        <v>1.47</v>
      </c>
      <c r="BO344" s="23">
        <v>313.36099999999999</v>
      </c>
      <c r="BP344" s="23">
        <v>-36.1</v>
      </c>
      <c r="BQ344">
        <v>15845</v>
      </c>
      <c r="BR344">
        <v>-462.4</v>
      </c>
      <c r="BS344">
        <v>48.13</v>
      </c>
      <c r="BT344">
        <f t="shared" si="164"/>
        <v>48130</v>
      </c>
      <c r="BU344">
        <v>4.6399999999999997</v>
      </c>
      <c r="CB344">
        <v>25.06</v>
      </c>
      <c r="CC344">
        <f t="shared" si="165"/>
        <v>25060</v>
      </c>
      <c r="CD344">
        <v>-2.91</v>
      </c>
      <c r="CE344">
        <v>-9.61</v>
      </c>
      <c r="CF344">
        <v>63137.5</v>
      </c>
      <c r="CG344">
        <v>91</v>
      </c>
      <c r="CH344">
        <v>63087.5</v>
      </c>
      <c r="CI344">
        <v>85.09</v>
      </c>
      <c r="CK344">
        <v>6800</v>
      </c>
      <c r="CL344">
        <v>7.6859999999999999</v>
      </c>
      <c r="CM344">
        <v>0.97</v>
      </c>
      <c r="CN344">
        <v>37351.1</v>
      </c>
      <c r="CO344">
        <v>405.84500000000003</v>
      </c>
      <c r="CP344" s="43">
        <f t="shared" si="166"/>
        <v>2.2491847826086953</v>
      </c>
    </row>
    <row r="345" spans="52:94">
      <c r="AZ345">
        <v>692.79</v>
      </c>
      <c r="BA345">
        <f t="shared" si="161"/>
        <v>742.79</v>
      </c>
      <c r="BB345">
        <v>-35.65</v>
      </c>
      <c r="BC345" s="23">
        <v>313.36099999999999</v>
      </c>
      <c r="BD345" s="23">
        <v>-35.049999999999997</v>
      </c>
      <c r="BE345" s="171">
        <v>3070.41</v>
      </c>
      <c r="BF345">
        <f t="shared" si="162"/>
        <v>3120.41</v>
      </c>
      <c r="BG345">
        <v>-34.26</v>
      </c>
      <c r="BH345">
        <v>46.85</v>
      </c>
      <c r="BI345">
        <f t="shared" si="163"/>
        <v>46850</v>
      </c>
      <c r="BJ345">
        <v>1.9</v>
      </c>
      <c r="BO345" s="23">
        <v>313.36099999999999</v>
      </c>
      <c r="BP345" s="23">
        <v>-35.049999999999997</v>
      </c>
      <c r="BQ345">
        <v>15915</v>
      </c>
      <c r="BR345">
        <v>-467.5</v>
      </c>
      <c r="BS345">
        <v>48.45</v>
      </c>
      <c r="BT345">
        <f t="shared" si="164"/>
        <v>48450</v>
      </c>
      <c r="BU345">
        <v>4.53</v>
      </c>
      <c r="CB345">
        <v>25.14</v>
      </c>
      <c r="CC345">
        <f t="shared" si="165"/>
        <v>25140</v>
      </c>
      <c r="CD345">
        <v>-2.76</v>
      </c>
      <c r="CE345">
        <v>-9.89</v>
      </c>
      <c r="CF345">
        <v>63393.75</v>
      </c>
      <c r="CG345">
        <v>89</v>
      </c>
      <c r="CH345">
        <v>63283</v>
      </c>
      <c r="CI345">
        <v>91.46</v>
      </c>
      <c r="CK345">
        <v>6820</v>
      </c>
      <c r="CL345">
        <v>7.6764000000000001</v>
      </c>
      <c r="CM345">
        <v>0.97799999999999998</v>
      </c>
      <c r="CN345">
        <v>37473.9</v>
      </c>
      <c r="CO345">
        <v>404.334</v>
      </c>
      <c r="CP345" s="43">
        <f t="shared" si="166"/>
        <v>2.2765579710144923</v>
      </c>
    </row>
    <row r="346" spans="52:94">
      <c r="AZ346">
        <v>695.45</v>
      </c>
      <c r="BA346">
        <f t="shared" si="161"/>
        <v>745.45</v>
      </c>
      <c r="BB346">
        <v>-35.909999999999997</v>
      </c>
      <c r="BC346" s="23">
        <v>315.75099999999998</v>
      </c>
      <c r="BD346" s="23">
        <v>-35.049999999999997</v>
      </c>
      <c r="BE346" s="171">
        <v>3082.92</v>
      </c>
      <c r="BF346">
        <f t="shared" si="162"/>
        <v>3132.92</v>
      </c>
      <c r="BG346">
        <v>-34.5</v>
      </c>
      <c r="BH346">
        <v>47.17</v>
      </c>
      <c r="BI346">
        <f t="shared" si="163"/>
        <v>47170</v>
      </c>
      <c r="BJ346">
        <v>1.65</v>
      </c>
      <c r="BO346" s="23">
        <v>315.75099999999998</v>
      </c>
      <c r="BP346" s="23">
        <v>-35.049999999999997</v>
      </c>
      <c r="BQ346">
        <v>15987</v>
      </c>
      <c r="BR346">
        <v>-466.3</v>
      </c>
      <c r="BS346">
        <v>48.77</v>
      </c>
      <c r="BT346">
        <f t="shared" si="164"/>
        <v>48770</v>
      </c>
      <c r="BU346">
        <v>4.46</v>
      </c>
      <c r="CB346">
        <v>25.84</v>
      </c>
      <c r="CC346">
        <f t="shared" si="165"/>
        <v>25840</v>
      </c>
      <c r="CD346">
        <v>-2.8</v>
      </c>
      <c r="CE346">
        <v>-9.92</v>
      </c>
      <c r="CF346">
        <v>63650</v>
      </c>
      <c r="CG346">
        <v>93</v>
      </c>
      <c r="CH346">
        <v>63478.5</v>
      </c>
      <c r="CI346">
        <v>89.33</v>
      </c>
      <c r="CK346">
        <v>6840</v>
      </c>
      <c r="CL346">
        <v>7.6668000000000003</v>
      </c>
      <c r="CM346">
        <v>0.98599999999999999</v>
      </c>
      <c r="CN346">
        <v>37572.699999999997</v>
      </c>
      <c r="CO346">
        <v>402.291</v>
      </c>
      <c r="CP346" s="43">
        <f t="shared" si="166"/>
        <v>2.3135688405797104</v>
      </c>
    </row>
    <row r="347" spans="52:94">
      <c r="AZ347">
        <v>698.18</v>
      </c>
      <c r="BA347">
        <f t="shared" si="161"/>
        <v>748.18</v>
      </c>
      <c r="BB347">
        <v>-34.020000000000003</v>
      </c>
      <c r="BC347" s="23">
        <v>315.75099999999998</v>
      </c>
      <c r="BD347" s="23">
        <v>-35.75</v>
      </c>
      <c r="BE347" s="171">
        <v>3095.6</v>
      </c>
      <c r="BF347">
        <f t="shared" si="162"/>
        <v>3145.6</v>
      </c>
      <c r="BG347">
        <v>-34.82</v>
      </c>
      <c r="BH347">
        <v>47.49</v>
      </c>
      <c r="BI347">
        <f t="shared" si="163"/>
        <v>47490</v>
      </c>
      <c r="BJ347">
        <v>1.53</v>
      </c>
      <c r="BO347" s="23">
        <v>315.75099999999998</v>
      </c>
      <c r="BP347" s="23">
        <v>-35.75</v>
      </c>
      <c r="BQ347">
        <v>16057</v>
      </c>
      <c r="BR347">
        <v>-464.9</v>
      </c>
      <c r="BS347">
        <v>49.09</v>
      </c>
      <c r="BT347">
        <f t="shared" si="164"/>
        <v>49090</v>
      </c>
      <c r="BU347">
        <v>4.4400000000000004</v>
      </c>
      <c r="CB347">
        <v>26.54</v>
      </c>
      <c r="CC347">
        <f t="shared" si="165"/>
        <v>26540</v>
      </c>
      <c r="CD347">
        <v>-2.95</v>
      </c>
      <c r="CE347">
        <v>-10.17</v>
      </c>
      <c r="CF347">
        <v>63906.25</v>
      </c>
      <c r="CG347">
        <v>97</v>
      </c>
      <c r="CH347">
        <v>63869.5</v>
      </c>
      <c r="CI347">
        <v>93.06</v>
      </c>
      <c r="CK347">
        <v>6860</v>
      </c>
      <c r="CL347">
        <v>7.6571999999999996</v>
      </c>
      <c r="CM347">
        <v>0.99399999999999999</v>
      </c>
      <c r="CN347">
        <v>37674.300000000003</v>
      </c>
      <c r="CO347">
        <v>400.75599999999997</v>
      </c>
      <c r="CP347" s="43">
        <f t="shared" si="166"/>
        <v>2.3413768115942033</v>
      </c>
    </row>
    <row r="348" spans="52:94">
      <c r="AZ348">
        <v>700.55</v>
      </c>
      <c r="BA348">
        <f t="shared" si="161"/>
        <v>750.55</v>
      </c>
      <c r="BB348">
        <v>-36.31</v>
      </c>
      <c r="BC348" s="23">
        <v>318.096</v>
      </c>
      <c r="BD348" s="23">
        <v>-35.75</v>
      </c>
      <c r="BE348" s="171">
        <v>3109</v>
      </c>
      <c r="BF348">
        <f t="shared" si="162"/>
        <v>3159</v>
      </c>
      <c r="BG348">
        <v>-34.81</v>
      </c>
      <c r="BH348">
        <v>47.81</v>
      </c>
      <c r="BI348">
        <f t="shared" si="163"/>
        <v>47810</v>
      </c>
      <c r="BJ348">
        <v>1.1499999999999999</v>
      </c>
      <c r="BO348" s="23">
        <v>318.096</v>
      </c>
      <c r="BP348" s="23">
        <v>-35.75</v>
      </c>
      <c r="BQ348">
        <v>16128</v>
      </c>
      <c r="BR348">
        <v>-466.9</v>
      </c>
      <c r="BS348">
        <v>49.408999999999999</v>
      </c>
      <c r="BT348">
        <f t="shared" si="164"/>
        <v>49409</v>
      </c>
      <c r="BU348">
        <v>4.38</v>
      </c>
      <c r="CB348">
        <v>27.24</v>
      </c>
      <c r="CC348">
        <f t="shared" si="165"/>
        <v>27240</v>
      </c>
      <c r="CD348">
        <v>-2.96</v>
      </c>
      <c r="CE348">
        <v>-10.06</v>
      </c>
      <c r="CF348">
        <v>64162.5</v>
      </c>
      <c r="CG348">
        <v>88</v>
      </c>
      <c r="CH348">
        <v>64065</v>
      </c>
      <c r="CI348">
        <v>96.75</v>
      </c>
      <c r="CK348">
        <v>6880</v>
      </c>
      <c r="CL348">
        <v>7.6475999999999997</v>
      </c>
      <c r="CM348">
        <v>1.002</v>
      </c>
      <c r="CN348">
        <v>37773.300000000003</v>
      </c>
      <c r="CO348">
        <v>399.697</v>
      </c>
      <c r="CP348" s="43">
        <f t="shared" si="166"/>
        <v>2.3605615942028986</v>
      </c>
    </row>
    <row r="349" spans="52:94">
      <c r="AZ349">
        <v>703.39</v>
      </c>
      <c r="BA349">
        <f t="shared" si="161"/>
        <v>753.39</v>
      </c>
      <c r="BB349">
        <v>-34.17</v>
      </c>
      <c r="BC349" s="23">
        <v>318.096</v>
      </c>
      <c r="BD349" s="23">
        <v>-34.81</v>
      </c>
      <c r="BE349" s="171">
        <v>3120.17</v>
      </c>
      <c r="BF349">
        <f t="shared" si="162"/>
        <v>3170.17</v>
      </c>
      <c r="BG349">
        <v>-35.35</v>
      </c>
      <c r="BH349">
        <v>48.13</v>
      </c>
      <c r="BI349">
        <f t="shared" si="163"/>
        <v>48130</v>
      </c>
      <c r="BJ349">
        <v>1.2</v>
      </c>
      <c r="BO349" s="23">
        <v>318.096</v>
      </c>
      <c r="BP349" s="23">
        <v>-34.81</v>
      </c>
      <c r="BQ349">
        <v>16201</v>
      </c>
      <c r="BR349">
        <v>-468.5</v>
      </c>
      <c r="BS349">
        <v>49.728999999999999</v>
      </c>
      <c r="BT349">
        <f t="shared" si="164"/>
        <v>49729</v>
      </c>
      <c r="BU349">
        <v>4.5</v>
      </c>
      <c r="CB349">
        <v>27.94</v>
      </c>
      <c r="CC349">
        <f t="shared" si="165"/>
        <v>27940</v>
      </c>
      <c r="CD349">
        <v>-3.25</v>
      </c>
      <c r="CE349">
        <v>-10.01</v>
      </c>
      <c r="CF349">
        <v>64418.75</v>
      </c>
      <c r="CG349">
        <v>93</v>
      </c>
      <c r="CH349">
        <v>64260.5</v>
      </c>
      <c r="CI349">
        <v>88</v>
      </c>
      <c r="CK349">
        <v>6900</v>
      </c>
      <c r="CL349">
        <v>7.6379999999999999</v>
      </c>
      <c r="CM349">
        <v>1.01</v>
      </c>
      <c r="CN349">
        <v>37889.800000000003</v>
      </c>
      <c r="CO349">
        <v>399.267</v>
      </c>
      <c r="CP349" s="43">
        <f t="shared" si="166"/>
        <v>2.3683514492753623</v>
      </c>
    </row>
    <row r="350" spans="52:94">
      <c r="AZ350">
        <v>705.78</v>
      </c>
      <c r="BA350">
        <f t="shared" si="161"/>
        <v>755.78</v>
      </c>
      <c r="BB350">
        <v>-35.909999999999997</v>
      </c>
      <c r="BC350" s="23">
        <v>320.38200000000001</v>
      </c>
      <c r="BD350" s="23">
        <v>-34.81</v>
      </c>
      <c r="BE350" s="171">
        <v>3131.89</v>
      </c>
      <c r="BF350">
        <f t="shared" si="162"/>
        <v>3181.89</v>
      </c>
      <c r="BG350">
        <v>-34.78</v>
      </c>
      <c r="BH350">
        <v>48.45</v>
      </c>
      <c r="BI350">
        <f t="shared" si="163"/>
        <v>48450</v>
      </c>
      <c r="BJ350">
        <v>1.56</v>
      </c>
      <c r="BO350" s="23">
        <v>320.38200000000001</v>
      </c>
      <c r="BP350" s="23">
        <v>-34.81</v>
      </c>
      <c r="BQ350">
        <v>16275</v>
      </c>
      <c r="BR350">
        <v>-470.9</v>
      </c>
      <c r="BS350">
        <v>50.048999999999999</v>
      </c>
      <c r="BT350">
        <f t="shared" si="164"/>
        <v>50049</v>
      </c>
      <c r="BU350">
        <v>4.1900000000000004</v>
      </c>
      <c r="CB350">
        <v>28.64</v>
      </c>
      <c r="CC350">
        <f t="shared" si="165"/>
        <v>28640</v>
      </c>
      <c r="CD350">
        <v>-2.84</v>
      </c>
      <c r="CE350">
        <v>-10.25</v>
      </c>
      <c r="CF350">
        <v>64675</v>
      </c>
      <c r="CG350">
        <v>90</v>
      </c>
      <c r="CH350">
        <v>64456</v>
      </c>
      <c r="CI350">
        <v>93.5</v>
      </c>
      <c r="CK350">
        <v>6920</v>
      </c>
      <c r="CL350">
        <v>7.6284000000000001</v>
      </c>
      <c r="CM350">
        <v>1.018</v>
      </c>
      <c r="CN350">
        <v>38023.199999999997</v>
      </c>
      <c r="CO350">
        <v>411.17599999999999</v>
      </c>
      <c r="CP350" s="43">
        <f t="shared" si="166"/>
        <v>2.1526086956521744</v>
      </c>
    </row>
    <row r="351" spans="52:94">
      <c r="AZ351">
        <v>708.51</v>
      </c>
      <c r="BA351">
        <f t="shared" si="161"/>
        <v>758.51</v>
      </c>
      <c r="BB351">
        <v>-35.76</v>
      </c>
      <c r="BC351" s="23">
        <v>320.38200000000001</v>
      </c>
      <c r="BD351" s="23">
        <v>-34.909999999999997</v>
      </c>
      <c r="BE351" s="171">
        <v>3144.15</v>
      </c>
      <c r="BF351">
        <f t="shared" si="162"/>
        <v>3194.15</v>
      </c>
      <c r="BG351">
        <v>-33.86</v>
      </c>
      <c r="BH351">
        <v>48.77</v>
      </c>
      <c r="BI351">
        <f t="shared" si="163"/>
        <v>48770</v>
      </c>
      <c r="BJ351">
        <v>1.52</v>
      </c>
      <c r="BO351" s="23">
        <v>320.38200000000001</v>
      </c>
      <c r="BP351" s="23">
        <v>-34.909999999999997</v>
      </c>
      <c r="BQ351">
        <v>16350</v>
      </c>
      <c r="BR351">
        <v>-471.8</v>
      </c>
      <c r="BS351">
        <v>50.369</v>
      </c>
      <c r="BT351">
        <f t="shared" si="164"/>
        <v>50369</v>
      </c>
      <c r="BU351">
        <v>4.42</v>
      </c>
      <c r="CB351">
        <v>29.33</v>
      </c>
      <c r="CC351">
        <f t="shared" si="165"/>
        <v>29330</v>
      </c>
      <c r="CD351">
        <v>-2.94</v>
      </c>
      <c r="CE351">
        <v>-10.3</v>
      </c>
      <c r="CF351">
        <v>64931.25</v>
      </c>
      <c r="CG351">
        <v>90</v>
      </c>
      <c r="CH351">
        <v>64651.5</v>
      </c>
      <c r="CI351">
        <v>90.38</v>
      </c>
      <c r="CK351">
        <v>6940</v>
      </c>
      <c r="CL351">
        <v>7.6188000000000002</v>
      </c>
      <c r="CM351">
        <v>1.026</v>
      </c>
      <c r="CN351">
        <v>38133.4</v>
      </c>
      <c r="CO351">
        <v>416.04599999999999</v>
      </c>
      <c r="CP351" s="43">
        <f t="shared" si="166"/>
        <v>2.0643840579710142</v>
      </c>
    </row>
    <row r="352" spans="52:94">
      <c r="AZ352">
        <v>711.2</v>
      </c>
      <c r="BA352">
        <f t="shared" si="161"/>
        <v>761.2</v>
      </c>
      <c r="BB352">
        <v>-35.04</v>
      </c>
      <c r="BC352" s="23">
        <v>322.69400000000002</v>
      </c>
      <c r="BD352" s="23">
        <v>-34.909999999999997</v>
      </c>
      <c r="BE352" s="171">
        <v>3155.54</v>
      </c>
      <c r="BF352">
        <f t="shared" si="162"/>
        <v>3205.54</v>
      </c>
      <c r="BG352">
        <v>-34.200000000000003</v>
      </c>
      <c r="BH352">
        <v>49.09</v>
      </c>
      <c r="BI352">
        <f t="shared" si="163"/>
        <v>49090</v>
      </c>
      <c r="BJ352">
        <v>1.08</v>
      </c>
      <c r="BO352" s="23">
        <v>322.69400000000002</v>
      </c>
      <c r="BP352" s="23">
        <v>-34.909999999999997</v>
      </c>
      <c r="BQ352">
        <v>16426</v>
      </c>
      <c r="BR352">
        <v>-471.8</v>
      </c>
      <c r="BS352">
        <v>51.009</v>
      </c>
      <c r="BT352">
        <f t="shared" si="164"/>
        <v>51009</v>
      </c>
      <c r="BU352">
        <v>4.34</v>
      </c>
      <c r="CB352">
        <v>30.03</v>
      </c>
      <c r="CC352">
        <f t="shared" si="165"/>
        <v>30030</v>
      </c>
      <c r="CD352">
        <v>-3.07</v>
      </c>
      <c r="CE352">
        <v>-10.19</v>
      </c>
      <c r="CF352">
        <v>65187.5</v>
      </c>
      <c r="CG352">
        <v>89</v>
      </c>
      <c r="CH352">
        <v>64847</v>
      </c>
      <c r="CI352">
        <v>89.64</v>
      </c>
      <c r="CK352">
        <v>6960</v>
      </c>
      <c r="CL352">
        <v>7.6092000000000004</v>
      </c>
      <c r="CM352">
        <v>1.034</v>
      </c>
      <c r="CN352">
        <v>38246.400000000001</v>
      </c>
      <c r="CO352">
        <v>427.30799999999999</v>
      </c>
      <c r="CP352" s="43">
        <f t="shared" si="166"/>
        <v>1.8603623188405798</v>
      </c>
    </row>
    <row r="353" spans="52:94">
      <c r="AZ353">
        <v>713.74</v>
      </c>
      <c r="BA353">
        <f t="shared" si="161"/>
        <v>763.74</v>
      </c>
      <c r="BB353">
        <v>-34.61</v>
      </c>
      <c r="BC353" s="23">
        <v>322.69400000000002</v>
      </c>
      <c r="BD353" s="23">
        <v>-34.42</v>
      </c>
      <c r="BE353" s="171">
        <v>3167.45</v>
      </c>
      <c r="BF353">
        <f t="shared" si="162"/>
        <v>3217.45</v>
      </c>
      <c r="BG353">
        <v>-34.29</v>
      </c>
      <c r="BH353">
        <v>49.408999999999999</v>
      </c>
      <c r="BI353">
        <f t="shared" si="163"/>
        <v>49409</v>
      </c>
      <c r="BJ353">
        <v>1.39</v>
      </c>
      <c r="BO353" s="23">
        <v>322.69400000000002</v>
      </c>
      <c r="BP353" s="23">
        <v>-34.42</v>
      </c>
      <c r="BQ353">
        <v>16502</v>
      </c>
      <c r="BR353">
        <v>-471</v>
      </c>
      <c r="BS353">
        <v>51.329000000000001</v>
      </c>
      <c r="BT353">
        <f t="shared" si="164"/>
        <v>51329</v>
      </c>
      <c r="BU353">
        <v>4.26</v>
      </c>
      <c r="CB353">
        <v>30.73</v>
      </c>
      <c r="CC353">
        <f t="shared" si="165"/>
        <v>30730</v>
      </c>
      <c r="CD353">
        <v>-2.86</v>
      </c>
      <c r="CE353">
        <v>-9.9700000000000006</v>
      </c>
      <c r="CF353">
        <v>65443.75</v>
      </c>
      <c r="CG353">
        <v>89</v>
      </c>
      <c r="CH353">
        <v>65238</v>
      </c>
      <c r="CI353">
        <v>89.12</v>
      </c>
      <c r="CK353">
        <v>6980</v>
      </c>
      <c r="CL353">
        <v>7.5995999999999997</v>
      </c>
      <c r="CM353">
        <v>1.042</v>
      </c>
      <c r="CN353">
        <v>38340.9</v>
      </c>
      <c r="CO353">
        <v>441.76499999999999</v>
      </c>
      <c r="CP353" s="43">
        <f t="shared" si="166"/>
        <v>1.5984601449275364</v>
      </c>
    </row>
    <row r="354" spans="52:94">
      <c r="AZ354">
        <v>716.2</v>
      </c>
      <c r="BA354">
        <f t="shared" si="161"/>
        <v>766.2</v>
      </c>
      <c r="BB354">
        <v>-34.4</v>
      </c>
      <c r="BC354" s="23">
        <v>325.01299999999998</v>
      </c>
      <c r="BD354" s="23">
        <v>-34.42</v>
      </c>
      <c r="BE354" s="171">
        <v>3178.57</v>
      </c>
      <c r="BF354">
        <f t="shared" si="162"/>
        <v>3228.57</v>
      </c>
      <c r="BG354">
        <v>-34.82</v>
      </c>
      <c r="BH354">
        <v>49.728999999999999</v>
      </c>
      <c r="BI354">
        <f t="shared" si="163"/>
        <v>49729</v>
      </c>
      <c r="BJ354">
        <v>1.37</v>
      </c>
      <c r="BO354" s="23">
        <v>325.01299999999998</v>
      </c>
      <c r="BP354" s="23">
        <v>-34.42</v>
      </c>
      <c r="BQ354">
        <v>16577</v>
      </c>
      <c r="BR354">
        <v>-471.2</v>
      </c>
      <c r="BS354">
        <v>51.649000000000001</v>
      </c>
      <c r="BT354">
        <f t="shared" si="164"/>
        <v>51649</v>
      </c>
      <c r="BU354">
        <v>4.21</v>
      </c>
      <c r="CB354">
        <v>31.43</v>
      </c>
      <c r="CC354">
        <f t="shared" si="165"/>
        <v>31430</v>
      </c>
      <c r="CD354">
        <v>-2.88</v>
      </c>
      <c r="CE354">
        <v>-9.73</v>
      </c>
      <c r="CF354" s="172">
        <v>65700</v>
      </c>
      <c r="CG354">
        <v>91</v>
      </c>
      <c r="CH354">
        <v>65433.5</v>
      </c>
      <c r="CI354">
        <v>92</v>
      </c>
      <c r="CK354">
        <v>7000</v>
      </c>
      <c r="CL354">
        <v>7.59</v>
      </c>
      <c r="CM354">
        <v>1.05</v>
      </c>
      <c r="CN354">
        <v>38448.1</v>
      </c>
      <c r="CO354">
        <v>457.62400000000002</v>
      </c>
      <c r="CP354" s="43">
        <f t="shared" si="166"/>
        <v>1.3111594202898547</v>
      </c>
    </row>
    <row r="355" spans="52:94">
      <c r="AZ355">
        <v>718.63</v>
      </c>
      <c r="BA355">
        <f t="shared" si="161"/>
        <v>768.63</v>
      </c>
      <c r="BB355">
        <v>-35.909999999999997</v>
      </c>
      <c r="BC355" s="23">
        <v>325.01299999999998</v>
      </c>
      <c r="BD355" s="23">
        <v>-35.700000000000003</v>
      </c>
      <c r="BE355" s="171">
        <v>3188.5</v>
      </c>
      <c r="BF355">
        <f t="shared" si="162"/>
        <v>3238.5</v>
      </c>
      <c r="BG355">
        <v>-34.78</v>
      </c>
      <c r="BH355">
        <v>50.048999999999999</v>
      </c>
      <c r="BI355">
        <f t="shared" si="163"/>
        <v>50049</v>
      </c>
      <c r="BJ355">
        <v>1.31</v>
      </c>
      <c r="BO355" s="23">
        <v>325.01299999999998</v>
      </c>
      <c r="BP355" s="23">
        <v>-35.700000000000003</v>
      </c>
      <c r="BQ355">
        <v>16653</v>
      </c>
      <c r="BR355">
        <v>-472.4</v>
      </c>
      <c r="BS355">
        <v>51.969000000000001</v>
      </c>
      <c r="BT355">
        <f t="shared" si="164"/>
        <v>51969</v>
      </c>
      <c r="BU355">
        <v>4.45</v>
      </c>
      <c r="CB355">
        <v>32.130000000000003</v>
      </c>
      <c r="CC355">
        <f t="shared" si="165"/>
        <v>32130.000000000004</v>
      </c>
      <c r="CD355">
        <v>-2.88</v>
      </c>
      <c r="CE355">
        <v>-9.67</v>
      </c>
      <c r="CF355">
        <v>65756.097560975613</v>
      </c>
      <c r="CG355">
        <v>85</v>
      </c>
      <c r="CH355">
        <v>65629</v>
      </c>
      <c r="CI355">
        <v>84.54</v>
      </c>
      <c r="CK355">
        <v>7020</v>
      </c>
      <c r="CL355">
        <v>7.5804</v>
      </c>
      <c r="CM355">
        <v>1.0571999999999999</v>
      </c>
      <c r="CN355">
        <v>38546.800000000003</v>
      </c>
      <c r="CO355">
        <v>466.42399999999998</v>
      </c>
      <c r="CP355" s="43">
        <f t="shared" si="166"/>
        <v>1.151739130434783</v>
      </c>
    </row>
    <row r="356" spans="52:94">
      <c r="AZ356">
        <v>721.36</v>
      </c>
      <c r="BA356">
        <f t="shared" si="161"/>
        <v>771.36</v>
      </c>
      <c r="BB356">
        <v>-34.93</v>
      </c>
      <c r="BC356" s="23">
        <v>327.34699999999998</v>
      </c>
      <c r="BD356" s="23">
        <v>-35.700000000000003</v>
      </c>
      <c r="BE356" s="171">
        <v>3199.14</v>
      </c>
      <c r="BF356">
        <f t="shared" si="162"/>
        <v>3249.14</v>
      </c>
      <c r="BG356">
        <v>-34.74</v>
      </c>
      <c r="BH356">
        <v>50.369</v>
      </c>
      <c r="BI356">
        <f t="shared" si="163"/>
        <v>50369</v>
      </c>
      <c r="BJ356">
        <v>1.2</v>
      </c>
      <c r="BO356" s="23">
        <v>327.34699999999998</v>
      </c>
      <c r="BP356" s="23">
        <v>-35.700000000000003</v>
      </c>
      <c r="BQ356">
        <v>16729</v>
      </c>
      <c r="BR356">
        <v>-473.6</v>
      </c>
      <c r="BS356">
        <v>52.180999999999997</v>
      </c>
      <c r="BT356">
        <f t="shared" si="164"/>
        <v>52181</v>
      </c>
      <c r="BU356">
        <v>4.4800000000000004</v>
      </c>
      <c r="CB356">
        <v>32.270000000000003</v>
      </c>
      <c r="CC356">
        <f t="shared" si="165"/>
        <v>32270.000000000004</v>
      </c>
      <c r="CD356">
        <v>-3.08</v>
      </c>
      <c r="CE356">
        <v>-10.07</v>
      </c>
      <c r="CF356">
        <v>65812.195121951227</v>
      </c>
      <c r="CG356">
        <v>55</v>
      </c>
      <c r="CH356">
        <v>65824.5</v>
      </c>
      <c r="CI356">
        <v>55.24</v>
      </c>
      <c r="CK356">
        <v>7040</v>
      </c>
      <c r="CL356">
        <v>7.5708000000000002</v>
      </c>
      <c r="CM356">
        <v>1.0644</v>
      </c>
      <c r="CN356">
        <v>38648.800000000003</v>
      </c>
      <c r="CO356">
        <v>471.30200000000002</v>
      </c>
      <c r="CP356" s="43">
        <f t="shared" si="166"/>
        <v>1.0633695652173909</v>
      </c>
    </row>
    <row r="357" spans="52:94">
      <c r="AZ357">
        <v>723.88</v>
      </c>
      <c r="BA357">
        <f t="shared" si="161"/>
        <v>773.88</v>
      </c>
      <c r="BB357">
        <v>-35.479999999999997</v>
      </c>
      <c r="BC357" s="23">
        <v>327.34699999999998</v>
      </c>
      <c r="BD357" s="23">
        <v>-35.880000000000003</v>
      </c>
      <c r="BE357" s="171">
        <v>3210.93</v>
      </c>
      <c r="BF357">
        <f t="shared" si="162"/>
        <v>3260.93</v>
      </c>
      <c r="BG357">
        <v>-34.42</v>
      </c>
      <c r="BH357">
        <v>50.689</v>
      </c>
      <c r="BI357">
        <f t="shared" si="163"/>
        <v>50689</v>
      </c>
      <c r="BJ357">
        <v>1.2</v>
      </c>
      <c r="BO357" s="23">
        <v>327.34699999999998</v>
      </c>
      <c r="BP357" s="23">
        <v>-35.880000000000003</v>
      </c>
      <c r="BQ357">
        <v>16808</v>
      </c>
      <c r="BR357">
        <v>-475.6</v>
      </c>
      <c r="BS357">
        <v>52.392000000000003</v>
      </c>
      <c r="BT357">
        <f t="shared" si="164"/>
        <v>52392</v>
      </c>
      <c r="BU357">
        <v>4.42</v>
      </c>
      <c r="CB357">
        <v>32.409999999999997</v>
      </c>
      <c r="CC357">
        <f t="shared" si="165"/>
        <v>32409.999999999996</v>
      </c>
      <c r="CD357">
        <v>-2.87</v>
      </c>
      <c r="CE357">
        <v>-8.85</v>
      </c>
      <c r="CF357">
        <v>65868.29268292684</v>
      </c>
      <c r="CG357">
        <v>51</v>
      </c>
      <c r="CH357">
        <v>66020</v>
      </c>
      <c r="CI357">
        <v>51.4</v>
      </c>
      <c r="CK357">
        <v>7060</v>
      </c>
      <c r="CL357">
        <v>7.5612000000000004</v>
      </c>
      <c r="CM357">
        <v>1.0716000000000001</v>
      </c>
      <c r="CN357">
        <v>38757.5</v>
      </c>
      <c r="CO357">
        <v>474.584</v>
      </c>
      <c r="CP357" s="43">
        <f t="shared" si="166"/>
        <v>1.0039130434782608</v>
      </c>
    </row>
    <row r="358" spans="52:94">
      <c r="AZ358">
        <v>726.51</v>
      </c>
      <c r="BA358">
        <f t="shared" si="161"/>
        <v>776.51</v>
      </c>
      <c r="BB358">
        <v>-33.619999999999997</v>
      </c>
      <c r="BC358" s="23">
        <v>329.70800000000003</v>
      </c>
      <c r="BD358" s="23">
        <v>-35.880000000000003</v>
      </c>
      <c r="BE358" s="171">
        <v>3224.68</v>
      </c>
      <c r="BF358">
        <f t="shared" si="162"/>
        <v>3274.68</v>
      </c>
      <c r="BG358">
        <v>-34.54</v>
      </c>
      <c r="BH358">
        <v>51.009</v>
      </c>
      <c r="BI358">
        <f t="shared" si="163"/>
        <v>51009</v>
      </c>
      <c r="BJ358">
        <v>1.06</v>
      </c>
      <c r="BO358" s="23">
        <v>329.70800000000003</v>
      </c>
      <c r="BP358" s="23">
        <v>-35.880000000000003</v>
      </c>
      <c r="BQ358">
        <v>16889</v>
      </c>
      <c r="BR358">
        <v>-480.7</v>
      </c>
      <c r="BS358">
        <v>52.603999999999999</v>
      </c>
      <c r="BT358">
        <f t="shared" si="164"/>
        <v>52604</v>
      </c>
      <c r="BU358">
        <v>4.47</v>
      </c>
      <c r="CB358">
        <v>32.6</v>
      </c>
      <c r="CC358">
        <f t="shared" si="165"/>
        <v>32600</v>
      </c>
      <c r="CD358">
        <v>-2.72</v>
      </c>
      <c r="CE358">
        <v>-9.11</v>
      </c>
      <c r="CF358">
        <v>65924.390243902453</v>
      </c>
      <c r="CG358">
        <v>51</v>
      </c>
      <c r="CH358">
        <v>66202</v>
      </c>
      <c r="CI358">
        <v>50.51</v>
      </c>
      <c r="CK358">
        <v>7080</v>
      </c>
      <c r="CL358">
        <v>7.5515999999999996</v>
      </c>
      <c r="CM358">
        <v>1.0788</v>
      </c>
      <c r="CN358">
        <v>38875.9</v>
      </c>
      <c r="CO358">
        <v>476.74900000000002</v>
      </c>
      <c r="CP358" s="43">
        <f t="shared" si="166"/>
        <v>0.96469202898550677</v>
      </c>
    </row>
    <row r="359" spans="52:94">
      <c r="AZ359">
        <v>728.84</v>
      </c>
      <c r="BA359">
        <f t="shared" si="161"/>
        <v>778.84</v>
      </c>
      <c r="BB359">
        <v>-33.729999999999997</v>
      </c>
      <c r="BC359" s="23">
        <v>329.70800000000003</v>
      </c>
      <c r="BD359" s="23">
        <v>-35.11</v>
      </c>
      <c r="BE359" s="171">
        <v>3236.71</v>
      </c>
      <c r="BF359">
        <f t="shared" si="162"/>
        <v>3286.71</v>
      </c>
      <c r="BG359">
        <v>-34.36</v>
      </c>
      <c r="BH359">
        <v>51.329000000000001</v>
      </c>
      <c r="BI359">
        <f t="shared" si="163"/>
        <v>51329</v>
      </c>
      <c r="BJ359">
        <v>1.4</v>
      </c>
      <c r="BO359" s="23">
        <v>329.70800000000003</v>
      </c>
      <c r="BP359" s="23">
        <v>-35.11</v>
      </c>
      <c r="BQ359">
        <v>16974</v>
      </c>
      <c r="BR359">
        <v>-481.8</v>
      </c>
      <c r="BS359">
        <v>52.814999999999998</v>
      </c>
      <c r="BT359">
        <f t="shared" si="164"/>
        <v>52815</v>
      </c>
      <c r="BU359">
        <v>4.2699999999999996</v>
      </c>
      <c r="CB359">
        <v>32.700000000000003</v>
      </c>
      <c r="CC359">
        <f t="shared" si="165"/>
        <v>32700.000000000004</v>
      </c>
      <c r="CD359">
        <v>-2.72</v>
      </c>
      <c r="CE359">
        <v>-8.9499999999999993</v>
      </c>
      <c r="CF359">
        <v>65980.487804878067</v>
      </c>
      <c r="CG359">
        <v>63</v>
      </c>
      <c r="CH359">
        <v>66384</v>
      </c>
      <c r="CI359">
        <v>63.14</v>
      </c>
      <c r="CK359">
        <v>7100</v>
      </c>
      <c r="CL359">
        <v>7.5419999999999998</v>
      </c>
      <c r="CM359">
        <v>1.0860000000000001</v>
      </c>
      <c r="CN359">
        <v>38986</v>
      </c>
      <c r="CO359">
        <v>477.85</v>
      </c>
      <c r="CP359" s="43">
        <f t="shared" si="166"/>
        <v>0.94474637681159379</v>
      </c>
    </row>
    <row r="360" spans="52:94">
      <c r="AZ360">
        <v>731.18</v>
      </c>
      <c r="BA360">
        <f t="shared" si="161"/>
        <v>781.18</v>
      </c>
      <c r="BB360">
        <v>-35.25</v>
      </c>
      <c r="BC360" s="23">
        <v>332.05799999999999</v>
      </c>
      <c r="BD360" s="23">
        <v>-35.11</v>
      </c>
      <c r="BE360" s="171">
        <v>3247.39</v>
      </c>
      <c r="BF360">
        <f t="shared" si="162"/>
        <v>3297.39</v>
      </c>
      <c r="BG360">
        <v>-34.54</v>
      </c>
      <c r="BH360">
        <v>51.649000000000001</v>
      </c>
      <c r="BI360">
        <f t="shared" si="163"/>
        <v>51649</v>
      </c>
      <c r="BJ360">
        <v>1.4</v>
      </c>
      <c r="BO360" s="23">
        <v>332.05799999999999</v>
      </c>
      <c r="BP360" s="23">
        <v>-35.11</v>
      </c>
      <c r="BQ360">
        <v>17058</v>
      </c>
      <c r="BR360">
        <v>-479</v>
      </c>
      <c r="BS360">
        <v>53.027000000000001</v>
      </c>
      <c r="BT360">
        <f t="shared" si="164"/>
        <v>53027</v>
      </c>
      <c r="BU360">
        <v>4.55</v>
      </c>
      <c r="CB360">
        <v>32.840000000000003</v>
      </c>
      <c r="CC360">
        <f t="shared" si="165"/>
        <v>32840</v>
      </c>
      <c r="CD360">
        <v>-3.42</v>
      </c>
      <c r="CE360">
        <v>-9.4</v>
      </c>
      <c r="CF360">
        <v>66036.58536585368</v>
      </c>
      <c r="CG360">
        <v>31</v>
      </c>
      <c r="CH360">
        <v>66566</v>
      </c>
      <c r="CI360">
        <v>31.3</v>
      </c>
      <c r="CK360">
        <v>7120</v>
      </c>
      <c r="CL360">
        <v>7.5324</v>
      </c>
      <c r="CM360">
        <v>1.0931999999999999</v>
      </c>
      <c r="CN360">
        <v>39081.599999999999</v>
      </c>
      <c r="CO360">
        <v>477.82100000000003</v>
      </c>
      <c r="CP360" s="43">
        <f t="shared" si="166"/>
        <v>0.94527173913043427</v>
      </c>
    </row>
    <row r="361" spans="52:94">
      <c r="AZ361">
        <v>733.77</v>
      </c>
      <c r="BA361">
        <f t="shared" si="161"/>
        <v>783.77</v>
      </c>
      <c r="BB361">
        <v>-35.94</v>
      </c>
      <c r="BC361" s="23">
        <v>332.05799999999999</v>
      </c>
      <c r="BD361" s="23">
        <v>-35.56</v>
      </c>
      <c r="BE361" s="171">
        <v>3259.05</v>
      </c>
      <c r="BF361">
        <f t="shared" si="162"/>
        <v>3309.05</v>
      </c>
      <c r="BG361">
        <v>-34.61</v>
      </c>
      <c r="BH361">
        <v>51.969000000000001</v>
      </c>
      <c r="BI361">
        <f t="shared" si="163"/>
        <v>51969</v>
      </c>
      <c r="BJ361">
        <v>1.44</v>
      </c>
      <c r="BO361" s="23">
        <v>332.05799999999999</v>
      </c>
      <c r="BP361" s="23">
        <v>-35.56</v>
      </c>
      <c r="BQ361">
        <v>17139</v>
      </c>
      <c r="BR361">
        <v>-476.4</v>
      </c>
      <c r="BS361">
        <v>53.238999999999997</v>
      </c>
      <c r="BT361">
        <f t="shared" si="164"/>
        <v>53239</v>
      </c>
      <c r="BU361">
        <v>4.43</v>
      </c>
      <c r="CB361">
        <v>32.979999999999997</v>
      </c>
      <c r="CC361">
        <f t="shared" si="165"/>
        <v>32980</v>
      </c>
      <c r="CD361">
        <v>-3.62</v>
      </c>
      <c r="CE361">
        <v>-9.69</v>
      </c>
      <c r="CF361">
        <v>66092.682926829293</v>
      </c>
      <c r="CG361">
        <v>26</v>
      </c>
      <c r="CH361">
        <v>66748</v>
      </c>
      <c r="CI361">
        <v>25.75</v>
      </c>
      <c r="CK361">
        <v>7140</v>
      </c>
      <c r="CL361">
        <v>7.5228000000000002</v>
      </c>
      <c r="CM361">
        <v>1.1004</v>
      </c>
      <c r="CN361">
        <v>39187</v>
      </c>
      <c r="CO361">
        <v>477.46699999999998</v>
      </c>
      <c r="CP361" s="43">
        <f t="shared" si="166"/>
        <v>0.95168478260869593</v>
      </c>
    </row>
    <row r="362" spans="52:94">
      <c r="AZ362">
        <v>736.51</v>
      </c>
      <c r="BA362">
        <f t="shared" si="161"/>
        <v>786.51</v>
      </c>
      <c r="BB362">
        <v>-33.96</v>
      </c>
      <c r="BC362" s="23">
        <v>334.38099999999997</v>
      </c>
      <c r="BD362" s="23">
        <v>-35.56</v>
      </c>
      <c r="BE362" s="171">
        <v>3270.63</v>
      </c>
      <c r="BF362">
        <f t="shared" si="162"/>
        <v>3320.63</v>
      </c>
      <c r="BG362">
        <v>-34.46</v>
      </c>
      <c r="BH362">
        <v>52.180999999999997</v>
      </c>
      <c r="BI362">
        <f t="shared" si="163"/>
        <v>52181</v>
      </c>
      <c r="BJ362">
        <v>1.91</v>
      </c>
      <c r="BO362" s="23">
        <v>334.38099999999997</v>
      </c>
      <c r="BP362" s="23">
        <v>-35.56</v>
      </c>
      <c r="BQ362">
        <v>17219</v>
      </c>
      <c r="BR362">
        <v>-476</v>
      </c>
      <c r="BS362">
        <v>53.45</v>
      </c>
      <c r="BT362">
        <f t="shared" si="164"/>
        <v>53450</v>
      </c>
      <c r="BU362">
        <v>4.51</v>
      </c>
      <c r="CB362">
        <v>33.130000000000003</v>
      </c>
      <c r="CC362">
        <f t="shared" si="165"/>
        <v>33130</v>
      </c>
      <c r="CD362">
        <v>-2.99</v>
      </c>
      <c r="CE362">
        <v>-9.19</v>
      </c>
      <c r="CF362">
        <v>66148.780487804906</v>
      </c>
      <c r="CG362">
        <v>38</v>
      </c>
      <c r="CH362">
        <v>66930</v>
      </c>
      <c r="CI362">
        <v>38.479999999999997</v>
      </c>
      <c r="CK362">
        <v>7160</v>
      </c>
      <c r="CL362">
        <v>7.5132000000000003</v>
      </c>
      <c r="CM362">
        <v>1.1075999999999999</v>
      </c>
      <c r="CN362">
        <v>39285.9</v>
      </c>
      <c r="CO362">
        <v>477.03399999999999</v>
      </c>
      <c r="CP362" s="43">
        <f t="shared" si="166"/>
        <v>0.95952898550724652</v>
      </c>
    </row>
    <row r="363" spans="52:94">
      <c r="AZ363">
        <v>738.88</v>
      </c>
      <c r="BA363">
        <f t="shared" si="161"/>
        <v>788.88</v>
      </c>
      <c r="BB363">
        <v>-35.85</v>
      </c>
      <c r="BC363" s="23">
        <v>334.38099999999997</v>
      </c>
      <c r="BD363" s="23">
        <v>-34.090000000000003</v>
      </c>
      <c r="BE363" s="171">
        <v>3282.44</v>
      </c>
      <c r="BF363">
        <f t="shared" si="162"/>
        <v>3332.44</v>
      </c>
      <c r="BG363">
        <v>-34.090000000000003</v>
      </c>
      <c r="BH363">
        <v>52.392000000000003</v>
      </c>
      <c r="BI363">
        <f t="shared" si="163"/>
        <v>52392</v>
      </c>
      <c r="BJ363">
        <v>1.86</v>
      </c>
      <c r="BO363" s="23">
        <v>334.38099999999997</v>
      </c>
      <c r="BP363" s="23">
        <v>-34.090000000000003</v>
      </c>
      <c r="BQ363">
        <v>17298</v>
      </c>
      <c r="BR363">
        <v>-475.5</v>
      </c>
      <c r="BS363">
        <v>53.661999999999999</v>
      </c>
      <c r="BT363">
        <f t="shared" si="164"/>
        <v>53662</v>
      </c>
      <c r="BU363">
        <v>4.4800000000000004</v>
      </c>
      <c r="CB363">
        <v>33.270000000000003</v>
      </c>
      <c r="CC363">
        <f t="shared" si="165"/>
        <v>33270</v>
      </c>
      <c r="CD363">
        <v>-3.14</v>
      </c>
      <c r="CE363">
        <v>-9.7200000000000006</v>
      </c>
      <c r="CF363">
        <v>66204.87804878052</v>
      </c>
      <c r="CG363">
        <v>30</v>
      </c>
      <c r="CH363">
        <v>67112</v>
      </c>
      <c r="CI363">
        <v>30.06</v>
      </c>
      <c r="CK363">
        <v>7180</v>
      </c>
      <c r="CL363">
        <v>7.5035999999999996</v>
      </c>
      <c r="CM363">
        <v>1.1148</v>
      </c>
      <c r="CN363">
        <v>39388</v>
      </c>
      <c r="CO363">
        <v>476.15199999999999</v>
      </c>
      <c r="CP363" s="43">
        <f t="shared" si="166"/>
        <v>0.97550724637681185</v>
      </c>
    </row>
    <row r="364" spans="52:94">
      <c r="AZ364">
        <v>741.61</v>
      </c>
      <c r="BA364">
        <f t="shared" si="161"/>
        <v>791.61</v>
      </c>
      <c r="BB364">
        <v>-34.450000000000003</v>
      </c>
      <c r="BC364" s="23">
        <v>336.70800000000003</v>
      </c>
      <c r="BD364" s="23">
        <v>-34.090000000000003</v>
      </c>
      <c r="BE364" s="171">
        <v>3293.35</v>
      </c>
      <c r="BF364">
        <f t="shared" si="162"/>
        <v>3343.35</v>
      </c>
      <c r="BG364">
        <v>-33.700000000000003</v>
      </c>
      <c r="BH364">
        <v>52.603999999999999</v>
      </c>
      <c r="BI364">
        <f t="shared" si="163"/>
        <v>52604</v>
      </c>
      <c r="BJ364">
        <v>2.08</v>
      </c>
      <c r="BO364" s="23">
        <v>336.70800000000003</v>
      </c>
      <c r="BP364" s="23">
        <v>-34.090000000000003</v>
      </c>
      <c r="BQ364">
        <v>17379</v>
      </c>
      <c r="BR364">
        <v>-479.4</v>
      </c>
      <c r="BS364">
        <v>53.872999999999998</v>
      </c>
      <c r="BT364">
        <f t="shared" si="164"/>
        <v>53873</v>
      </c>
      <c r="BU364">
        <v>4.3</v>
      </c>
      <c r="CB364">
        <v>33.409999999999997</v>
      </c>
      <c r="CC364">
        <f t="shared" si="165"/>
        <v>33410</v>
      </c>
      <c r="CD364">
        <v>-3.23</v>
      </c>
      <c r="CE364">
        <v>-9.6</v>
      </c>
      <c r="CF364">
        <v>66260.975609756133</v>
      </c>
      <c r="CG364">
        <v>16</v>
      </c>
      <c r="CH364">
        <v>67294</v>
      </c>
      <c r="CI364">
        <v>16.34</v>
      </c>
      <c r="CK364">
        <v>7200</v>
      </c>
      <c r="CL364">
        <v>7.4939999999999998</v>
      </c>
      <c r="CM364">
        <v>1.1220000000000001</v>
      </c>
      <c r="CN364">
        <v>39494.5</v>
      </c>
      <c r="CO364">
        <v>473.92</v>
      </c>
      <c r="CP364" s="43">
        <f t="shared" si="166"/>
        <v>1.015942028985507</v>
      </c>
    </row>
    <row r="365" spans="52:94">
      <c r="AZ365">
        <v>744.05</v>
      </c>
      <c r="BA365">
        <f t="shared" si="161"/>
        <v>794.05</v>
      </c>
      <c r="BB365">
        <v>-34.99</v>
      </c>
      <c r="BC365" s="23">
        <v>336.70800000000003</v>
      </c>
      <c r="BD365" s="23">
        <v>-34.880000000000003</v>
      </c>
      <c r="BE365" s="171">
        <v>3305.49</v>
      </c>
      <c r="BF365">
        <f t="shared" si="162"/>
        <v>3355.49</v>
      </c>
      <c r="BG365">
        <v>-34.5</v>
      </c>
      <c r="BH365">
        <v>52.656999999999996</v>
      </c>
      <c r="BI365">
        <f t="shared" si="163"/>
        <v>52657</v>
      </c>
      <c r="BJ365">
        <v>1.94</v>
      </c>
      <c r="BO365" s="23">
        <v>336.70800000000003</v>
      </c>
      <c r="BP365" s="23">
        <v>-34.880000000000003</v>
      </c>
      <c r="BQ365">
        <v>17462</v>
      </c>
      <c r="BR365">
        <v>-480.5</v>
      </c>
      <c r="BS365">
        <v>54.085000000000001</v>
      </c>
      <c r="BT365">
        <f t="shared" si="164"/>
        <v>54085</v>
      </c>
      <c r="BU365">
        <v>4.59</v>
      </c>
      <c r="CB365">
        <v>33.549999999999997</v>
      </c>
      <c r="CC365">
        <f t="shared" si="165"/>
        <v>33550</v>
      </c>
      <c r="CD365">
        <v>-3.15</v>
      </c>
      <c r="CE365">
        <v>-9.65</v>
      </c>
      <c r="CF365">
        <v>66317.073170731746</v>
      </c>
      <c r="CG365">
        <v>13</v>
      </c>
      <c r="CH365">
        <v>67476</v>
      </c>
      <c r="CI365">
        <v>13.18</v>
      </c>
      <c r="CK365">
        <v>7220</v>
      </c>
      <c r="CL365">
        <v>7.4843999999999999</v>
      </c>
      <c r="CM365">
        <v>1.1292</v>
      </c>
      <c r="CN365">
        <v>39590.800000000003</v>
      </c>
      <c r="CO365">
        <v>470.048</v>
      </c>
      <c r="CP365" s="43">
        <f t="shared" si="166"/>
        <v>1.086086956521739</v>
      </c>
    </row>
    <row r="366" spans="52:94">
      <c r="AZ366">
        <v>746.59</v>
      </c>
      <c r="BA366">
        <f t="shared" si="161"/>
        <v>796.59</v>
      </c>
      <c r="BB366">
        <v>-34.51</v>
      </c>
      <c r="BC366" s="23">
        <v>339.02100000000002</v>
      </c>
      <c r="BD366" s="23">
        <v>-34.880000000000003</v>
      </c>
      <c r="BE366" s="171">
        <v>3317.85</v>
      </c>
      <c r="BF366">
        <f t="shared" si="162"/>
        <v>3367.85</v>
      </c>
      <c r="BG366">
        <v>-34.549999999999997</v>
      </c>
      <c r="BH366">
        <v>52.814999999999998</v>
      </c>
      <c r="BI366">
        <f t="shared" si="163"/>
        <v>52815</v>
      </c>
      <c r="BJ366">
        <v>1.9</v>
      </c>
      <c r="BO366" s="23">
        <v>339.02100000000002</v>
      </c>
      <c r="BP366" s="23">
        <v>-34.880000000000003</v>
      </c>
      <c r="BQ366">
        <v>17544</v>
      </c>
      <c r="BR366">
        <v>-477</v>
      </c>
      <c r="BS366">
        <v>54.244</v>
      </c>
      <c r="BT366">
        <f t="shared" si="164"/>
        <v>54244</v>
      </c>
      <c r="BU366">
        <v>4.5999999999999996</v>
      </c>
      <c r="CB366">
        <v>33.700000000000003</v>
      </c>
      <c r="CC366">
        <f t="shared" si="165"/>
        <v>33700</v>
      </c>
      <c r="CD366">
        <v>-3.09</v>
      </c>
      <c r="CE366">
        <v>-9.09</v>
      </c>
      <c r="CF366">
        <v>66373.17073170736</v>
      </c>
      <c r="CG366">
        <v>22</v>
      </c>
      <c r="CH366">
        <v>67658</v>
      </c>
      <c r="CI366">
        <v>21.77</v>
      </c>
      <c r="CK366">
        <v>7240</v>
      </c>
      <c r="CL366">
        <v>7.4748000000000001</v>
      </c>
      <c r="CM366">
        <v>1.1364000000000001</v>
      </c>
      <c r="CN366">
        <v>39697.9</v>
      </c>
      <c r="CO366">
        <v>463.96800000000002</v>
      </c>
      <c r="CP366" s="43">
        <f t="shared" si="166"/>
        <v>1.1962318840579707</v>
      </c>
    </row>
    <row r="367" spans="52:94">
      <c r="AZ367">
        <v>749.04</v>
      </c>
      <c r="BA367">
        <f t="shared" si="161"/>
        <v>799.04</v>
      </c>
      <c r="BB367">
        <v>-35.25</v>
      </c>
      <c r="BC367" s="23">
        <v>339.02100000000002</v>
      </c>
      <c r="BD367" s="23">
        <v>-35.92</v>
      </c>
      <c r="BE367" s="171">
        <v>3329.4</v>
      </c>
      <c r="BF367">
        <f t="shared" si="162"/>
        <v>3379.4</v>
      </c>
      <c r="BG367">
        <v>-34.33</v>
      </c>
      <c r="BH367">
        <v>53.027000000000001</v>
      </c>
      <c r="BI367">
        <f t="shared" si="163"/>
        <v>53027</v>
      </c>
      <c r="BJ367">
        <v>1.75</v>
      </c>
      <c r="BO367" s="23">
        <v>339.02100000000002</v>
      </c>
      <c r="BP367" s="23">
        <v>-35.92</v>
      </c>
      <c r="BQ367">
        <v>17625</v>
      </c>
      <c r="BR367">
        <v>-477.6</v>
      </c>
      <c r="BS367">
        <v>54.402000000000001</v>
      </c>
      <c r="BT367">
        <f t="shared" si="164"/>
        <v>54402</v>
      </c>
      <c r="BU367">
        <v>4.6500000000000004</v>
      </c>
      <c r="CB367">
        <v>33.840000000000003</v>
      </c>
      <c r="CC367">
        <f t="shared" si="165"/>
        <v>33840</v>
      </c>
      <c r="CD367">
        <v>-2.93</v>
      </c>
      <c r="CE367">
        <v>-9.1199999999999992</v>
      </c>
      <c r="CF367">
        <v>66429.268292682973</v>
      </c>
      <c r="CG367">
        <v>21</v>
      </c>
      <c r="CH367">
        <v>67840</v>
      </c>
      <c r="CI367">
        <v>20.88</v>
      </c>
      <c r="CK367">
        <v>7260</v>
      </c>
      <c r="CL367">
        <v>7.4652000000000003</v>
      </c>
      <c r="CM367">
        <v>1.1435999999999999</v>
      </c>
      <c r="CN367">
        <v>39798.9</v>
      </c>
      <c r="CO367">
        <v>455.54300000000001</v>
      </c>
      <c r="CP367" s="43">
        <f t="shared" si="166"/>
        <v>1.3488586956521738</v>
      </c>
    </row>
    <row r="368" spans="52:94">
      <c r="AZ368">
        <v>751.63</v>
      </c>
      <c r="BA368">
        <f t="shared" si="161"/>
        <v>801.63</v>
      </c>
      <c r="BB368">
        <v>-34.25</v>
      </c>
      <c r="BC368" s="23">
        <v>341.30399999999997</v>
      </c>
      <c r="BD368" s="23">
        <v>-35.92</v>
      </c>
      <c r="BE368" s="171">
        <v>3340.7</v>
      </c>
      <c r="BF368">
        <f t="shared" si="162"/>
        <v>3390.7</v>
      </c>
      <c r="BG368">
        <v>-34.76</v>
      </c>
      <c r="BH368">
        <v>53.238999999999997</v>
      </c>
      <c r="BI368">
        <f t="shared" si="163"/>
        <v>53239</v>
      </c>
      <c r="BJ368">
        <v>1.83</v>
      </c>
      <c r="BO368" s="23">
        <v>341.30399999999997</v>
      </c>
      <c r="BP368" s="23">
        <v>-35.92</v>
      </c>
      <c r="BQ368">
        <v>17706</v>
      </c>
      <c r="BR368">
        <v>-478</v>
      </c>
      <c r="BS368">
        <v>54.561</v>
      </c>
      <c r="BT368">
        <f t="shared" si="164"/>
        <v>54561</v>
      </c>
      <c r="BU368">
        <v>4.45</v>
      </c>
      <c r="CB368">
        <v>33.979999999999997</v>
      </c>
      <c r="CC368">
        <f t="shared" si="165"/>
        <v>33980</v>
      </c>
      <c r="CD368">
        <v>-2.88</v>
      </c>
      <c r="CE368">
        <v>-9.1999999999999993</v>
      </c>
      <c r="CF368">
        <v>66485.365853658586</v>
      </c>
      <c r="CG368">
        <v>13</v>
      </c>
      <c r="CH368">
        <v>68022</v>
      </c>
      <c r="CI368">
        <v>13.16</v>
      </c>
      <c r="CK368">
        <v>7280</v>
      </c>
      <c r="CL368">
        <v>7.4555999999999996</v>
      </c>
      <c r="CM368">
        <v>1.1508</v>
      </c>
      <c r="CN368">
        <v>39896.300000000003</v>
      </c>
      <c r="CO368">
        <v>447.62</v>
      </c>
      <c r="CP368" s="43">
        <f t="shared" si="166"/>
        <v>1.4923913043478261</v>
      </c>
    </row>
    <row r="369" spans="52:94">
      <c r="AZ369">
        <v>754.04</v>
      </c>
      <c r="BA369">
        <f t="shared" si="161"/>
        <v>804.04</v>
      </c>
      <c r="BB369">
        <v>-35.43</v>
      </c>
      <c r="BC369" s="23">
        <v>341.30399999999997</v>
      </c>
      <c r="BD369" s="23">
        <v>-34.659999999999997</v>
      </c>
      <c r="BE369" s="171">
        <v>3353.05</v>
      </c>
      <c r="BF369">
        <f t="shared" si="162"/>
        <v>3403.05</v>
      </c>
      <c r="BG369">
        <v>-35.03</v>
      </c>
      <c r="BH369">
        <v>53.45</v>
      </c>
      <c r="BI369">
        <f t="shared" si="163"/>
        <v>53450</v>
      </c>
      <c r="BJ369">
        <v>1.7</v>
      </c>
      <c r="BO369" s="23">
        <v>341.30399999999997</v>
      </c>
      <c r="BP369" s="23">
        <v>-34.659999999999997</v>
      </c>
      <c r="BQ369">
        <v>17787</v>
      </c>
      <c r="BR369">
        <v>-477.9</v>
      </c>
      <c r="BS369">
        <v>54.72</v>
      </c>
      <c r="BT369">
        <f t="shared" si="164"/>
        <v>54720</v>
      </c>
      <c r="BU369">
        <v>4.58</v>
      </c>
      <c r="CB369">
        <v>34.020000000000003</v>
      </c>
      <c r="CC369">
        <f t="shared" si="165"/>
        <v>34020</v>
      </c>
      <c r="CD369">
        <v>-2.58</v>
      </c>
      <c r="CE369">
        <v>-8.3699999999999992</v>
      </c>
      <c r="CF369">
        <v>66541.4634146342</v>
      </c>
      <c r="CG369">
        <v>9</v>
      </c>
      <c r="CH369">
        <v>68204</v>
      </c>
      <c r="CI369">
        <v>8.86</v>
      </c>
      <c r="CK369">
        <v>7300</v>
      </c>
      <c r="CL369">
        <v>7.4459999999999997</v>
      </c>
      <c r="CM369">
        <v>1.1579999999999999</v>
      </c>
      <c r="CN369">
        <v>40002.199999999997</v>
      </c>
      <c r="CO369">
        <v>445.15699999999998</v>
      </c>
      <c r="CP369" s="43">
        <f t="shared" si="166"/>
        <v>1.5370108695652178</v>
      </c>
    </row>
    <row r="370" spans="52:94">
      <c r="AZ370">
        <v>756.68</v>
      </c>
      <c r="BA370">
        <f t="shared" si="161"/>
        <v>806.68</v>
      </c>
      <c r="BB370">
        <v>-35.26</v>
      </c>
      <c r="BC370" s="23">
        <v>343.66500000000002</v>
      </c>
      <c r="BD370" s="23">
        <v>-34.659999999999997</v>
      </c>
      <c r="BE370" s="171">
        <v>3364.38</v>
      </c>
      <c r="BF370">
        <f t="shared" si="162"/>
        <v>3414.38</v>
      </c>
      <c r="BG370">
        <v>-35.24</v>
      </c>
      <c r="BH370">
        <v>53.661999999999999</v>
      </c>
      <c r="BI370">
        <f t="shared" si="163"/>
        <v>53662</v>
      </c>
      <c r="BJ370">
        <v>2.0099999999999998</v>
      </c>
      <c r="BO370" s="23">
        <v>343.66500000000002</v>
      </c>
      <c r="BP370" s="23">
        <v>-34.659999999999997</v>
      </c>
      <c r="BQ370">
        <v>17868</v>
      </c>
      <c r="BR370">
        <v>-477.3</v>
      </c>
      <c r="BS370">
        <v>54.930999999999997</v>
      </c>
      <c r="BT370">
        <f t="shared" si="164"/>
        <v>54931</v>
      </c>
      <c r="BU370">
        <v>4.5599999999999996</v>
      </c>
      <c r="CB370">
        <v>34.049999999999997</v>
      </c>
      <c r="CC370">
        <f t="shared" si="165"/>
        <v>34050</v>
      </c>
      <c r="CD370">
        <v>-2.61</v>
      </c>
      <c r="CE370">
        <v>-8.67</v>
      </c>
      <c r="CF370">
        <v>66597.560975609813</v>
      </c>
      <c r="CG370">
        <v>11</v>
      </c>
      <c r="CH370">
        <v>68386</v>
      </c>
      <c r="CI370">
        <v>11.23</v>
      </c>
      <c r="CK370">
        <v>7320</v>
      </c>
      <c r="CL370">
        <v>7.4363999999999999</v>
      </c>
      <c r="CM370">
        <v>1.1652</v>
      </c>
      <c r="CN370">
        <v>40107.5</v>
      </c>
      <c r="CO370">
        <v>451.29</v>
      </c>
      <c r="CP370" s="43">
        <f t="shared" si="166"/>
        <v>1.4259057971014488</v>
      </c>
    </row>
    <row r="371" spans="52:94">
      <c r="AZ371">
        <v>759.27</v>
      </c>
      <c r="BA371">
        <f t="shared" si="161"/>
        <v>809.27</v>
      </c>
      <c r="BB371">
        <v>-35.840000000000003</v>
      </c>
      <c r="BC371" s="23">
        <v>343.66500000000002</v>
      </c>
      <c r="BD371" s="23">
        <v>-34.630000000000003</v>
      </c>
      <c r="BE371" s="171">
        <v>3376.57</v>
      </c>
      <c r="BF371">
        <f t="shared" si="162"/>
        <v>3426.57</v>
      </c>
      <c r="BG371">
        <v>-35.200000000000003</v>
      </c>
      <c r="BH371">
        <v>53.872999999999998</v>
      </c>
      <c r="BI371">
        <f t="shared" si="163"/>
        <v>53873</v>
      </c>
      <c r="BJ371">
        <v>1.71</v>
      </c>
      <c r="BO371" s="23">
        <v>343.66500000000002</v>
      </c>
      <c r="BP371" s="23">
        <v>-34.630000000000003</v>
      </c>
      <c r="BQ371">
        <v>17949</v>
      </c>
      <c r="BR371">
        <v>-477.5</v>
      </c>
      <c r="BS371">
        <v>55.143000000000001</v>
      </c>
      <c r="BT371">
        <f t="shared" si="164"/>
        <v>55143</v>
      </c>
      <c r="BU371">
        <v>4.47</v>
      </c>
      <c r="CB371">
        <v>34.090000000000003</v>
      </c>
      <c r="CC371">
        <f t="shared" si="165"/>
        <v>34090</v>
      </c>
      <c r="CD371">
        <v>-2.59</v>
      </c>
      <c r="CE371">
        <v>-8.5299999999999994</v>
      </c>
      <c r="CF371">
        <v>66653.658536585426</v>
      </c>
      <c r="CG371">
        <v>6</v>
      </c>
      <c r="CH371">
        <v>68568</v>
      </c>
      <c r="CI371">
        <v>5.61</v>
      </c>
      <c r="CK371">
        <v>7340</v>
      </c>
      <c r="CL371">
        <v>7.4268000000000001</v>
      </c>
      <c r="CM371">
        <v>1.1724000000000001</v>
      </c>
      <c r="CN371">
        <v>40202.9</v>
      </c>
      <c r="CO371">
        <v>459.74799999999999</v>
      </c>
      <c r="CP371" s="43">
        <f t="shared" si="166"/>
        <v>1.27268115942029</v>
      </c>
    </row>
    <row r="372" spans="52:94">
      <c r="AZ372">
        <v>762</v>
      </c>
      <c r="BA372">
        <f t="shared" si="161"/>
        <v>812</v>
      </c>
      <c r="BB372">
        <v>-36.090000000000003</v>
      </c>
      <c r="BC372" s="23">
        <v>346.05500000000001</v>
      </c>
      <c r="BD372" s="23">
        <v>-34.630000000000003</v>
      </c>
      <c r="BE372" s="171">
        <v>3387.82</v>
      </c>
      <c r="BF372">
        <f t="shared" si="162"/>
        <v>3437.82</v>
      </c>
      <c r="BG372">
        <v>-35.01</v>
      </c>
      <c r="BH372">
        <v>54.085000000000001</v>
      </c>
      <c r="BI372">
        <f t="shared" si="163"/>
        <v>54085</v>
      </c>
      <c r="BJ372">
        <v>2</v>
      </c>
      <c r="BO372" s="23">
        <v>346.05500000000001</v>
      </c>
      <c r="BP372" s="23">
        <v>-34.630000000000003</v>
      </c>
      <c r="BQ372">
        <v>18031</v>
      </c>
      <c r="BR372">
        <v>-480.15</v>
      </c>
      <c r="BS372">
        <v>55.302</v>
      </c>
      <c r="BT372">
        <f t="shared" si="164"/>
        <v>55302</v>
      </c>
      <c r="BU372">
        <v>4.28</v>
      </c>
      <c r="CB372">
        <v>34.130000000000003</v>
      </c>
      <c r="CC372">
        <f t="shared" si="165"/>
        <v>34130</v>
      </c>
      <c r="CD372">
        <v>-2.71</v>
      </c>
      <c r="CE372">
        <v>-8.89</v>
      </c>
      <c r="CF372">
        <v>66709.756097561039</v>
      </c>
      <c r="CG372">
        <v>7</v>
      </c>
      <c r="CH372">
        <v>68750</v>
      </c>
      <c r="CI372">
        <v>6.62</v>
      </c>
      <c r="CK372">
        <v>7360</v>
      </c>
      <c r="CL372">
        <v>7.4172000000000002</v>
      </c>
      <c r="CM372">
        <v>1.1796</v>
      </c>
      <c r="CN372">
        <v>40300.199999999997</v>
      </c>
      <c r="CO372">
        <v>470.62700000000001</v>
      </c>
      <c r="CP372" s="43">
        <f t="shared" si="166"/>
        <v>1.0755978260869563</v>
      </c>
    </row>
    <row r="373" spans="52:94">
      <c r="AZ373">
        <v>764.8</v>
      </c>
      <c r="BA373">
        <f t="shared" si="161"/>
        <v>814.8</v>
      </c>
      <c r="BB373">
        <v>-35.51</v>
      </c>
      <c r="BC373" s="23">
        <v>346.05500000000001</v>
      </c>
      <c r="BD373" s="23">
        <v>-36.19</v>
      </c>
      <c r="BE373" s="171">
        <v>3399.88</v>
      </c>
      <c r="BF373">
        <f t="shared" si="162"/>
        <v>3449.88</v>
      </c>
      <c r="BG373">
        <v>-35</v>
      </c>
      <c r="BH373">
        <v>54.244</v>
      </c>
      <c r="BI373">
        <f t="shared" si="163"/>
        <v>54244</v>
      </c>
      <c r="BJ373">
        <v>1.98</v>
      </c>
      <c r="BO373" s="23">
        <v>346.05500000000001</v>
      </c>
      <c r="BP373" s="23">
        <v>-36.19</v>
      </c>
      <c r="BQ373">
        <v>18116</v>
      </c>
      <c r="BR373">
        <v>-482.8</v>
      </c>
      <c r="BS373">
        <v>55.46</v>
      </c>
      <c r="BT373">
        <f t="shared" si="164"/>
        <v>55460</v>
      </c>
      <c r="BU373">
        <v>4.4000000000000004</v>
      </c>
      <c r="CB373">
        <v>34.17</v>
      </c>
      <c r="CC373">
        <f t="shared" si="165"/>
        <v>34170</v>
      </c>
      <c r="CD373">
        <v>-3.1</v>
      </c>
      <c r="CE373">
        <v>-9.1300000000000008</v>
      </c>
      <c r="CF373">
        <v>66765.853658536653</v>
      </c>
      <c r="CG373">
        <v>25</v>
      </c>
      <c r="CH373">
        <v>68920.800000000003</v>
      </c>
      <c r="CI373">
        <v>25.17</v>
      </c>
      <c r="CK373">
        <v>7380</v>
      </c>
      <c r="CL373">
        <v>7.4076000000000004</v>
      </c>
      <c r="CM373">
        <v>1.1868000000000001</v>
      </c>
      <c r="CN373">
        <v>40404.6</v>
      </c>
      <c r="CO373">
        <v>481.01299999999998</v>
      </c>
      <c r="CP373" s="43">
        <f t="shared" si="166"/>
        <v>0.88744565217391347</v>
      </c>
    </row>
    <row r="374" spans="52:94">
      <c r="AZ374">
        <v>767.45</v>
      </c>
      <c r="BA374">
        <f t="shared" si="161"/>
        <v>817.45</v>
      </c>
      <c r="BB374">
        <v>-34.85</v>
      </c>
      <c r="BC374" s="23">
        <v>348.42099999999999</v>
      </c>
      <c r="BD374" s="23">
        <v>-36.19</v>
      </c>
      <c r="BE374" s="171">
        <v>3412.19</v>
      </c>
      <c r="BF374">
        <f t="shared" si="162"/>
        <v>3462.19</v>
      </c>
      <c r="BG374">
        <v>-35.32</v>
      </c>
      <c r="BH374">
        <v>54.402000000000001</v>
      </c>
      <c r="BI374">
        <f t="shared" si="163"/>
        <v>54402</v>
      </c>
      <c r="BJ374">
        <v>1.66</v>
      </c>
      <c r="BO374" s="23">
        <v>348.42099999999999</v>
      </c>
      <c r="BP374" s="23">
        <v>-36.19</v>
      </c>
      <c r="BQ374">
        <v>18201</v>
      </c>
      <c r="BR374">
        <v>-480</v>
      </c>
      <c r="BS374">
        <v>55.619</v>
      </c>
      <c r="BT374">
        <f t="shared" si="164"/>
        <v>55619</v>
      </c>
      <c r="BU374">
        <v>4.4800000000000004</v>
      </c>
      <c r="CB374">
        <v>34.200000000000003</v>
      </c>
      <c r="CC374">
        <f t="shared" si="165"/>
        <v>34200</v>
      </c>
      <c r="CD374">
        <v>-2.87</v>
      </c>
      <c r="CE374">
        <v>-9.31</v>
      </c>
      <c r="CF374">
        <v>66821.951219512266</v>
      </c>
      <c r="CG374">
        <v>19</v>
      </c>
      <c r="CH374">
        <v>69262.399999999994</v>
      </c>
      <c r="CI374">
        <v>18.78</v>
      </c>
      <c r="CK374">
        <v>7400</v>
      </c>
      <c r="CL374">
        <v>7.3979999999999997</v>
      </c>
      <c r="CM374">
        <v>1.194</v>
      </c>
      <c r="CN374">
        <v>40500.6</v>
      </c>
      <c r="CO374">
        <v>484.93599999999998</v>
      </c>
      <c r="CP374" s="43">
        <f t="shared" si="166"/>
        <v>0.81637681159420328</v>
      </c>
    </row>
    <row r="375" spans="52:94">
      <c r="AZ375">
        <v>769.96</v>
      </c>
      <c r="BA375">
        <f t="shared" si="161"/>
        <v>819.96</v>
      </c>
      <c r="BB375">
        <v>-35.729999999999997</v>
      </c>
      <c r="BC375" s="23">
        <v>348.42099999999999</v>
      </c>
      <c r="BD375" s="23">
        <v>-35.53</v>
      </c>
      <c r="BE375" s="171">
        <v>3424.42</v>
      </c>
      <c r="BF375">
        <f t="shared" si="162"/>
        <v>3474.42</v>
      </c>
      <c r="BG375">
        <v>999999</v>
      </c>
      <c r="BH375">
        <v>54.561</v>
      </c>
      <c r="BI375">
        <f t="shared" si="163"/>
        <v>54561</v>
      </c>
      <c r="BJ375">
        <v>1.1599999999999999</v>
      </c>
      <c r="BO375" s="23">
        <v>348.42099999999999</v>
      </c>
      <c r="BP375" s="23">
        <v>-35.53</v>
      </c>
      <c r="BQ375">
        <v>18283</v>
      </c>
      <c r="BR375">
        <v>-478.4</v>
      </c>
      <c r="BS375">
        <v>55.823999999999998</v>
      </c>
      <c r="BT375">
        <f t="shared" si="164"/>
        <v>55824</v>
      </c>
      <c r="BU375">
        <v>4.32</v>
      </c>
      <c r="CB375">
        <v>34.24</v>
      </c>
      <c r="CC375">
        <f t="shared" si="165"/>
        <v>34240</v>
      </c>
      <c r="CD375">
        <v>-2.96</v>
      </c>
      <c r="CE375">
        <v>-9.32</v>
      </c>
      <c r="CF375">
        <v>66878.048780487879</v>
      </c>
      <c r="CG375">
        <v>39</v>
      </c>
      <c r="CH375">
        <v>69433.2</v>
      </c>
      <c r="CI375">
        <v>38.590000000000003</v>
      </c>
      <c r="CK375">
        <v>7420</v>
      </c>
      <c r="CL375">
        <v>7.3883999999999999</v>
      </c>
      <c r="CM375">
        <v>1.2012</v>
      </c>
      <c r="CN375">
        <v>40603</v>
      </c>
      <c r="CO375">
        <v>481.649</v>
      </c>
      <c r="CP375" s="43">
        <f t="shared" si="166"/>
        <v>0.87592391304347827</v>
      </c>
    </row>
    <row r="376" spans="52:94">
      <c r="AZ376">
        <v>772.67</v>
      </c>
      <c r="BA376">
        <f t="shared" si="161"/>
        <v>822.67</v>
      </c>
      <c r="BB376">
        <v>-34.340000000000003</v>
      </c>
      <c r="BC376" s="23">
        <v>350.77699999999999</v>
      </c>
      <c r="BD376" s="23">
        <v>-35.53</v>
      </c>
      <c r="BE376" s="171">
        <v>3436.41</v>
      </c>
      <c r="BF376">
        <f t="shared" si="162"/>
        <v>3486.41</v>
      </c>
      <c r="BG376">
        <v>999999</v>
      </c>
      <c r="BH376">
        <v>54.72</v>
      </c>
      <c r="BI376">
        <f t="shared" si="163"/>
        <v>54720</v>
      </c>
      <c r="BJ376">
        <v>1.19</v>
      </c>
      <c r="BO376" s="23">
        <v>350.77699999999999</v>
      </c>
      <c r="BP376" s="23">
        <v>-35.53</v>
      </c>
      <c r="BQ376">
        <v>18365</v>
      </c>
      <c r="BR376">
        <v>-477.5</v>
      </c>
      <c r="BS376">
        <v>55.972000000000001</v>
      </c>
      <c r="BT376">
        <f t="shared" si="164"/>
        <v>55972</v>
      </c>
      <c r="BU376">
        <v>4.1900000000000004</v>
      </c>
      <c r="CB376">
        <v>34.28</v>
      </c>
      <c r="CC376">
        <f t="shared" si="165"/>
        <v>34280</v>
      </c>
      <c r="CD376">
        <v>-3.04</v>
      </c>
      <c r="CE376">
        <v>-8.74</v>
      </c>
      <c r="CF376">
        <v>66934.146341463493</v>
      </c>
      <c r="CG376">
        <v>14</v>
      </c>
      <c r="CH376">
        <v>69604</v>
      </c>
      <c r="CI376">
        <v>13.91</v>
      </c>
      <c r="CK376">
        <v>7440</v>
      </c>
      <c r="CL376">
        <v>7.3788</v>
      </c>
      <c r="CM376">
        <v>1.2083999999999999</v>
      </c>
      <c r="CN376">
        <v>40706.800000000003</v>
      </c>
      <c r="CO376">
        <v>474.54599999999999</v>
      </c>
      <c r="CP376" s="43">
        <f t="shared" si="166"/>
        <v>1.0046014492753625</v>
      </c>
    </row>
    <row r="377" spans="52:94">
      <c r="AZ377">
        <v>775.1</v>
      </c>
      <c r="BA377">
        <f t="shared" si="161"/>
        <v>825.1</v>
      </c>
      <c r="BB377">
        <v>-35.369999999999997</v>
      </c>
      <c r="BC377" s="23">
        <v>350.77699999999999</v>
      </c>
      <c r="BD377" s="23">
        <v>-35.26</v>
      </c>
      <c r="BE377" s="171">
        <v>3448.41</v>
      </c>
      <c r="BF377">
        <f t="shared" si="162"/>
        <v>3498.41</v>
      </c>
      <c r="BG377">
        <v>-34.9</v>
      </c>
      <c r="BH377">
        <v>54.773000000000003</v>
      </c>
      <c r="BI377">
        <f t="shared" si="163"/>
        <v>54773</v>
      </c>
      <c r="BJ377">
        <v>1.27</v>
      </c>
      <c r="BO377" s="23">
        <v>350.77699999999999</v>
      </c>
      <c r="BP377" s="23">
        <v>-35.26</v>
      </c>
      <c r="BQ377">
        <v>18446</v>
      </c>
      <c r="BR377">
        <v>-478.9</v>
      </c>
      <c r="BS377">
        <v>56.168999999999997</v>
      </c>
      <c r="BT377">
        <f t="shared" si="164"/>
        <v>56169</v>
      </c>
      <c r="BU377">
        <v>4.42</v>
      </c>
      <c r="CB377">
        <v>34.32</v>
      </c>
      <c r="CC377">
        <f t="shared" si="165"/>
        <v>34320</v>
      </c>
      <c r="CD377">
        <v>-2.95</v>
      </c>
      <c r="CE377">
        <v>-9.0500000000000007</v>
      </c>
      <c r="CF377">
        <v>66990.243902439106</v>
      </c>
      <c r="CG377">
        <v>4</v>
      </c>
      <c r="CH377">
        <v>69774.8</v>
      </c>
      <c r="CI377">
        <v>4.22</v>
      </c>
      <c r="CK377">
        <v>7460</v>
      </c>
      <c r="CL377">
        <v>7.3692000000000002</v>
      </c>
      <c r="CM377">
        <v>1.2156</v>
      </c>
      <c r="CN377">
        <v>40803.1</v>
      </c>
      <c r="CO377">
        <v>464.78699999999998</v>
      </c>
      <c r="CP377" s="43">
        <f t="shared" si="166"/>
        <v>1.1813949275362323</v>
      </c>
    </row>
    <row r="378" spans="52:94">
      <c r="AZ378">
        <v>777.72</v>
      </c>
      <c r="BA378">
        <f t="shared" si="161"/>
        <v>827.72</v>
      </c>
      <c r="BB378">
        <v>-36.04</v>
      </c>
      <c r="BC378" s="23">
        <v>353.10599999999999</v>
      </c>
      <c r="BD378" s="23">
        <v>-35.26</v>
      </c>
      <c r="BE378" s="171">
        <v>3460.68</v>
      </c>
      <c r="BF378">
        <f t="shared" si="162"/>
        <v>3510.68</v>
      </c>
      <c r="BG378">
        <v>-34.44</v>
      </c>
      <c r="BH378">
        <v>54.930999999999997</v>
      </c>
      <c r="BI378">
        <f t="shared" si="163"/>
        <v>54931</v>
      </c>
      <c r="BJ378">
        <v>1.1100000000000001</v>
      </c>
      <c r="BO378" s="23">
        <v>353.10599999999999</v>
      </c>
      <c r="BP378" s="23">
        <v>-35.26</v>
      </c>
      <c r="BQ378">
        <v>18530</v>
      </c>
      <c r="BR378">
        <v>-482.1</v>
      </c>
      <c r="BS378">
        <v>56.366999999999997</v>
      </c>
      <c r="BT378">
        <f t="shared" si="164"/>
        <v>56367</v>
      </c>
      <c r="BU378">
        <v>4.3600000000000003</v>
      </c>
      <c r="CB378">
        <v>34.35</v>
      </c>
      <c r="CC378">
        <f t="shared" si="165"/>
        <v>34350</v>
      </c>
      <c r="CD378">
        <v>-2.74</v>
      </c>
      <c r="CE378">
        <v>-9.15</v>
      </c>
      <c r="CF378">
        <v>67046.341463414719</v>
      </c>
      <c r="CG378">
        <v>15</v>
      </c>
      <c r="CH378">
        <v>69945.600000000006</v>
      </c>
      <c r="CI378">
        <v>14.81</v>
      </c>
      <c r="CK378">
        <v>7480</v>
      </c>
      <c r="CL378">
        <v>7.3596000000000004</v>
      </c>
      <c r="CM378">
        <v>1.2228000000000001</v>
      </c>
      <c r="CN378">
        <v>40902.5</v>
      </c>
      <c r="CO378">
        <v>452.55</v>
      </c>
      <c r="CP378" s="43">
        <f t="shared" si="166"/>
        <v>1.4030797101449273</v>
      </c>
    </row>
    <row r="379" spans="52:94">
      <c r="AZ379">
        <v>780.51</v>
      </c>
      <c r="BA379">
        <f t="shared" si="161"/>
        <v>830.51</v>
      </c>
      <c r="BB379">
        <v>-35.43</v>
      </c>
      <c r="BC379" s="23">
        <v>353.10599999999999</v>
      </c>
      <c r="BD379" s="23">
        <v>-34.35</v>
      </c>
      <c r="BE379" s="171">
        <v>3472.91</v>
      </c>
      <c r="BF379">
        <f t="shared" si="162"/>
        <v>3522.91</v>
      </c>
      <c r="BG379">
        <v>-34.909999999999997</v>
      </c>
      <c r="BH379">
        <v>55.143000000000001</v>
      </c>
      <c r="BI379">
        <f t="shared" si="163"/>
        <v>55143</v>
      </c>
      <c r="BJ379">
        <v>1.24</v>
      </c>
      <c r="BO379" s="23">
        <v>353.10599999999999</v>
      </c>
      <c r="BP379" s="23">
        <v>-34.35</v>
      </c>
      <c r="BQ379">
        <v>18615</v>
      </c>
      <c r="BR379">
        <v>-481.7</v>
      </c>
      <c r="BS379">
        <v>56.564999999999998</v>
      </c>
      <c r="BT379">
        <f t="shared" si="164"/>
        <v>56565</v>
      </c>
      <c r="BU379">
        <v>4.16</v>
      </c>
      <c r="CB379">
        <v>34.39</v>
      </c>
      <c r="CC379">
        <f t="shared" si="165"/>
        <v>34390</v>
      </c>
      <c r="CD379">
        <v>-2.78</v>
      </c>
      <c r="CE379">
        <v>-9.1300000000000008</v>
      </c>
      <c r="CF379">
        <v>67102.439024390333</v>
      </c>
      <c r="CG379">
        <v>23</v>
      </c>
      <c r="CH379">
        <v>70116.399999999994</v>
      </c>
      <c r="CI379">
        <v>22.57</v>
      </c>
      <c r="CK379">
        <v>7500</v>
      </c>
      <c r="CL379">
        <v>7.35</v>
      </c>
      <c r="CM379">
        <v>1.23</v>
      </c>
      <c r="CN379">
        <v>41002</v>
      </c>
      <c r="CO379">
        <v>427.233</v>
      </c>
      <c r="CP379" s="43">
        <f t="shared" si="166"/>
        <v>1.8617210144927538</v>
      </c>
    </row>
    <row r="380" spans="52:94">
      <c r="AZ380">
        <v>783.15</v>
      </c>
      <c r="BA380">
        <f t="shared" si="161"/>
        <v>833.15</v>
      </c>
      <c r="BB380">
        <v>-35.5</v>
      </c>
      <c r="BC380" s="23">
        <v>355.41199999999998</v>
      </c>
      <c r="BD380" s="23">
        <v>-34.35</v>
      </c>
      <c r="BE380" s="171">
        <v>3484.29</v>
      </c>
      <c r="BF380">
        <f t="shared" si="162"/>
        <v>3534.29</v>
      </c>
      <c r="BG380">
        <v>-34.229999999999997</v>
      </c>
      <c r="BH380">
        <v>55.302</v>
      </c>
      <c r="BI380">
        <f t="shared" si="163"/>
        <v>55302</v>
      </c>
      <c r="BJ380">
        <v>1.08</v>
      </c>
      <c r="BO380" s="23">
        <v>355.41199999999998</v>
      </c>
      <c r="BP380" s="23">
        <v>-34.35</v>
      </c>
      <c r="BQ380">
        <v>18701</v>
      </c>
      <c r="BR380">
        <v>-483.5</v>
      </c>
      <c r="BS380">
        <v>56.762</v>
      </c>
      <c r="BT380">
        <f t="shared" si="164"/>
        <v>56762</v>
      </c>
      <c r="BU380">
        <v>3.98</v>
      </c>
      <c r="CB380">
        <v>34.43</v>
      </c>
      <c r="CC380">
        <f t="shared" si="165"/>
        <v>34430</v>
      </c>
      <c r="CD380">
        <v>-2.75</v>
      </c>
      <c r="CE380">
        <v>-9.3000000000000007</v>
      </c>
      <c r="CF380">
        <v>67158.536585365946</v>
      </c>
      <c r="CG380">
        <v>19</v>
      </c>
      <c r="CH380">
        <v>70287.199999999997</v>
      </c>
      <c r="CI380">
        <v>19.03</v>
      </c>
      <c r="CK380">
        <v>7520</v>
      </c>
      <c r="CL380">
        <v>7.3756000000000004</v>
      </c>
      <c r="CM380">
        <v>1.25</v>
      </c>
      <c r="CN380">
        <v>41105.5</v>
      </c>
      <c r="CO380">
        <v>405.21100000000001</v>
      </c>
      <c r="CP380" s="43">
        <f t="shared" si="166"/>
        <v>2.2606702898550721</v>
      </c>
    </row>
    <row r="381" spans="52:94">
      <c r="AZ381">
        <v>785.8</v>
      </c>
      <c r="BA381">
        <f t="shared" si="161"/>
        <v>835.8</v>
      </c>
      <c r="BB381">
        <v>-34.47</v>
      </c>
      <c r="BC381" s="23">
        <v>355.41199999999998</v>
      </c>
      <c r="BD381" s="23">
        <v>-33.81</v>
      </c>
      <c r="BE381" s="171">
        <v>3496.5</v>
      </c>
      <c r="BF381">
        <f t="shared" si="162"/>
        <v>3546.5</v>
      </c>
      <c r="BG381">
        <v>-34.159999999999997</v>
      </c>
      <c r="BH381">
        <v>55.46</v>
      </c>
      <c r="BI381">
        <f t="shared" si="163"/>
        <v>55460</v>
      </c>
      <c r="BJ381">
        <v>0.92</v>
      </c>
      <c r="BO381" s="23">
        <v>355.41199999999998</v>
      </c>
      <c r="BP381" s="23">
        <v>-33.81</v>
      </c>
      <c r="BQ381">
        <v>18787</v>
      </c>
      <c r="BR381">
        <v>-481.9</v>
      </c>
      <c r="BS381">
        <v>56.96</v>
      </c>
      <c r="BT381">
        <f t="shared" si="164"/>
        <v>56960</v>
      </c>
      <c r="BU381">
        <v>4.05</v>
      </c>
      <c r="CB381">
        <v>34.46</v>
      </c>
      <c r="CC381">
        <f t="shared" si="165"/>
        <v>34460</v>
      </c>
      <c r="CD381">
        <v>-2.74</v>
      </c>
      <c r="CE381">
        <v>-9.17</v>
      </c>
      <c r="CF381">
        <v>67214.634146341559</v>
      </c>
      <c r="CG381">
        <v>7</v>
      </c>
      <c r="CH381">
        <v>70458</v>
      </c>
      <c r="CI381">
        <v>7.25</v>
      </c>
      <c r="CK381">
        <v>7540</v>
      </c>
      <c r="CL381">
        <v>7.4012000000000002</v>
      </c>
      <c r="CM381">
        <v>1.27</v>
      </c>
      <c r="CN381">
        <v>41200.199999999997</v>
      </c>
      <c r="CO381">
        <v>384.87299999999999</v>
      </c>
      <c r="CP381" s="43">
        <f t="shared" si="166"/>
        <v>2.6291123188405798</v>
      </c>
    </row>
    <row r="382" spans="52:94">
      <c r="AZ382">
        <v>788.26</v>
      </c>
      <c r="BA382">
        <f t="shared" ref="BA382:BA445" si="167">AZ382+50</f>
        <v>838.26</v>
      </c>
      <c r="BB382">
        <v>-35.83</v>
      </c>
      <c r="BC382" s="23">
        <v>357.762</v>
      </c>
      <c r="BD382" s="23">
        <v>-33.81</v>
      </c>
      <c r="BE382" s="171">
        <v>3508.4</v>
      </c>
      <c r="BF382">
        <f t="shared" ref="BF382:BF445" si="168">BE382+50</f>
        <v>3558.4</v>
      </c>
      <c r="BG382">
        <v>-34.340000000000003</v>
      </c>
      <c r="BH382">
        <v>55.619</v>
      </c>
      <c r="BI382">
        <f t="shared" ref="BI382:BI445" si="169">BH382*1000</f>
        <v>55619</v>
      </c>
      <c r="BJ382">
        <v>1.2</v>
      </c>
      <c r="BO382" s="23">
        <v>357.762</v>
      </c>
      <c r="BP382" s="23">
        <v>-33.81</v>
      </c>
      <c r="BQ382">
        <v>18870</v>
      </c>
      <c r="BR382">
        <v>-476.6</v>
      </c>
      <c r="BS382">
        <v>57.107999999999997</v>
      </c>
      <c r="BT382">
        <f t="shared" ref="BT382:BT445" si="170">BS382*1000</f>
        <v>57108</v>
      </c>
      <c r="BU382">
        <v>4.4000000000000004</v>
      </c>
      <c r="CB382">
        <v>34.5</v>
      </c>
      <c r="CC382">
        <f t="shared" ref="CC382:CC445" si="171">CB382*1000</f>
        <v>34500</v>
      </c>
      <c r="CD382">
        <v>-2.7</v>
      </c>
      <c r="CE382">
        <v>-8.7799999999999994</v>
      </c>
      <c r="CF382">
        <v>67270.731707317173</v>
      </c>
      <c r="CG382">
        <v>8</v>
      </c>
      <c r="CH382">
        <v>70628.800000000003</v>
      </c>
      <c r="CI382">
        <v>7.8</v>
      </c>
      <c r="CK382">
        <v>7560</v>
      </c>
      <c r="CL382">
        <v>7.4268000000000001</v>
      </c>
      <c r="CM382">
        <v>1.29</v>
      </c>
      <c r="CN382">
        <v>41300.300000000003</v>
      </c>
      <c r="CO382">
        <v>363.94099999999997</v>
      </c>
      <c r="CP382" s="43">
        <f t="shared" si="166"/>
        <v>3.0083152173913046</v>
      </c>
    </row>
    <row r="383" spans="52:94">
      <c r="AZ383">
        <v>791</v>
      </c>
      <c r="BA383">
        <f t="shared" si="167"/>
        <v>841</v>
      </c>
      <c r="BB383">
        <v>-35.130000000000003</v>
      </c>
      <c r="BC383" s="23">
        <v>357.762</v>
      </c>
      <c r="BD383" s="23">
        <v>-35.47</v>
      </c>
      <c r="BE383" s="171">
        <v>3519.49</v>
      </c>
      <c r="BF383">
        <f t="shared" si="168"/>
        <v>3569.49</v>
      </c>
      <c r="BG383">
        <v>-34.65</v>
      </c>
      <c r="BH383">
        <v>55.823999999999998</v>
      </c>
      <c r="BI383">
        <f t="shared" si="169"/>
        <v>55824</v>
      </c>
      <c r="BJ383">
        <v>1.53</v>
      </c>
      <c r="BO383" s="23">
        <v>357.762</v>
      </c>
      <c r="BP383" s="23">
        <v>-35.47</v>
      </c>
      <c r="BQ383">
        <v>18950</v>
      </c>
      <c r="BR383">
        <v>-476.9</v>
      </c>
      <c r="BS383">
        <v>57.256</v>
      </c>
      <c r="BT383">
        <f t="shared" si="170"/>
        <v>57256</v>
      </c>
      <c r="BU383">
        <v>4.47</v>
      </c>
      <c r="CB383">
        <v>34.54</v>
      </c>
      <c r="CC383">
        <f t="shared" si="171"/>
        <v>34540</v>
      </c>
      <c r="CD383">
        <v>-2.95</v>
      </c>
      <c r="CE383">
        <v>-9.23</v>
      </c>
      <c r="CF383">
        <v>67326.829268292786</v>
      </c>
      <c r="CG383">
        <v>7</v>
      </c>
      <c r="CH383">
        <v>70799.600000000006</v>
      </c>
      <c r="CI383">
        <v>6.68</v>
      </c>
      <c r="CK383">
        <v>7580</v>
      </c>
      <c r="CL383">
        <v>7.4523999999999999</v>
      </c>
      <c r="CM383">
        <v>1.31</v>
      </c>
      <c r="CN383">
        <v>41401.300000000003</v>
      </c>
      <c r="CO383">
        <v>342.642</v>
      </c>
      <c r="CP383" s="43">
        <f t="shared" si="166"/>
        <v>3.3941666666666666</v>
      </c>
    </row>
    <row r="384" spans="52:94">
      <c r="AZ384">
        <v>793.57</v>
      </c>
      <c r="BA384">
        <f t="shared" si="167"/>
        <v>843.57</v>
      </c>
      <c r="BB384">
        <v>-34.74</v>
      </c>
      <c r="BC384" s="23">
        <v>360.11799999999999</v>
      </c>
      <c r="BD384" s="23">
        <v>-35.47</v>
      </c>
      <c r="BE384" s="171">
        <v>3531.52</v>
      </c>
      <c r="BF384">
        <f t="shared" si="168"/>
        <v>3581.52</v>
      </c>
      <c r="BG384">
        <v>-34.4</v>
      </c>
      <c r="BH384">
        <v>55.972000000000001</v>
      </c>
      <c r="BI384">
        <f t="shared" si="169"/>
        <v>55972</v>
      </c>
      <c r="BJ384">
        <v>2.1</v>
      </c>
      <c r="BO384" s="23">
        <v>360.11799999999999</v>
      </c>
      <c r="BP384" s="23">
        <v>-35.47</v>
      </c>
      <c r="BQ384">
        <v>19032</v>
      </c>
      <c r="BR384">
        <v>-479.8</v>
      </c>
      <c r="BS384">
        <v>57.454000000000001</v>
      </c>
      <c r="BT384">
        <f t="shared" si="170"/>
        <v>57454</v>
      </c>
      <c r="BU384">
        <v>4.32</v>
      </c>
      <c r="CB384">
        <v>34.58</v>
      </c>
      <c r="CC384">
        <f t="shared" si="171"/>
        <v>34580</v>
      </c>
      <c r="CD384">
        <v>-2.5</v>
      </c>
      <c r="CE384">
        <v>-8.66</v>
      </c>
      <c r="CF384">
        <v>67382.926829268399</v>
      </c>
      <c r="CG384">
        <v>4</v>
      </c>
      <c r="CH384">
        <v>70970.399999999994</v>
      </c>
      <c r="CI384">
        <v>4.43</v>
      </c>
      <c r="CK384">
        <v>7600</v>
      </c>
      <c r="CL384">
        <v>7.4779999999999998</v>
      </c>
      <c r="CM384">
        <v>1.33</v>
      </c>
      <c r="CN384">
        <v>41499.699999999997</v>
      </c>
      <c r="CO384">
        <v>320.03300000000002</v>
      </c>
      <c r="CP384" s="43">
        <f t="shared" si="166"/>
        <v>3.80375</v>
      </c>
    </row>
    <row r="385" spans="52:94">
      <c r="AZ385">
        <v>796.08</v>
      </c>
      <c r="BA385">
        <f t="shared" si="167"/>
        <v>846.08</v>
      </c>
      <c r="BB385">
        <v>-36.49</v>
      </c>
      <c r="BC385" s="23">
        <v>360.11799999999999</v>
      </c>
      <c r="BD385" s="23">
        <v>-36.71</v>
      </c>
      <c r="BE385" s="171">
        <v>3543.97</v>
      </c>
      <c r="BF385">
        <f t="shared" si="168"/>
        <v>3593.97</v>
      </c>
      <c r="BG385">
        <v>-35.25</v>
      </c>
      <c r="BH385">
        <v>56.168999999999997</v>
      </c>
      <c r="BI385">
        <f t="shared" si="169"/>
        <v>56169</v>
      </c>
      <c r="BJ385">
        <v>1.84</v>
      </c>
      <c r="BO385" s="23">
        <v>360.11799999999999</v>
      </c>
      <c r="BP385" s="23">
        <v>-36.71</v>
      </c>
      <c r="BQ385">
        <v>19116</v>
      </c>
      <c r="BR385">
        <v>-480.7</v>
      </c>
      <c r="BS385">
        <v>57.601999999999997</v>
      </c>
      <c r="BT385">
        <f t="shared" si="170"/>
        <v>57602</v>
      </c>
      <c r="BU385">
        <v>4.47</v>
      </c>
      <c r="CB385">
        <v>34.61</v>
      </c>
      <c r="CC385">
        <f t="shared" si="171"/>
        <v>34610</v>
      </c>
      <c r="CD385">
        <v>-2.73</v>
      </c>
      <c r="CE385">
        <v>-8.5299999999999994</v>
      </c>
      <c r="CF385">
        <v>67439.024390244012</v>
      </c>
      <c r="CG385">
        <v>11</v>
      </c>
      <c r="CH385">
        <v>71141.2</v>
      </c>
      <c r="CI385">
        <v>11.49</v>
      </c>
      <c r="CK385">
        <v>7620</v>
      </c>
      <c r="CL385">
        <v>7.5035999999999996</v>
      </c>
      <c r="CM385">
        <v>1.35</v>
      </c>
      <c r="CN385">
        <v>41595.4</v>
      </c>
      <c r="CO385">
        <v>296.904</v>
      </c>
      <c r="CP385" s="43">
        <f t="shared" si="166"/>
        <v>4.2227536231884057</v>
      </c>
    </row>
    <row r="386" spans="52:94">
      <c r="AZ386">
        <v>799</v>
      </c>
      <c r="BA386">
        <f t="shared" si="167"/>
        <v>849</v>
      </c>
      <c r="BB386">
        <v>-36.340000000000003</v>
      </c>
      <c r="BC386" s="23">
        <v>362.49900000000002</v>
      </c>
      <c r="BD386" s="23">
        <v>-36.71</v>
      </c>
      <c r="BE386" s="171">
        <v>3555.81</v>
      </c>
      <c r="BF386">
        <f t="shared" si="168"/>
        <v>3605.81</v>
      </c>
      <c r="BG386">
        <v>-35.14</v>
      </c>
      <c r="BH386">
        <v>56.366999999999997</v>
      </c>
      <c r="BI386">
        <f t="shared" si="169"/>
        <v>56367</v>
      </c>
      <c r="BJ386">
        <v>1.47</v>
      </c>
      <c r="BO386" s="23">
        <v>362.49900000000002</v>
      </c>
      <c r="BP386" s="23">
        <v>-36.71</v>
      </c>
      <c r="BQ386">
        <v>19199</v>
      </c>
      <c r="BR386">
        <v>-479.35</v>
      </c>
      <c r="BS386">
        <v>57.798999999999999</v>
      </c>
      <c r="BT386">
        <f t="shared" si="170"/>
        <v>57799</v>
      </c>
      <c r="BU386">
        <v>4.3499999999999996</v>
      </c>
      <c r="CB386">
        <v>34.65</v>
      </c>
      <c r="CC386">
        <f t="shared" si="171"/>
        <v>34650</v>
      </c>
      <c r="CD386">
        <v>-3.01</v>
      </c>
      <c r="CE386">
        <v>-9.31</v>
      </c>
      <c r="CF386">
        <v>67495.121951219626</v>
      </c>
      <c r="CG386">
        <v>16</v>
      </c>
      <c r="CH386">
        <v>71312</v>
      </c>
      <c r="CI386">
        <v>16.03</v>
      </c>
      <c r="CK386">
        <v>7640</v>
      </c>
      <c r="CL386">
        <v>7.5292000000000003</v>
      </c>
      <c r="CM386">
        <v>1.37</v>
      </c>
      <c r="CN386">
        <v>41703.599999999999</v>
      </c>
      <c r="CO386">
        <v>274.97500000000002</v>
      </c>
      <c r="CP386" s="43">
        <f t="shared" si="166"/>
        <v>4.6200181159420293</v>
      </c>
    </row>
    <row r="387" spans="52:94">
      <c r="AZ387">
        <v>801.88</v>
      </c>
      <c r="BA387">
        <f t="shared" si="167"/>
        <v>851.88</v>
      </c>
      <c r="BB387">
        <v>-36.14</v>
      </c>
      <c r="BC387" s="23">
        <v>362.49900000000002</v>
      </c>
      <c r="BD387" s="23">
        <v>-35.36</v>
      </c>
      <c r="BE387" s="171">
        <v>3568.11</v>
      </c>
      <c r="BF387">
        <f t="shared" si="168"/>
        <v>3618.11</v>
      </c>
      <c r="BG387">
        <v>-34.68</v>
      </c>
      <c r="BH387">
        <v>56.564999999999998</v>
      </c>
      <c r="BI387">
        <f t="shared" si="169"/>
        <v>56565</v>
      </c>
      <c r="BJ387">
        <v>1.88</v>
      </c>
      <c r="BO387" s="23">
        <v>362.49900000000002</v>
      </c>
      <c r="BP387" s="23">
        <v>-35.36</v>
      </c>
      <c r="BQ387">
        <v>19282</v>
      </c>
      <c r="BR387">
        <v>-478</v>
      </c>
      <c r="BS387">
        <v>57.947000000000003</v>
      </c>
      <c r="BT387">
        <f t="shared" si="170"/>
        <v>57947</v>
      </c>
      <c r="BU387">
        <v>4.28</v>
      </c>
      <c r="CB387">
        <v>34.69</v>
      </c>
      <c r="CC387">
        <f t="shared" si="171"/>
        <v>34690</v>
      </c>
      <c r="CD387">
        <v>-2.78</v>
      </c>
      <c r="CE387">
        <v>-8.8699999999999992</v>
      </c>
      <c r="CF387">
        <v>67551.219512195239</v>
      </c>
      <c r="CG387">
        <v>11</v>
      </c>
      <c r="CH387">
        <v>71653.600000000006</v>
      </c>
      <c r="CI387">
        <v>10.61</v>
      </c>
      <c r="CK387">
        <v>7660</v>
      </c>
      <c r="CL387">
        <v>7.5548000000000002</v>
      </c>
      <c r="CM387">
        <v>1.39</v>
      </c>
      <c r="CN387">
        <v>41800.9</v>
      </c>
      <c r="CO387">
        <v>261.05399999999997</v>
      </c>
      <c r="CP387" s="43">
        <f t="shared" si="166"/>
        <v>4.8722101449275366</v>
      </c>
    </row>
    <row r="388" spans="52:94">
      <c r="AZ388">
        <v>804.7</v>
      </c>
      <c r="BA388">
        <f t="shared" si="167"/>
        <v>854.7</v>
      </c>
      <c r="BB388">
        <v>-35.4</v>
      </c>
      <c r="BC388" s="23">
        <v>364.98200000000003</v>
      </c>
      <c r="BD388" s="23">
        <v>-35.36</v>
      </c>
      <c r="BE388" s="171">
        <v>3579</v>
      </c>
      <c r="BF388">
        <f t="shared" si="168"/>
        <v>3629</v>
      </c>
      <c r="BG388">
        <v>-34.69</v>
      </c>
      <c r="BH388">
        <v>56.762</v>
      </c>
      <c r="BI388">
        <f t="shared" si="169"/>
        <v>56762</v>
      </c>
      <c r="BJ388">
        <v>1.7</v>
      </c>
      <c r="BO388" s="23">
        <v>364.98200000000003</v>
      </c>
      <c r="BP388" s="23">
        <v>-35.36</v>
      </c>
      <c r="BQ388">
        <v>19362</v>
      </c>
      <c r="BR388">
        <v>-476.4</v>
      </c>
      <c r="BS388">
        <v>58.095999999999997</v>
      </c>
      <c r="BT388">
        <f t="shared" si="170"/>
        <v>58096</v>
      </c>
      <c r="BU388">
        <v>4.5999999999999996</v>
      </c>
      <c r="CB388">
        <v>34.729999999999997</v>
      </c>
      <c r="CC388">
        <f t="shared" si="171"/>
        <v>34730</v>
      </c>
      <c r="CD388">
        <v>-2.86</v>
      </c>
      <c r="CE388">
        <v>-9.2799999999999994</v>
      </c>
      <c r="CF388">
        <v>67607.317073170852</v>
      </c>
      <c r="CG388">
        <v>11</v>
      </c>
      <c r="CH388">
        <v>71824.399999999994</v>
      </c>
      <c r="CI388">
        <v>10.83</v>
      </c>
      <c r="CK388">
        <v>7680</v>
      </c>
      <c r="CL388">
        <v>7.5804</v>
      </c>
      <c r="CM388">
        <v>1.41</v>
      </c>
      <c r="CN388">
        <v>41907.800000000003</v>
      </c>
      <c r="CO388">
        <v>250.42099999999999</v>
      </c>
      <c r="CP388" s="43">
        <f t="shared" ref="CP388:CP451" si="172" xml:space="preserve"> (530-CO388)*10/552</f>
        <v>5.0648369565217388</v>
      </c>
    </row>
    <row r="389" spans="52:94">
      <c r="AZ389">
        <v>807.34</v>
      </c>
      <c r="BA389">
        <f t="shared" si="167"/>
        <v>857.34</v>
      </c>
      <c r="BB389">
        <v>-35.130000000000003</v>
      </c>
      <c r="BC389" s="23">
        <v>364.98200000000003</v>
      </c>
      <c r="BD389" s="23">
        <v>-34.950000000000003</v>
      </c>
      <c r="BE389" s="171">
        <v>3590.56</v>
      </c>
      <c r="BF389">
        <f t="shared" si="168"/>
        <v>3640.56</v>
      </c>
      <c r="BG389">
        <v>-34.18</v>
      </c>
      <c r="BH389">
        <v>56.96</v>
      </c>
      <c r="BI389">
        <f t="shared" si="169"/>
        <v>56960</v>
      </c>
      <c r="BJ389">
        <v>1.98</v>
      </c>
      <c r="BO389" s="23">
        <v>364.98200000000003</v>
      </c>
      <c r="BP389" s="23">
        <v>-34.950000000000003</v>
      </c>
      <c r="BQ389">
        <v>19443</v>
      </c>
      <c r="BR389">
        <v>-477.4</v>
      </c>
      <c r="BS389">
        <v>58.244</v>
      </c>
      <c r="BT389">
        <f t="shared" si="170"/>
        <v>58244</v>
      </c>
      <c r="BU389">
        <v>4.4800000000000004</v>
      </c>
      <c r="CB389">
        <v>34.76</v>
      </c>
      <c r="CC389">
        <f t="shared" si="171"/>
        <v>34760</v>
      </c>
      <c r="CD389">
        <v>-2.81</v>
      </c>
      <c r="CE389">
        <v>-9.32</v>
      </c>
      <c r="CF389">
        <v>67663.414634146466</v>
      </c>
      <c r="CG389">
        <v>11</v>
      </c>
      <c r="CH389">
        <v>71995.199999999997</v>
      </c>
      <c r="CI389">
        <v>7.69</v>
      </c>
      <c r="CK389">
        <v>7700</v>
      </c>
      <c r="CL389">
        <v>7.6059999999999999</v>
      </c>
      <c r="CM389">
        <v>1.43</v>
      </c>
      <c r="CN389">
        <v>42002.9</v>
      </c>
      <c r="CO389">
        <v>242.619</v>
      </c>
      <c r="CP389" s="43">
        <f t="shared" si="172"/>
        <v>5.2061775362318832</v>
      </c>
    </row>
    <row r="390" spans="52:94">
      <c r="AZ390">
        <v>809.92</v>
      </c>
      <c r="BA390">
        <f t="shared" si="167"/>
        <v>859.92</v>
      </c>
      <c r="BB390">
        <v>-34.5</v>
      </c>
      <c r="BC390" s="23">
        <v>367.39400000000001</v>
      </c>
      <c r="BD390" s="23">
        <v>-34.950000000000003</v>
      </c>
      <c r="BE390" s="171">
        <v>3602.03</v>
      </c>
      <c r="BF390">
        <f t="shared" si="168"/>
        <v>3652.03</v>
      </c>
      <c r="BG390">
        <v>-34.729999999999997</v>
      </c>
      <c r="BH390">
        <v>57.107999999999997</v>
      </c>
      <c r="BI390">
        <f t="shared" si="169"/>
        <v>57108</v>
      </c>
      <c r="BJ390">
        <v>1.58</v>
      </c>
      <c r="BO390" s="23">
        <v>367.39400000000001</v>
      </c>
      <c r="BP390" s="23">
        <v>-34.950000000000003</v>
      </c>
      <c r="BQ390">
        <v>19525</v>
      </c>
      <c r="BR390">
        <v>-480.1</v>
      </c>
      <c r="BS390">
        <v>58.441000000000003</v>
      </c>
      <c r="BT390">
        <f t="shared" si="170"/>
        <v>58441</v>
      </c>
      <c r="BU390">
        <v>4.4000000000000004</v>
      </c>
      <c r="CB390">
        <v>34.799999999999997</v>
      </c>
      <c r="CC390">
        <f t="shared" si="171"/>
        <v>34800</v>
      </c>
      <c r="CD390">
        <v>-2.72</v>
      </c>
      <c r="CE390">
        <v>-9.11</v>
      </c>
      <c r="CF390">
        <v>67719.512195122079</v>
      </c>
      <c r="CG390">
        <v>8</v>
      </c>
      <c r="CH390">
        <v>72336.800000000003</v>
      </c>
      <c r="CI390">
        <v>8.59</v>
      </c>
      <c r="CK390">
        <v>7720</v>
      </c>
      <c r="CL390">
        <v>7.6315999999999997</v>
      </c>
      <c r="CM390">
        <v>1.45</v>
      </c>
      <c r="CN390">
        <v>42109.5</v>
      </c>
      <c r="CO390">
        <v>235.85900000000001</v>
      </c>
      <c r="CP390" s="43">
        <f t="shared" si="172"/>
        <v>5.3286413043478262</v>
      </c>
    </row>
    <row r="391" spans="52:94">
      <c r="AZ391">
        <v>812.39</v>
      </c>
      <c r="BA391">
        <f t="shared" si="167"/>
        <v>862.39</v>
      </c>
      <c r="BB391">
        <v>-35.200000000000003</v>
      </c>
      <c r="BC391" s="23">
        <v>367.39400000000001</v>
      </c>
      <c r="BD391" s="23">
        <v>-36.17</v>
      </c>
      <c r="BE391" s="171">
        <v>3615.28</v>
      </c>
      <c r="BF391">
        <f t="shared" si="168"/>
        <v>3665.28</v>
      </c>
      <c r="BG391">
        <v>-34.630000000000003</v>
      </c>
      <c r="BH391">
        <v>57.256</v>
      </c>
      <c r="BI391">
        <f t="shared" si="169"/>
        <v>57256</v>
      </c>
      <c r="BJ391">
        <v>1.69</v>
      </c>
      <c r="BO391" s="23">
        <v>367.39400000000001</v>
      </c>
      <c r="BP391" s="23">
        <v>-36.17</v>
      </c>
      <c r="BQ391">
        <v>19610</v>
      </c>
      <c r="BR391">
        <v>-481.9</v>
      </c>
      <c r="BS391">
        <v>58.59</v>
      </c>
      <c r="BT391">
        <f t="shared" si="170"/>
        <v>58590</v>
      </c>
      <c r="BU391">
        <v>4.4800000000000004</v>
      </c>
      <c r="CB391">
        <v>34.81</v>
      </c>
      <c r="CC391">
        <f t="shared" si="171"/>
        <v>34810</v>
      </c>
      <c r="CD391">
        <v>-2.99</v>
      </c>
      <c r="CE391">
        <v>-9.23</v>
      </c>
      <c r="CF391">
        <v>67775.609756097692</v>
      </c>
      <c r="CG391">
        <v>12</v>
      </c>
      <c r="CH391">
        <v>72507.600000000006</v>
      </c>
      <c r="CI391">
        <v>15.48</v>
      </c>
      <c r="CK391">
        <v>7740</v>
      </c>
      <c r="CL391">
        <v>7.6571999999999996</v>
      </c>
      <c r="CM391">
        <v>1.47</v>
      </c>
      <c r="CN391">
        <v>42204.2</v>
      </c>
      <c r="CO391">
        <v>232.261</v>
      </c>
      <c r="CP391" s="43">
        <f t="shared" si="172"/>
        <v>5.3938224637681165</v>
      </c>
    </row>
    <row r="392" spans="52:94">
      <c r="AZ392">
        <v>814.99</v>
      </c>
      <c r="BA392">
        <f t="shared" si="167"/>
        <v>864.99</v>
      </c>
      <c r="BB392">
        <v>-33.04</v>
      </c>
      <c r="BC392" s="23">
        <v>369.745</v>
      </c>
      <c r="BD392" s="23">
        <v>-36.17</v>
      </c>
      <c r="BE392" s="171">
        <v>3627.32</v>
      </c>
      <c r="BF392">
        <f t="shared" si="168"/>
        <v>3677.32</v>
      </c>
      <c r="BG392">
        <v>-34.28</v>
      </c>
      <c r="BH392">
        <v>57.454000000000001</v>
      </c>
      <c r="BI392">
        <f t="shared" si="169"/>
        <v>57454</v>
      </c>
      <c r="BJ392">
        <v>2.0499999999999998</v>
      </c>
      <c r="BO392" s="23">
        <v>369.745</v>
      </c>
      <c r="BP392" s="23">
        <v>-36.17</v>
      </c>
      <c r="BQ392">
        <v>19696</v>
      </c>
      <c r="BR392">
        <v>-483.5</v>
      </c>
      <c r="BS392">
        <v>58.786999999999999</v>
      </c>
      <c r="BT392">
        <f t="shared" si="170"/>
        <v>58787</v>
      </c>
      <c r="BU392">
        <v>4.51</v>
      </c>
      <c r="CB392">
        <v>34.82</v>
      </c>
      <c r="CC392">
        <f t="shared" si="171"/>
        <v>34820</v>
      </c>
      <c r="CD392">
        <v>-2.79</v>
      </c>
      <c r="CE392">
        <v>-8.93</v>
      </c>
      <c r="CF392">
        <v>67831.707317073306</v>
      </c>
      <c r="CG392">
        <v>8</v>
      </c>
      <c r="CH392">
        <v>72678.399999999994</v>
      </c>
      <c r="CI392">
        <v>13.66</v>
      </c>
      <c r="CK392">
        <v>7760</v>
      </c>
      <c r="CL392">
        <v>7.6832000000000003</v>
      </c>
      <c r="CM392">
        <v>1.4896</v>
      </c>
      <c r="CN392">
        <v>42302.7</v>
      </c>
      <c r="CO392">
        <v>231.16399999999999</v>
      </c>
      <c r="CP392" s="43">
        <f t="shared" si="172"/>
        <v>5.4136956521739137</v>
      </c>
    </row>
    <row r="393" spans="52:94">
      <c r="AZ393">
        <v>817.28</v>
      </c>
      <c r="BA393">
        <f t="shared" si="167"/>
        <v>867.28</v>
      </c>
      <c r="BB393">
        <v>-34.97</v>
      </c>
      <c r="BC393" s="23">
        <v>369.745</v>
      </c>
      <c r="BD393" s="23">
        <v>-33.75</v>
      </c>
      <c r="BE393" s="171">
        <v>3639.3</v>
      </c>
      <c r="BF393">
        <f t="shared" si="168"/>
        <v>3689.3</v>
      </c>
      <c r="BG393">
        <v>-35.1</v>
      </c>
      <c r="BH393">
        <v>57.601999999999997</v>
      </c>
      <c r="BI393">
        <f t="shared" si="169"/>
        <v>57602</v>
      </c>
      <c r="BJ393">
        <v>1.99</v>
      </c>
      <c r="BO393" s="23">
        <v>369.745</v>
      </c>
      <c r="BP393" s="23">
        <v>-33.75</v>
      </c>
      <c r="BQ393">
        <v>19782</v>
      </c>
      <c r="BR393">
        <v>-482.4</v>
      </c>
      <c r="BS393">
        <v>58.935000000000002</v>
      </c>
      <c r="BT393">
        <f t="shared" si="170"/>
        <v>58935</v>
      </c>
      <c r="BU393">
        <v>4.5199999999999996</v>
      </c>
      <c r="CB393">
        <v>34.83</v>
      </c>
      <c r="CC393">
        <f t="shared" si="171"/>
        <v>34830</v>
      </c>
      <c r="CD393">
        <v>-2.83</v>
      </c>
      <c r="CE393">
        <v>-8.94</v>
      </c>
      <c r="CF393">
        <v>67887.804878048919</v>
      </c>
      <c r="CG393">
        <v>0</v>
      </c>
      <c r="CH393">
        <v>72849.2</v>
      </c>
      <c r="CI393">
        <v>12</v>
      </c>
      <c r="CK393">
        <v>7780</v>
      </c>
      <c r="CL393">
        <v>7.7096</v>
      </c>
      <c r="CM393">
        <v>1.5087999999999999</v>
      </c>
      <c r="CN393">
        <v>42401.5</v>
      </c>
      <c r="CO393">
        <v>231.751</v>
      </c>
      <c r="CP393" s="43">
        <f t="shared" si="172"/>
        <v>5.4030615942028986</v>
      </c>
    </row>
    <row r="394" spans="52:94">
      <c r="AZ394">
        <v>819.83</v>
      </c>
      <c r="BA394">
        <f t="shared" si="167"/>
        <v>869.83</v>
      </c>
      <c r="BB394">
        <v>-35.53</v>
      </c>
      <c r="BC394" s="23">
        <v>372.09899999999999</v>
      </c>
      <c r="BD394" s="23">
        <v>-33.75</v>
      </c>
      <c r="BE394" s="171">
        <v>3651.06</v>
      </c>
      <c r="BF394">
        <f t="shared" si="168"/>
        <v>3701.06</v>
      </c>
      <c r="BG394">
        <v>-34.07</v>
      </c>
      <c r="BH394">
        <v>57.798999999999999</v>
      </c>
      <c r="BI394">
        <f t="shared" si="169"/>
        <v>57799</v>
      </c>
      <c r="BJ394">
        <v>2.21</v>
      </c>
      <c r="BO394" s="23">
        <v>372.09899999999999</v>
      </c>
      <c r="BP394" s="23">
        <v>-33.75</v>
      </c>
      <c r="BQ394">
        <v>19868</v>
      </c>
      <c r="BR394">
        <v>-482.9</v>
      </c>
      <c r="BS394">
        <v>59.082999999999998</v>
      </c>
      <c r="BT394">
        <f t="shared" si="170"/>
        <v>59083</v>
      </c>
      <c r="BU394">
        <v>4.6100000000000003</v>
      </c>
      <c r="CB394">
        <v>34.83</v>
      </c>
      <c r="CC394">
        <f t="shared" si="171"/>
        <v>34830</v>
      </c>
      <c r="CD394">
        <v>-2.54</v>
      </c>
      <c r="CF394">
        <v>67943.902439024532</v>
      </c>
      <c r="CG394">
        <v>12</v>
      </c>
      <c r="CH394">
        <v>73020</v>
      </c>
      <c r="CI394">
        <v>22.65</v>
      </c>
      <c r="CK394">
        <v>7800</v>
      </c>
      <c r="CL394">
        <v>7.7359999999999998</v>
      </c>
      <c r="CM394">
        <v>1.528</v>
      </c>
      <c r="CN394">
        <v>42513.1</v>
      </c>
      <c r="CO394">
        <v>233.768</v>
      </c>
      <c r="CP394" s="43">
        <f t="shared" si="172"/>
        <v>5.3665217391304338</v>
      </c>
    </row>
    <row r="395" spans="52:94">
      <c r="AZ395">
        <v>822.5</v>
      </c>
      <c r="BA395">
        <f t="shared" si="167"/>
        <v>872.5</v>
      </c>
      <c r="BB395">
        <v>-35.270000000000003</v>
      </c>
      <c r="BC395" s="23">
        <v>372.09899999999999</v>
      </c>
      <c r="BD395" s="23">
        <v>-35.1</v>
      </c>
      <c r="BE395" s="171">
        <v>3663.93</v>
      </c>
      <c r="BF395">
        <f t="shared" si="168"/>
        <v>3713.93</v>
      </c>
      <c r="BG395">
        <v>-34.65</v>
      </c>
      <c r="BH395">
        <v>57.947000000000003</v>
      </c>
      <c r="BI395">
        <f t="shared" si="169"/>
        <v>57947</v>
      </c>
      <c r="BJ395">
        <v>1.94</v>
      </c>
      <c r="BO395" s="23">
        <v>372.09899999999999</v>
      </c>
      <c r="BP395" s="23">
        <v>-35.1</v>
      </c>
      <c r="BQ395">
        <v>19953</v>
      </c>
      <c r="BR395">
        <v>-479.2</v>
      </c>
      <c r="BS395">
        <v>59.280999999999999</v>
      </c>
      <c r="BT395">
        <f t="shared" si="170"/>
        <v>59281</v>
      </c>
      <c r="BU395">
        <v>4.45</v>
      </c>
      <c r="CB395">
        <v>34.840000000000003</v>
      </c>
      <c r="CC395">
        <f t="shared" si="171"/>
        <v>34840</v>
      </c>
      <c r="CD395">
        <v>-2.69</v>
      </c>
      <c r="CE395">
        <v>-8.58</v>
      </c>
      <c r="CF395" s="172">
        <v>68000</v>
      </c>
      <c r="CG395">
        <v>0</v>
      </c>
      <c r="CH395">
        <v>73190.8</v>
      </c>
      <c r="CI395">
        <v>27</v>
      </c>
      <c r="CK395">
        <v>7820</v>
      </c>
      <c r="CL395">
        <v>7.7624000000000004</v>
      </c>
      <c r="CM395">
        <v>1.5471999999999999</v>
      </c>
      <c r="CN395">
        <v>42616.7</v>
      </c>
      <c r="CO395">
        <v>236.18</v>
      </c>
      <c r="CP395" s="43">
        <f t="shared" si="172"/>
        <v>5.3228260869565212</v>
      </c>
    </row>
    <row r="396" spans="52:94">
      <c r="AZ396">
        <v>825.12</v>
      </c>
      <c r="BA396">
        <f t="shared" si="167"/>
        <v>875.12</v>
      </c>
      <c r="BB396">
        <v>-34.700000000000003</v>
      </c>
      <c r="BC396" s="23">
        <v>374.464</v>
      </c>
      <c r="BD396" s="23">
        <v>-35.1</v>
      </c>
      <c r="BE396" s="171">
        <v>3675.59</v>
      </c>
      <c r="BF396">
        <f t="shared" si="168"/>
        <v>3725.59</v>
      </c>
      <c r="BG396">
        <v>-34.840000000000003</v>
      </c>
      <c r="BH396">
        <v>58.095999999999997</v>
      </c>
      <c r="BI396">
        <f t="shared" si="169"/>
        <v>58096</v>
      </c>
      <c r="BJ396">
        <v>1.96</v>
      </c>
      <c r="BO396" s="23">
        <v>374.464</v>
      </c>
      <c r="BP396" s="23">
        <v>-35.1</v>
      </c>
      <c r="BQ396">
        <v>20035</v>
      </c>
      <c r="BR396">
        <v>-477</v>
      </c>
      <c r="BS396">
        <v>59.429000000000002</v>
      </c>
      <c r="BT396">
        <f t="shared" si="170"/>
        <v>59429</v>
      </c>
      <c r="BU396">
        <v>4.5</v>
      </c>
      <c r="CB396">
        <v>34.854999999999997</v>
      </c>
      <c r="CC396">
        <f t="shared" si="171"/>
        <v>34855</v>
      </c>
      <c r="CD396">
        <v>-2.68</v>
      </c>
      <c r="CE396">
        <v>-8.8000000000000007</v>
      </c>
      <c r="CF396">
        <v>68095.238095238092</v>
      </c>
      <c r="CG396">
        <v>27</v>
      </c>
      <c r="CH396">
        <v>73361.600000000006</v>
      </c>
      <c r="CI396">
        <v>26.99</v>
      </c>
      <c r="CK396">
        <v>7840</v>
      </c>
      <c r="CL396">
        <v>7.7888000000000002</v>
      </c>
      <c r="CM396">
        <v>1.5664</v>
      </c>
      <c r="CN396">
        <v>42711.1</v>
      </c>
      <c r="CO396">
        <v>236.00899999999999</v>
      </c>
      <c r="CP396" s="43">
        <f t="shared" si="172"/>
        <v>5.3259239130434777</v>
      </c>
    </row>
    <row r="397" spans="52:94">
      <c r="AZ397">
        <v>827.62</v>
      </c>
      <c r="BA397">
        <f t="shared" si="167"/>
        <v>877.62</v>
      </c>
      <c r="BB397">
        <v>-34.99</v>
      </c>
      <c r="BC397" s="23">
        <v>374.464</v>
      </c>
      <c r="BD397" s="23">
        <v>-35.369999999999997</v>
      </c>
      <c r="BE397" s="171">
        <v>3686.72</v>
      </c>
      <c r="BF397">
        <f t="shared" si="168"/>
        <v>3736.72</v>
      </c>
      <c r="BG397">
        <v>-34.56</v>
      </c>
      <c r="BH397">
        <v>58.244</v>
      </c>
      <c r="BI397">
        <f t="shared" si="169"/>
        <v>58244</v>
      </c>
      <c r="BJ397">
        <v>2.41</v>
      </c>
      <c r="BO397" s="23">
        <v>374.464</v>
      </c>
      <c r="BP397" s="23">
        <v>-35.369999999999997</v>
      </c>
      <c r="BQ397">
        <v>20116</v>
      </c>
      <c r="BR397">
        <v>-478.3</v>
      </c>
      <c r="BS397">
        <v>59.576999999999998</v>
      </c>
      <c r="BT397">
        <f t="shared" si="170"/>
        <v>59577</v>
      </c>
      <c r="BU397">
        <v>4.5599999999999996</v>
      </c>
      <c r="CB397">
        <v>34.865000000000002</v>
      </c>
      <c r="CC397">
        <f t="shared" si="171"/>
        <v>34865</v>
      </c>
      <c r="CD397">
        <v>-3.01</v>
      </c>
      <c r="CE397">
        <v>-9.31</v>
      </c>
      <c r="CF397">
        <v>68190.476190476184</v>
      </c>
      <c r="CG397">
        <v>27</v>
      </c>
      <c r="CH397">
        <v>73532.399999999994</v>
      </c>
      <c r="CI397">
        <v>17</v>
      </c>
      <c r="CK397">
        <v>7860</v>
      </c>
      <c r="CL397">
        <v>7.8151999999999999</v>
      </c>
      <c r="CM397">
        <v>1.5855999999999999</v>
      </c>
      <c r="CN397">
        <v>42806.5</v>
      </c>
      <c r="CO397">
        <v>232.87200000000001</v>
      </c>
      <c r="CP397" s="43">
        <f t="shared" si="172"/>
        <v>5.382753623188405</v>
      </c>
    </row>
    <row r="398" spans="52:94">
      <c r="AZ398">
        <v>830.18</v>
      </c>
      <c r="BA398">
        <f t="shared" si="167"/>
        <v>880.18</v>
      </c>
      <c r="BB398">
        <v>-35.01</v>
      </c>
      <c r="BC398" s="23">
        <v>376.81299999999999</v>
      </c>
      <c r="BD398" s="23">
        <v>-35.369999999999997</v>
      </c>
      <c r="BE398" s="171">
        <v>3697.83</v>
      </c>
      <c r="BF398">
        <f t="shared" si="168"/>
        <v>3747.83</v>
      </c>
      <c r="BG398">
        <v>-34.869999999999997</v>
      </c>
      <c r="BH398">
        <v>58.441000000000003</v>
      </c>
      <c r="BI398">
        <f t="shared" si="169"/>
        <v>58441</v>
      </c>
      <c r="BJ398">
        <v>2.1800000000000002</v>
      </c>
      <c r="BO398" s="23">
        <v>376.81299999999999</v>
      </c>
      <c r="BP398" s="23">
        <v>-35.369999999999997</v>
      </c>
      <c r="BQ398">
        <v>20197</v>
      </c>
      <c r="BR398">
        <v>-476.4</v>
      </c>
      <c r="BS398">
        <v>59.774999999999999</v>
      </c>
      <c r="BT398">
        <f t="shared" si="170"/>
        <v>59775</v>
      </c>
      <c r="BU398">
        <v>4.53</v>
      </c>
      <c r="CB398">
        <v>34.869999999999997</v>
      </c>
      <c r="CC398">
        <f t="shared" si="171"/>
        <v>34870</v>
      </c>
      <c r="CD398">
        <v>-2.98</v>
      </c>
      <c r="CE398">
        <v>-9.2200000000000006</v>
      </c>
      <c r="CF398">
        <v>68285.714285714275</v>
      </c>
      <c r="CG398">
        <v>17</v>
      </c>
      <c r="CH398">
        <v>73703.199999999997</v>
      </c>
      <c r="CI398">
        <v>33.479999999999997</v>
      </c>
      <c r="CK398">
        <v>7880</v>
      </c>
      <c r="CL398">
        <v>7.8415999999999997</v>
      </c>
      <c r="CM398">
        <v>1.6048</v>
      </c>
      <c r="CN398">
        <v>42904</v>
      </c>
      <c r="CO398">
        <v>226.23099999999999</v>
      </c>
      <c r="CP398" s="43">
        <f t="shared" si="172"/>
        <v>5.5030615942028991</v>
      </c>
    </row>
    <row r="399" spans="52:94">
      <c r="AZ399">
        <v>832.74</v>
      </c>
      <c r="BA399">
        <f t="shared" si="167"/>
        <v>882.74</v>
      </c>
      <c r="BB399">
        <v>-35.799999999999997</v>
      </c>
      <c r="BC399" s="23">
        <v>376.81299999999999</v>
      </c>
      <c r="BD399" s="23">
        <v>-35.18</v>
      </c>
      <c r="BE399" s="171">
        <v>3710.03</v>
      </c>
      <c r="BF399">
        <f t="shared" si="168"/>
        <v>3760.03</v>
      </c>
      <c r="BG399">
        <v>-34.880000000000003</v>
      </c>
      <c r="BH399">
        <v>58.59</v>
      </c>
      <c r="BI399">
        <f t="shared" si="169"/>
        <v>58590</v>
      </c>
      <c r="BJ399">
        <v>2.66</v>
      </c>
      <c r="BO399" s="23">
        <v>376.81299999999999</v>
      </c>
      <c r="BP399" s="23">
        <v>-35.18</v>
      </c>
      <c r="BQ399">
        <v>20278</v>
      </c>
      <c r="BR399">
        <v>-478.2</v>
      </c>
      <c r="BS399">
        <v>59.923000000000002</v>
      </c>
      <c r="BT399">
        <f t="shared" si="170"/>
        <v>59923</v>
      </c>
      <c r="BU399">
        <v>4.43</v>
      </c>
      <c r="CB399">
        <v>34.89</v>
      </c>
      <c r="CC399">
        <f t="shared" si="171"/>
        <v>34890</v>
      </c>
      <c r="CD399">
        <v>-3.25</v>
      </c>
      <c r="CE399">
        <v>-9.5299999999999994</v>
      </c>
      <c r="CF399">
        <v>68380.952380952367</v>
      </c>
      <c r="CG399">
        <v>33</v>
      </c>
      <c r="CH399">
        <v>73874</v>
      </c>
      <c r="CI399">
        <v>19</v>
      </c>
      <c r="CK399">
        <v>7900</v>
      </c>
      <c r="CL399">
        <v>7.8680000000000003</v>
      </c>
      <c r="CM399">
        <v>1.6240000000000001</v>
      </c>
      <c r="CN399">
        <v>43009.9</v>
      </c>
      <c r="CO399">
        <v>212.005</v>
      </c>
      <c r="CP399" s="43">
        <f t="shared" si="172"/>
        <v>5.7607789855072458</v>
      </c>
    </row>
    <row r="400" spans="52:94">
      <c r="AZ400">
        <v>835.48</v>
      </c>
      <c r="BA400">
        <f t="shared" si="167"/>
        <v>885.48</v>
      </c>
      <c r="BB400">
        <v>-35.93</v>
      </c>
      <c r="BC400" s="23">
        <v>379.21899999999999</v>
      </c>
      <c r="BD400" s="23">
        <v>-35.18</v>
      </c>
      <c r="BE400" s="171">
        <v>3722.07</v>
      </c>
      <c r="BF400">
        <f t="shared" si="168"/>
        <v>3772.07</v>
      </c>
      <c r="BG400">
        <v>-34.909999999999997</v>
      </c>
      <c r="BH400">
        <v>58.786999999999999</v>
      </c>
      <c r="BI400">
        <f t="shared" si="169"/>
        <v>58787</v>
      </c>
      <c r="BJ400">
        <v>2.72</v>
      </c>
      <c r="BO400" s="23">
        <v>379.21899999999999</v>
      </c>
      <c r="BP400" s="23">
        <v>-35.18</v>
      </c>
      <c r="BQ400">
        <v>20361</v>
      </c>
      <c r="BR400">
        <v>-480</v>
      </c>
      <c r="BS400">
        <v>60.121000000000002</v>
      </c>
      <c r="BT400">
        <f t="shared" si="170"/>
        <v>60121</v>
      </c>
      <c r="BU400">
        <v>4.6900000000000004</v>
      </c>
      <c r="CB400">
        <v>34.9</v>
      </c>
      <c r="CC400">
        <f t="shared" si="171"/>
        <v>34900</v>
      </c>
      <c r="CD400">
        <v>-3.2</v>
      </c>
      <c r="CE400">
        <v>-9.68</v>
      </c>
      <c r="CF400">
        <v>68476.190476190459</v>
      </c>
      <c r="CG400">
        <v>19</v>
      </c>
      <c r="CH400">
        <v>74044.800000000003</v>
      </c>
      <c r="CI400">
        <v>13.2</v>
      </c>
      <c r="CK400">
        <v>7920</v>
      </c>
      <c r="CL400">
        <v>7.8944000000000001</v>
      </c>
      <c r="CM400">
        <v>1.6432</v>
      </c>
      <c r="CN400">
        <v>43107</v>
      </c>
      <c r="CO400">
        <v>193.339</v>
      </c>
      <c r="CP400" s="43">
        <f t="shared" si="172"/>
        <v>6.0989311594202897</v>
      </c>
    </row>
    <row r="401" spans="52:94">
      <c r="AZ401">
        <v>838.26</v>
      </c>
      <c r="BA401">
        <f t="shared" si="167"/>
        <v>888.26</v>
      </c>
      <c r="BB401">
        <v>-36.56</v>
      </c>
      <c r="BC401" s="23">
        <v>379.21899999999999</v>
      </c>
      <c r="BD401" s="23">
        <v>-35.69</v>
      </c>
      <c r="BE401" s="171">
        <v>3734.5</v>
      </c>
      <c r="BF401">
        <f t="shared" si="168"/>
        <v>3784.5</v>
      </c>
      <c r="BG401">
        <v>-35.11</v>
      </c>
      <c r="BH401">
        <v>58.935000000000002</v>
      </c>
      <c r="BI401">
        <f t="shared" si="169"/>
        <v>58935</v>
      </c>
      <c r="BJ401">
        <v>2.17</v>
      </c>
      <c r="BO401" s="23">
        <v>379.21899999999999</v>
      </c>
      <c r="BP401" s="23">
        <v>-35.69</v>
      </c>
      <c r="BQ401">
        <v>20444</v>
      </c>
      <c r="BR401">
        <v>-479.8</v>
      </c>
      <c r="BS401">
        <v>60.317999999999998</v>
      </c>
      <c r="BT401">
        <f t="shared" si="170"/>
        <v>60318</v>
      </c>
      <c r="BU401">
        <v>4.7300000000000004</v>
      </c>
      <c r="CB401">
        <v>34.909999999999997</v>
      </c>
      <c r="CC401">
        <f t="shared" si="171"/>
        <v>34910</v>
      </c>
      <c r="CD401">
        <v>-3.18</v>
      </c>
      <c r="CE401">
        <v>-9.6999999999999993</v>
      </c>
      <c r="CF401">
        <v>68571.428571428551</v>
      </c>
      <c r="CG401">
        <v>13</v>
      </c>
      <c r="CH401">
        <v>74215.600000000006</v>
      </c>
      <c r="CI401">
        <v>16</v>
      </c>
      <c r="CK401">
        <v>7940</v>
      </c>
      <c r="CL401">
        <v>7.9207999999999998</v>
      </c>
      <c r="CM401">
        <v>1.6624000000000001</v>
      </c>
      <c r="CN401">
        <v>43203.4</v>
      </c>
      <c r="CO401">
        <v>179.203</v>
      </c>
      <c r="CP401" s="43">
        <f t="shared" si="172"/>
        <v>6.3550181159420296</v>
      </c>
    </row>
    <row r="402" spans="52:94">
      <c r="AZ402">
        <v>841.22</v>
      </c>
      <c r="BA402">
        <f t="shared" si="167"/>
        <v>891.22</v>
      </c>
      <c r="BB402">
        <v>-35.54</v>
      </c>
      <c r="BC402" s="23">
        <v>381.65800000000002</v>
      </c>
      <c r="BD402" s="23">
        <v>-35.69</v>
      </c>
      <c r="BE402" s="171">
        <v>3746.38</v>
      </c>
      <c r="BF402">
        <f t="shared" si="168"/>
        <v>3796.38</v>
      </c>
      <c r="BG402">
        <v>-34.64</v>
      </c>
      <c r="BH402">
        <v>59.082999999999998</v>
      </c>
      <c r="BI402">
        <f t="shared" si="169"/>
        <v>59083</v>
      </c>
      <c r="BJ402">
        <v>2.31</v>
      </c>
      <c r="BO402" s="23">
        <v>381.65800000000002</v>
      </c>
      <c r="BP402" s="23">
        <v>-35.69</v>
      </c>
      <c r="BQ402">
        <v>20528</v>
      </c>
      <c r="BR402">
        <v>-479.5</v>
      </c>
      <c r="BS402">
        <v>60.515999999999998</v>
      </c>
      <c r="BT402">
        <f t="shared" si="170"/>
        <v>60516</v>
      </c>
      <c r="BU402">
        <v>4.8</v>
      </c>
      <c r="CB402">
        <v>34.92</v>
      </c>
      <c r="CC402">
        <f t="shared" si="171"/>
        <v>34920</v>
      </c>
      <c r="CD402">
        <v>-3.72</v>
      </c>
      <c r="CE402">
        <v>-11.06</v>
      </c>
      <c r="CF402">
        <v>68666.666666666642</v>
      </c>
      <c r="CG402">
        <v>16</v>
      </c>
      <c r="CH402">
        <v>74386.399999999994</v>
      </c>
      <c r="CI402">
        <v>21.66</v>
      </c>
      <c r="CK402">
        <v>7960</v>
      </c>
      <c r="CL402">
        <v>7.9471999999999996</v>
      </c>
      <c r="CM402">
        <v>1.6816</v>
      </c>
      <c r="CN402">
        <v>43300.800000000003</v>
      </c>
      <c r="CO402">
        <v>171.58199999999999</v>
      </c>
      <c r="CP402" s="43">
        <f t="shared" si="172"/>
        <v>6.4930797101449285</v>
      </c>
    </row>
    <row r="403" spans="52:94">
      <c r="AZ403">
        <v>843.9</v>
      </c>
      <c r="BA403">
        <f t="shared" si="167"/>
        <v>893.9</v>
      </c>
      <c r="BB403">
        <v>-36.130000000000003</v>
      </c>
      <c r="BC403" s="23">
        <v>381.65800000000002</v>
      </c>
      <c r="BD403" s="23">
        <v>-35.19</v>
      </c>
      <c r="BE403" s="171">
        <v>3758.2</v>
      </c>
      <c r="BF403">
        <f t="shared" si="168"/>
        <v>3808.2</v>
      </c>
      <c r="BG403">
        <v>-34.24</v>
      </c>
      <c r="BH403">
        <v>59.280999999999999</v>
      </c>
      <c r="BI403">
        <f t="shared" si="169"/>
        <v>59281</v>
      </c>
      <c r="BJ403">
        <v>2.37</v>
      </c>
      <c r="BO403" s="23">
        <v>381.65800000000002</v>
      </c>
      <c r="BP403" s="23">
        <v>-35.19</v>
      </c>
      <c r="BQ403">
        <v>20611</v>
      </c>
      <c r="BR403">
        <v>-479.6</v>
      </c>
      <c r="BS403">
        <v>60.713000000000001</v>
      </c>
      <c r="BT403">
        <f t="shared" si="170"/>
        <v>60713</v>
      </c>
      <c r="BU403">
        <v>4.7300000000000004</v>
      </c>
      <c r="CB403">
        <v>34.93</v>
      </c>
      <c r="CC403">
        <f t="shared" si="171"/>
        <v>34930</v>
      </c>
      <c r="CD403">
        <v>-3.61</v>
      </c>
      <c r="CE403">
        <v>-9.9499999999999993</v>
      </c>
      <c r="CF403">
        <v>68761.904761904734</v>
      </c>
      <c r="CG403">
        <v>22</v>
      </c>
      <c r="CH403">
        <v>74557.2</v>
      </c>
      <c r="CI403">
        <v>16</v>
      </c>
      <c r="CK403">
        <v>7980</v>
      </c>
      <c r="CL403">
        <v>7.9736000000000002</v>
      </c>
      <c r="CM403">
        <v>1.7008000000000001</v>
      </c>
      <c r="CN403">
        <v>43396.6</v>
      </c>
      <c r="CO403">
        <v>167.88499999999999</v>
      </c>
      <c r="CP403" s="43">
        <f t="shared" si="172"/>
        <v>6.5600543478260871</v>
      </c>
    </row>
    <row r="404" spans="52:94">
      <c r="AZ404">
        <v>846.73</v>
      </c>
      <c r="BA404">
        <f t="shared" si="167"/>
        <v>896.73</v>
      </c>
      <c r="BB404">
        <v>-35.97</v>
      </c>
      <c r="BC404" s="23">
        <v>384.08699999999999</v>
      </c>
      <c r="BD404" s="23">
        <v>-35.19</v>
      </c>
      <c r="BE404" s="171">
        <v>3770.44</v>
      </c>
      <c r="BF404">
        <f t="shared" si="168"/>
        <v>3820.44</v>
      </c>
      <c r="BG404">
        <v>-35.049999999999997</v>
      </c>
      <c r="BH404">
        <v>59.429000000000002</v>
      </c>
      <c r="BI404">
        <f t="shared" si="169"/>
        <v>59429</v>
      </c>
      <c r="BJ404">
        <v>2.4900000000000002</v>
      </c>
      <c r="BO404" s="23">
        <v>384.08699999999999</v>
      </c>
      <c r="BP404" s="23">
        <v>-35.19</v>
      </c>
      <c r="BQ404">
        <v>20694</v>
      </c>
      <c r="BR404">
        <v>-479.1</v>
      </c>
      <c r="BS404">
        <v>60.911000000000001</v>
      </c>
      <c r="BT404">
        <f t="shared" si="170"/>
        <v>60911</v>
      </c>
      <c r="BU404">
        <v>4.67</v>
      </c>
      <c r="CB404">
        <v>34.94</v>
      </c>
      <c r="CC404">
        <f t="shared" si="171"/>
        <v>34940</v>
      </c>
      <c r="CD404">
        <v>-3.26</v>
      </c>
      <c r="CE404">
        <v>-10.17</v>
      </c>
      <c r="CF404">
        <v>68857.142857142826</v>
      </c>
      <c r="CG404">
        <v>16</v>
      </c>
      <c r="CH404">
        <v>74728</v>
      </c>
      <c r="CI404">
        <v>11.22</v>
      </c>
      <c r="CK404">
        <v>8000</v>
      </c>
      <c r="CL404">
        <v>8</v>
      </c>
      <c r="CM404">
        <v>1.72</v>
      </c>
      <c r="CN404">
        <v>43499.1</v>
      </c>
      <c r="CO404">
        <v>165.36700000000002</v>
      </c>
      <c r="CP404" s="43">
        <f t="shared" si="172"/>
        <v>6.6056702898550723</v>
      </c>
    </row>
    <row r="405" spans="52:94">
      <c r="AZ405">
        <v>849.52</v>
      </c>
      <c r="BA405">
        <f t="shared" si="167"/>
        <v>899.52</v>
      </c>
      <c r="BB405">
        <v>-35.68</v>
      </c>
      <c r="BC405" s="23">
        <v>384.08699999999999</v>
      </c>
      <c r="BD405" s="23">
        <v>-35.86</v>
      </c>
      <c r="BE405" s="171">
        <v>3782.68</v>
      </c>
      <c r="BF405">
        <f t="shared" si="168"/>
        <v>3832.68</v>
      </c>
      <c r="BG405">
        <v>-34.409999999999997</v>
      </c>
      <c r="BH405">
        <v>59.576999999999998</v>
      </c>
      <c r="BI405">
        <f t="shared" si="169"/>
        <v>59577</v>
      </c>
      <c r="BJ405">
        <v>2.5099999999999998</v>
      </c>
      <c r="BO405" s="23">
        <v>384.08699999999999</v>
      </c>
      <c r="BP405" s="23">
        <v>-35.86</v>
      </c>
      <c r="BQ405">
        <v>20777</v>
      </c>
      <c r="BR405">
        <v>-478.6</v>
      </c>
      <c r="BS405">
        <v>61.107999999999997</v>
      </c>
      <c r="BT405">
        <f t="shared" si="170"/>
        <v>61108</v>
      </c>
      <c r="BU405">
        <v>4.71</v>
      </c>
      <c r="CB405">
        <v>34.954999999999998</v>
      </c>
      <c r="CC405">
        <f t="shared" si="171"/>
        <v>34955</v>
      </c>
      <c r="CD405">
        <v>-3.36</v>
      </c>
      <c r="CE405">
        <v>-9.66</v>
      </c>
      <c r="CF405">
        <v>68952.380952380918</v>
      </c>
      <c r="CG405">
        <v>11</v>
      </c>
      <c r="CH405">
        <v>74898.8</v>
      </c>
      <c r="CI405">
        <v>12</v>
      </c>
      <c r="CK405">
        <v>8020</v>
      </c>
      <c r="CL405">
        <v>8.0256000000000007</v>
      </c>
      <c r="CM405">
        <v>1.74</v>
      </c>
      <c r="CN405">
        <v>43594.3</v>
      </c>
      <c r="CO405">
        <v>164.804</v>
      </c>
      <c r="CP405" s="43">
        <f t="shared" si="172"/>
        <v>6.6158695652173911</v>
      </c>
    </row>
    <row r="406" spans="52:94">
      <c r="AZ406">
        <v>852.23</v>
      </c>
      <c r="BA406">
        <f t="shared" si="167"/>
        <v>902.23</v>
      </c>
      <c r="BB406">
        <v>-35.35</v>
      </c>
      <c r="BC406" s="23">
        <v>386.452</v>
      </c>
      <c r="BD406" s="23">
        <v>-35.86</v>
      </c>
      <c r="BE406" s="171">
        <v>3793.87</v>
      </c>
      <c r="BF406">
        <f t="shared" si="168"/>
        <v>3843.87</v>
      </c>
      <c r="BG406">
        <v>-35.049999999999997</v>
      </c>
      <c r="BH406">
        <v>59.774999999999999</v>
      </c>
      <c r="BI406">
        <f t="shared" si="169"/>
        <v>59775</v>
      </c>
      <c r="BJ406">
        <v>2.23</v>
      </c>
      <c r="BO406" s="23">
        <v>386.452</v>
      </c>
      <c r="BP406" s="23">
        <v>-35.86</v>
      </c>
      <c r="BQ406">
        <v>20859</v>
      </c>
      <c r="BR406">
        <v>-479</v>
      </c>
      <c r="BS406">
        <v>61.305999999999997</v>
      </c>
      <c r="BT406">
        <f t="shared" si="170"/>
        <v>61306</v>
      </c>
      <c r="BU406">
        <v>4.74</v>
      </c>
      <c r="CB406">
        <v>34.965000000000003</v>
      </c>
      <c r="CC406">
        <f t="shared" si="171"/>
        <v>34965</v>
      </c>
      <c r="CD406">
        <v>-3.3</v>
      </c>
      <c r="CE406">
        <v>-9.35</v>
      </c>
      <c r="CF406">
        <v>69047.61904761901</v>
      </c>
      <c r="CG406">
        <v>12</v>
      </c>
      <c r="CH406">
        <v>75069.600000000006</v>
      </c>
      <c r="CI406">
        <v>15.81</v>
      </c>
      <c r="CK406">
        <v>8040</v>
      </c>
      <c r="CL406">
        <v>8.0511999999999997</v>
      </c>
      <c r="CM406">
        <v>1.76</v>
      </c>
      <c r="CN406">
        <v>43700</v>
      </c>
      <c r="CO406">
        <v>165.511</v>
      </c>
      <c r="CP406" s="43">
        <f t="shared" si="172"/>
        <v>6.6030615942028987</v>
      </c>
    </row>
    <row r="407" spans="52:94">
      <c r="AZ407">
        <v>854.87</v>
      </c>
      <c r="BA407">
        <f t="shared" si="167"/>
        <v>904.87</v>
      </c>
      <c r="BB407">
        <v>-35.15</v>
      </c>
      <c r="BC407" s="23">
        <v>386.452</v>
      </c>
      <c r="BD407" s="23">
        <v>-35.06</v>
      </c>
      <c r="BE407" s="171">
        <v>3805.92</v>
      </c>
      <c r="BF407">
        <f t="shared" si="168"/>
        <v>3855.92</v>
      </c>
      <c r="BG407">
        <v>-34.93</v>
      </c>
      <c r="BH407">
        <v>59.923000000000002</v>
      </c>
      <c r="BI407">
        <f t="shared" si="169"/>
        <v>59923</v>
      </c>
      <c r="BJ407">
        <v>2.59</v>
      </c>
      <c r="BO407" s="23">
        <v>386.452</v>
      </c>
      <c r="BP407" s="23">
        <v>-35.06</v>
      </c>
      <c r="BQ407">
        <v>20943</v>
      </c>
      <c r="BR407">
        <v>-480.1</v>
      </c>
      <c r="BS407">
        <v>61.503</v>
      </c>
      <c r="BT407">
        <f t="shared" si="170"/>
        <v>61503</v>
      </c>
      <c r="BU407">
        <v>4.72</v>
      </c>
      <c r="CB407">
        <v>34.979999999999997</v>
      </c>
      <c r="CC407">
        <f t="shared" si="171"/>
        <v>34980</v>
      </c>
      <c r="CD407">
        <v>-3.75</v>
      </c>
      <c r="CE407">
        <v>-9.4</v>
      </c>
      <c r="CF407">
        <v>69142.857142857101</v>
      </c>
      <c r="CG407">
        <v>16</v>
      </c>
      <c r="CH407">
        <v>75240.399999999994</v>
      </c>
      <c r="CI407">
        <v>15.88</v>
      </c>
      <c r="CK407">
        <v>8060</v>
      </c>
      <c r="CL407">
        <v>8.0768000000000004</v>
      </c>
      <c r="CM407">
        <v>1.78</v>
      </c>
      <c r="CN407">
        <v>43800</v>
      </c>
      <c r="CO407">
        <v>168.19799999999998</v>
      </c>
      <c r="CP407" s="43">
        <f t="shared" si="172"/>
        <v>6.5543840579710153</v>
      </c>
    </row>
    <row r="408" spans="52:94">
      <c r="AZ408">
        <v>857.47</v>
      </c>
      <c r="BA408">
        <f t="shared" si="167"/>
        <v>907.47</v>
      </c>
      <c r="BB408">
        <v>-34.9</v>
      </c>
      <c r="BC408" s="23">
        <v>388.79399999999998</v>
      </c>
      <c r="BD408" s="23">
        <v>-35.06</v>
      </c>
      <c r="BE408" s="171">
        <v>3818.09</v>
      </c>
      <c r="BF408">
        <f t="shared" si="168"/>
        <v>3868.09</v>
      </c>
      <c r="BG408">
        <v>-35.22</v>
      </c>
      <c r="BH408">
        <v>60.121000000000002</v>
      </c>
      <c r="BI408">
        <f t="shared" si="169"/>
        <v>60121</v>
      </c>
      <c r="BJ408">
        <v>2.6</v>
      </c>
      <c r="BO408" s="23">
        <v>388.79399999999998</v>
      </c>
      <c r="BP408" s="23">
        <v>-35.06</v>
      </c>
      <c r="BQ408">
        <v>21026</v>
      </c>
      <c r="BR408">
        <v>-480</v>
      </c>
      <c r="BS408">
        <v>61.701000000000001</v>
      </c>
      <c r="BT408">
        <f t="shared" si="170"/>
        <v>61701</v>
      </c>
      <c r="BU408">
        <v>4.67</v>
      </c>
      <c r="CB408">
        <v>34.99</v>
      </c>
      <c r="CC408">
        <f t="shared" si="171"/>
        <v>34990</v>
      </c>
      <c r="CD408">
        <v>-3.13</v>
      </c>
      <c r="CE408">
        <v>-9.2799999999999994</v>
      </c>
      <c r="CF408">
        <v>69238.095238095193</v>
      </c>
      <c r="CG408">
        <v>16</v>
      </c>
      <c r="CH408">
        <v>75411.199999999997</v>
      </c>
      <c r="CI408">
        <v>17.440000000000001</v>
      </c>
      <c r="CK408">
        <v>8080</v>
      </c>
      <c r="CL408">
        <v>8.1023999999999994</v>
      </c>
      <c r="CM408">
        <v>1.8</v>
      </c>
      <c r="CN408">
        <v>43895.1</v>
      </c>
      <c r="CO408">
        <v>171.57400000000001</v>
      </c>
      <c r="CP408" s="43">
        <f t="shared" si="172"/>
        <v>6.4932246376811591</v>
      </c>
    </row>
    <row r="409" spans="52:94">
      <c r="AZ409">
        <v>860.02</v>
      </c>
      <c r="BA409">
        <f t="shared" si="167"/>
        <v>910.02</v>
      </c>
      <c r="BB409">
        <v>-34.97</v>
      </c>
      <c r="BC409" s="23">
        <v>388.79399999999998</v>
      </c>
      <c r="BD409" s="23">
        <v>-33.51</v>
      </c>
      <c r="BE409" s="171">
        <v>3830.56</v>
      </c>
      <c r="BF409">
        <f t="shared" si="168"/>
        <v>3880.56</v>
      </c>
      <c r="BG409">
        <v>-34.33</v>
      </c>
      <c r="BH409">
        <v>60.317999999999998</v>
      </c>
      <c r="BI409">
        <f t="shared" si="169"/>
        <v>60318</v>
      </c>
      <c r="BJ409">
        <v>2.94</v>
      </c>
      <c r="BO409" s="23">
        <v>388.79399999999998</v>
      </c>
      <c r="BP409" s="23">
        <v>-33.51</v>
      </c>
      <c r="BQ409">
        <v>21110</v>
      </c>
      <c r="BR409">
        <v>-479</v>
      </c>
      <c r="BS409">
        <v>61.953000000000003</v>
      </c>
      <c r="BT409">
        <f t="shared" si="170"/>
        <v>61953</v>
      </c>
      <c r="BU409">
        <v>4.59</v>
      </c>
      <c r="CB409">
        <v>35</v>
      </c>
      <c r="CC409">
        <f t="shared" si="171"/>
        <v>35000</v>
      </c>
      <c r="CD409">
        <v>-3.4</v>
      </c>
      <c r="CE409">
        <v>-9.5500000000000007</v>
      </c>
      <c r="CF409">
        <v>69333.333333333285</v>
      </c>
      <c r="CG409">
        <v>17</v>
      </c>
      <c r="CH409">
        <v>75582</v>
      </c>
      <c r="CI409">
        <v>12.29</v>
      </c>
      <c r="CK409">
        <v>8100</v>
      </c>
      <c r="CL409">
        <v>8.1280000000000001</v>
      </c>
      <c r="CM409">
        <v>1.82</v>
      </c>
      <c r="CN409">
        <v>43999.4</v>
      </c>
      <c r="CO409">
        <v>173.87900000000002</v>
      </c>
      <c r="CP409" s="43">
        <f t="shared" si="172"/>
        <v>6.4514673913043481</v>
      </c>
    </row>
    <row r="410" spans="52:94">
      <c r="AZ410">
        <v>862.58</v>
      </c>
      <c r="BA410">
        <f t="shared" si="167"/>
        <v>912.58</v>
      </c>
      <c r="BB410">
        <v>-35.01</v>
      </c>
      <c r="BC410" s="23">
        <v>391.13</v>
      </c>
      <c r="BD410" s="23">
        <v>-33.51</v>
      </c>
      <c r="BE410" s="171">
        <v>3842.91</v>
      </c>
      <c r="BF410">
        <f t="shared" si="168"/>
        <v>3892.91</v>
      </c>
      <c r="BG410">
        <v>-35.479999999999997</v>
      </c>
      <c r="BH410">
        <v>60.515999999999998</v>
      </c>
      <c r="BI410">
        <f t="shared" si="169"/>
        <v>60516</v>
      </c>
      <c r="BJ410">
        <v>2.97</v>
      </c>
      <c r="BO410" s="23">
        <v>391.13</v>
      </c>
      <c r="BP410" s="23">
        <v>-33.51</v>
      </c>
      <c r="BQ410">
        <v>21192</v>
      </c>
      <c r="BR410">
        <v>-478.9</v>
      </c>
      <c r="BS410">
        <v>62.204999999999998</v>
      </c>
      <c r="BT410">
        <f t="shared" si="170"/>
        <v>62205</v>
      </c>
      <c r="BU410">
        <v>4.72</v>
      </c>
      <c r="CB410">
        <v>35.01</v>
      </c>
      <c r="CC410">
        <f t="shared" si="171"/>
        <v>35010</v>
      </c>
      <c r="CD410">
        <v>-3.43</v>
      </c>
      <c r="CE410">
        <v>-9.65</v>
      </c>
      <c r="CF410">
        <v>69428.571428571377</v>
      </c>
      <c r="CG410">
        <v>12</v>
      </c>
      <c r="CH410">
        <v>75752.800000000003</v>
      </c>
      <c r="CI410">
        <v>20.69</v>
      </c>
      <c r="CK410">
        <v>8120</v>
      </c>
      <c r="CL410">
        <v>8.1536000000000008</v>
      </c>
      <c r="CM410">
        <v>1.84</v>
      </c>
      <c r="CN410">
        <v>44104.6</v>
      </c>
      <c r="CO410">
        <v>174.023</v>
      </c>
      <c r="CP410" s="43">
        <f t="shared" si="172"/>
        <v>6.4488586956521727</v>
      </c>
    </row>
    <row r="411" spans="52:94">
      <c r="AZ411">
        <v>865.15</v>
      </c>
      <c r="BA411">
        <f t="shared" si="167"/>
        <v>915.15</v>
      </c>
      <c r="BB411">
        <v>-34.200000000000003</v>
      </c>
      <c r="BC411" s="23">
        <v>391.13</v>
      </c>
      <c r="BD411" s="23">
        <v>-34.979999999999997</v>
      </c>
      <c r="BE411" s="171">
        <v>3855.18</v>
      </c>
      <c r="BF411">
        <f t="shared" si="168"/>
        <v>3905.18</v>
      </c>
      <c r="BG411">
        <v>-34.92</v>
      </c>
      <c r="BH411">
        <v>60.713000000000001</v>
      </c>
      <c r="BI411">
        <f t="shared" si="169"/>
        <v>60713</v>
      </c>
      <c r="BJ411">
        <v>2.5499999999999998</v>
      </c>
      <c r="BO411" s="23">
        <v>391.13</v>
      </c>
      <c r="BP411" s="23">
        <v>-34.979999999999997</v>
      </c>
      <c r="BQ411">
        <v>21275</v>
      </c>
      <c r="BR411">
        <v>-478.9</v>
      </c>
      <c r="BS411">
        <v>62.457000000000001</v>
      </c>
      <c r="BT411">
        <f t="shared" si="170"/>
        <v>62457</v>
      </c>
      <c r="BU411">
        <v>4.7699999999999996</v>
      </c>
      <c r="CB411">
        <v>35.020000000000003</v>
      </c>
      <c r="CC411">
        <f t="shared" si="171"/>
        <v>35020</v>
      </c>
      <c r="CD411">
        <v>-3.21</v>
      </c>
      <c r="CE411">
        <v>-9.4</v>
      </c>
      <c r="CF411">
        <v>69523.809523809468</v>
      </c>
      <c r="CG411">
        <v>21</v>
      </c>
      <c r="CH411">
        <v>75923.600000000006</v>
      </c>
      <c r="CI411">
        <v>11.78</v>
      </c>
      <c r="CK411">
        <v>8140</v>
      </c>
      <c r="CL411">
        <v>8.1791999999999998</v>
      </c>
      <c r="CM411">
        <v>1.86</v>
      </c>
      <c r="CN411">
        <v>44204.3</v>
      </c>
      <c r="CO411">
        <v>173.77</v>
      </c>
      <c r="CP411" s="43">
        <f t="shared" si="172"/>
        <v>6.4534420289855072</v>
      </c>
    </row>
    <row r="412" spans="52:94">
      <c r="AZ412">
        <v>867.59</v>
      </c>
      <c r="BA412">
        <f t="shared" si="167"/>
        <v>917.59</v>
      </c>
      <c r="BB412">
        <v>-35.46</v>
      </c>
      <c r="BC412" s="23">
        <v>393.43400000000003</v>
      </c>
      <c r="BD412" s="23">
        <v>-34.979999999999997</v>
      </c>
      <c r="BE412" s="171">
        <v>3866.82</v>
      </c>
      <c r="BF412">
        <f t="shared" si="168"/>
        <v>3916.82</v>
      </c>
      <c r="BG412">
        <v>-34.78</v>
      </c>
      <c r="BH412">
        <v>60.911000000000001</v>
      </c>
      <c r="BI412">
        <f t="shared" si="169"/>
        <v>60911</v>
      </c>
      <c r="BJ412">
        <v>2.4300000000000002</v>
      </c>
      <c r="BO412" s="23">
        <v>393.43400000000003</v>
      </c>
      <c r="BP412" s="23">
        <v>-34.979999999999997</v>
      </c>
      <c r="BQ412">
        <v>21358</v>
      </c>
      <c r="BR412">
        <v>-479.45</v>
      </c>
      <c r="BS412">
        <v>62.707999999999998</v>
      </c>
      <c r="BT412">
        <f t="shared" si="170"/>
        <v>62708</v>
      </c>
      <c r="BU412">
        <v>4.6100000000000003</v>
      </c>
      <c r="CB412">
        <v>35.03</v>
      </c>
      <c r="CC412">
        <f t="shared" si="171"/>
        <v>35030</v>
      </c>
      <c r="CD412">
        <v>-3.14</v>
      </c>
      <c r="CE412">
        <v>-9.2899999999999991</v>
      </c>
      <c r="CF412">
        <v>69619.04761904756</v>
      </c>
      <c r="CG412">
        <v>12</v>
      </c>
      <c r="CH412">
        <v>76094.399999999994</v>
      </c>
      <c r="CI412">
        <v>11.17</v>
      </c>
      <c r="CK412">
        <v>8160</v>
      </c>
      <c r="CL412">
        <v>8.2048000000000005</v>
      </c>
      <c r="CM412">
        <v>1.88</v>
      </c>
      <c r="CN412">
        <v>44306.1</v>
      </c>
      <c r="CO412">
        <v>173.18700000000001</v>
      </c>
      <c r="CP412" s="43">
        <f t="shared" si="172"/>
        <v>6.4640036231884057</v>
      </c>
    </row>
    <row r="413" spans="52:94">
      <c r="AZ413">
        <v>870.26</v>
      </c>
      <c r="BA413">
        <f t="shared" si="167"/>
        <v>920.26</v>
      </c>
      <c r="BB413">
        <v>-34.67</v>
      </c>
      <c r="BC413" s="23">
        <v>393.43400000000003</v>
      </c>
      <c r="BD413" s="23">
        <v>-34.94</v>
      </c>
      <c r="BE413" s="171">
        <v>3878.86</v>
      </c>
      <c r="BF413">
        <f t="shared" si="168"/>
        <v>3928.86</v>
      </c>
      <c r="BG413">
        <v>-35.36</v>
      </c>
      <c r="BH413">
        <v>61.107999999999997</v>
      </c>
      <c r="BI413">
        <f t="shared" si="169"/>
        <v>61108</v>
      </c>
      <c r="BJ413">
        <v>1.98</v>
      </c>
      <c r="BO413" s="23">
        <v>393.43400000000003</v>
      </c>
      <c r="BP413" s="23">
        <v>-34.94</v>
      </c>
      <c r="BQ413">
        <v>21442</v>
      </c>
      <c r="BR413">
        <v>-480</v>
      </c>
      <c r="BS413">
        <v>62.96</v>
      </c>
      <c r="BT413">
        <f t="shared" si="170"/>
        <v>62960</v>
      </c>
      <c r="BU413">
        <v>4.5599999999999996</v>
      </c>
      <c r="CB413">
        <v>35.049999999999997</v>
      </c>
      <c r="CC413">
        <f t="shared" si="171"/>
        <v>35050</v>
      </c>
      <c r="CD413">
        <v>-3.33</v>
      </c>
      <c r="CE413">
        <v>-9.48</v>
      </c>
      <c r="CF413">
        <v>69714.285714285652</v>
      </c>
      <c r="CG413">
        <v>11</v>
      </c>
      <c r="CH413">
        <v>76265.2</v>
      </c>
      <c r="CI413">
        <v>11.31</v>
      </c>
      <c r="CK413">
        <v>8180</v>
      </c>
      <c r="CL413">
        <v>8.2303999999999995</v>
      </c>
      <c r="CM413">
        <v>1.9</v>
      </c>
      <c r="CN413">
        <v>44405.5</v>
      </c>
      <c r="CO413">
        <v>171.57499999999999</v>
      </c>
      <c r="CP413" s="43">
        <f t="shared" si="172"/>
        <v>6.4932065217391308</v>
      </c>
    </row>
    <row r="414" spans="52:94">
      <c r="AZ414">
        <v>872.77</v>
      </c>
      <c r="BA414">
        <f t="shared" si="167"/>
        <v>922.77</v>
      </c>
      <c r="BB414">
        <v>-34.99</v>
      </c>
      <c r="BC414" s="23">
        <v>395.71199999999999</v>
      </c>
      <c r="BD414" s="23">
        <v>-34.94</v>
      </c>
      <c r="BE414" s="171">
        <v>3891.6</v>
      </c>
      <c r="BF414">
        <f t="shared" si="168"/>
        <v>3941.6</v>
      </c>
      <c r="BG414">
        <v>-35.01</v>
      </c>
      <c r="BH414">
        <v>61.305999999999997</v>
      </c>
      <c r="BI414">
        <f t="shared" si="169"/>
        <v>61306</v>
      </c>
      <c r="BJ414">
        <v>2.13</v>
      </c>
      <c r="BO414" s="23">
        <v>395.71199999999999</v>
      </c>
      <c r="BP414" s="23">
        <v>-34.94</v>
      </c>
      <c r="BQ414">
        <v>21525</v>
      </c>
      <c r="BR414">
        <v>-477.8</v>
      </c>
      <c r="BS414">
        <v>63.212000000000003</v>
      </c>
      <c r="BT414">
        <f t="shared" si="170"/>
        <v>63212</v>
      </c>
      <c r="BU414">
        <v>4.59</v>
      </c>
      <c r="CB414">
        <v>35.06</v>
      </c>
      <c r="CC414">
        <f t="shared" si="171"/>
        <v>35060</v>
      </c>
      <c r="CD414">
        <v>-3.49</v>
      </c>
      <c r="CE414">
        <v>-10.11</v>
      </c>
      <c r="CF414">
        <v>69809.523809523744</v>
      </c>
      <c r="CG414">
        <v>11</v>
      </c>
      <c r="CH414">
        <v>76436</v>
      </c>
      <c r="CI414">
        <v>11.81</v>
      </c>
      <c r="CK414">
        <v>8200</v>
      </c>
      <c r="CL414">
        <v>8.2560000000000002</v>
      </c>
      <c r="CM414">
        <v>1.92</v>
      </c>
      <c r="CN414">
        <v>44503.8</v>
      </c>
      <c r="CO414">
        <v>167.845</v>
      </c>
      <c r="CP414" s="43">
        <f t="shared" si="172"/>
        <v>6.5607789855072456</v>
      </c>
    </row>
    <row r="415" spans="52:94">
      <c r="AZ415">
        <v>875.34</v>
      </c>
      <c r="BA415">
        <f t="shared" si="167"/>
        <v>925.34</v>
      </c>
      <c r="BB415">
        <v>-35.35</v>
      </c>
      <c r="BC415" s="23">
        <v>395.71199999999999</v>
      </c>
      <c r="BD415" s="23">
        <v>-34.86</v>
      </c>
      <c r="BE415" s="171">
        <v>3903.94</v>
      </c>
      <c r="BF415">
        <f t="shared" si="168"/>
        <v>3953.94</v>
      </c>
      <c r="BG415">
        <v>-34.369999999999997</v>
      </c>
      <c r="BH415">
        <v>61.503</v>
      </c>
      <c r="BI415">
        <f t="shared" si="169"/>
        <v>61503</v>
      </c>
      <c r="BJ415">
        <v>1.86</v>
      </c>
      <c r="BO415" s="23">
        <v>395.71199999999999</v>
      </c>
      <c r="BP415" s="23">
        <v>-34.86</v>
      </c>
      <c r="BQ415">
        <v>21605</v>
      </c>
      <c r="BR415">
        <v>-475.6</v>
      </c>
      <c r="BS415">
        <v>63.401000000000003</v>
      </c>
      <c r="BT415">
        <f t="shared" si="170"/>
        <v>63401</v>
      </c>
      <c r="BU415">
        <v>4.57</v>
      </c>
      <c r="CB415">
        <v>35.07</v>
      </c>
      <c r="CC415">
        <f t="shared" si="171"/>
        <v>35070</v>
      </c>
      <c r="CD415">
        <v>-3.45</v>
      </c>
      <c r="CE415">
        <v>-9.58</v>
      </c>
      <c r="CF415">
        <v>69904.761904761835</v>
      </c>
      <c r="CG415">
        <v>12</v>
      </c>
      <c r="CH415">
        <v>76606.8</v>
      </c>
      <c r="CI415">
        <v>7.76</v>
      </c>
      <c r="CK415">
        <v>8220</v>
      </c>
      <c r="CL415">
        <v>8.2815999999999992</v>
      </c>
      <c r="CM415">
        <v>1.94</v>
      </c>
      <c r="CN415">
        <v>44606.3</v>
      </c>
      <c r="CO415">
        <v>161.87299999999999</v>
      </c>
      <c r="CP415" s="43">
        <f t="shared" si="172"/>
        <v>6.6689673913043475</v>
      </c>
    </row>
    <row r="416" spans="52:94">
      <c r="AZ416">
        <v>877.98</v>
      </c>
      <c r="BA416">
        <f t="shared" si="167"/>
        <v>927.98</v>
      </c>
      <c r="BB416">
        <v>-35.43</v>
      </c>
      <c r="BC416" s="23">
        <v>398.06900000000002</v>
      </c>
      <c r="BD416" s="23">
        <v>-34.86</v>
      </c>
      <c r="BE416" s="171">
        <v>3916.31</v>
      </c>
      <c r="BF416">
        <f t="shared" si="168"/>
        <v>3966.31</v>
      </c>
      <c r="BG416">
        <v>-34.99</v>
      </c>
      <c r="BH416">
        <v>61.701000000000001</v>
      </c>
      <c r="BI416">
        <f t="shared" si="169"/>
        <v>61701</v>
      </c>
      <c r="BJ416">
        <v>1.87</v>
      </c>
      <c r="BO416" s="23">
        <v>398.06900000000002</v>
      </c>
      <c r="BP416" s="23">
        <v>-34.86</v>
      </c>
      <c r="BQ416">
        <v>21686</v>
      </c>
      <c r="BR416">
        <v>-477.4</v>
      </c>
      <c r="BS416">
        <v>63.716000000000001</v>
      </c>
      <c r="BT416">
        <f t="shared" si="170"/>
        <v>63716</v>
      </c>
      <c r="BU416">
        <v>4.58</v>
      </c>
      <c r="CB416">
        <v>35.085000000000001</v>
      </c>
      <c r="CC416">
        <f t="shared" si="171"/>
        <v>35085</v>
      </c>
      <c r="CD416">
        <v>-3.3</v>
      </c>
      <c r="CE416">
        <v>-9.18</v>
      </c>
      <c r="CF416">
        <v>69999.999999999927</v>
      </c>
      <c r="CG416">
        <v>8</v>
      </c>
      <c r="CH416">
        <v>76777.600000000006</v>
      </c>
      <c r="CI416">
        <v>7.64</v>
      </c>
      <c r="CK416">
        <v>8240</v>
      </c>
      <c r="CL416">
        <v>8.3071999999999999</v>
      </c>
      <c r="CM416">
        <v>1.96</v>
      </c>
      <c r="CN416">
        <v>44708.2</v>
      </c>
      <c r="CO416">
        <v>157.62</v>
      </c>
      <c r="CP416" s="43">
        <f t="shared" si="172"/>
        <v>6.7460144927536234</v>
      </c>
    </row>
    <row r="417" spans="52:94">
      <c r="AZ417">
        <v>880.65</v>
      </c>
      <c r="BA417">
        <f t="shared" si="167"/>
        <v>930.65</v>
      </c>
      <c r="BB417">
        <v>-35.74</v>
      </c>
      <c r="BC417" s="23">
        <v>398.06900000000002</v>
      </c>
      <c r="BD417" s="23">
        <v>-34.130000000000003</v>
      </c>
      <c r="BE417" s="171">
        <v>3929.2</v>
      </c>
      <c r="BF417">
        <f t="shared" si="168"/>
        <v>3979.2</v>
      </c>
      <c r="BG417">
        <v>-35.21</v>
      </c>
      <c r="BH417">
        <v>61.933</v>
      </c>
      <c r="BI417">
        <f t="shared" si="169"/>
        <v>61933</v>
      </c>
      <c r="BJ417">
        <v>2.02</v>
      </c>
      <c r="BO417" s="23">
        <v>398.06900000000002</v>
      </c>
      <c r="BP417" s="23">
        <v>-34.130000000000003</v>
      </c>
      <c r="BQ417">
        <v>21769</v>
      </c>
      <c r="BR417">
        <v>-480.9</v>
      </c>
      <c r="BS417">
        <v>63.968000000000004</v>
      </c>
      <c r="BT417">
        <f t="shared" si="170"/>
        <v>63968</v>
      </c>
      <c r="BU417">
        <v>4.54</v>
      </c>
      <c r="CB417">
        <v>35.1</v>
      </c>
      <c r="CC417">
        <f t="shared" si="171"/>
        <v>35100</v>
      </c>
      <c r="CD417">
        <v>-3.33</v>
      </c>
      <c r="CE417">
        <v>-9.3699999999999992</v>
      </c>
      <c r="CF417">
        <v>70095.238095238019</v>
      </c>
      <c r="CG417">
        <v>8</v>
      </c>
      <c r="CH417">
        <v>76948.399999999994</v>
      </c>
      <c r="CI417">
        <v>5</v>
      </c>
      <c r="CK417">
        <v>8260</v>
      </c>
      <c r="CL417">
        <v>8.3331999999999997</v>
      </c>
      <c r="CM417">
        <v>1.9796</v>
      </c>
      <c r="CN417">
        <v>44805.7</v>
      </c>
      <c r="CO417">
        <v>155.97800000000001</v>
      </c>
      <c r="CP417" s="43">
        <f t="shared" si="172"/>
        <v>6.7757608695652172</v>
      </c>
    </row>
    <row r="418" spans="52:94">
      <c r="AZ418">
        <v>883.39</v>
      </c>
      <c r="BA418">
        <f t="shared" si="167"/>
        <v>933.39</v>
      </c>
      <c r="BB418">
        <v>-34</v>
      </c>
      <c r="BC418" s="23">
        <v>400.44499999999999</v>
      </c>
      <c r="BD418" s="23">
        <v>-34.130000000000003</v>
      </c>
      <c r="BE418" s="171">
        <v>3941.12</v>
      </c>
      <c r="BF418">
        <f t="shared" si="168"/>
        <v>3991.12</v>
      </c>
      <c r="BG418">
        <v>-35.159999999999997</v>
      </c>
      <c r="BH418">
        <v>62.165999999999997</v>
      </c>
      <c r="BI418">
        <f t="shared" si="169"/>
        <v>62166</v>
      </c>
      <c r="BJ418">
        <v>2.44</v>
      </c>
      <c r="BO418" s="23">
        <v>400.44499999999999</v>
      </c>
      <c r="BP418" s="23">
        <v>-34.130000000000003</v>
      </c>
      <c r="BQ418">
        <v>21854</v>
      </c>
      <c r="BR418">
        <v>-481.5</v>
      </c>
      <c r="BS418">
        <v>64.22</v>
      </c>
      <c r="BT418">
        <f t="shared" si="170"/>
        <v>64220</v>
      </c>
      <c r="BU418">
        <v>4.59</v>
      </c>
      <c r="CB418">
        <v>35.119999999999997</v>
      </c>
      <c r="CC418">
        <f t="shared" si="171"/>
        <v>35120</v>
      </c>
      <c r="CD418">
        <v>-3.33</v>
      </c>
      <c r="CE418">
        <v>-9.6300000000000008</v>
      </c>
      <c r="CF418">
        <v>70190.476190476111</v>
      </c>
      <c r="CG418">
        <v>5</v>
      </c>
      <c r="CH418">
        <v>77119.199999999997</v>
      </c>
      <c r="CI418">
        <v>6.83</v>
      </c>
      <c r="CK418">
        <v>8280</v>
      </c>
      <c r="CL418">
        <v>8.3596000000000004</v>
      </c>
      <c r="CM418">
        <v>1.9987999999999999</v>
      </c>
      <c r="CN418">
        <v>44904.1</v>
      </c>
      <c r="CO418">
        <v>156.602</v>
      </c>
      <c r="CP418" s="43">
        <f t="shared" si="172"/>
        <v>6.764456521739131</v>
      </c>
    </row>
    <row r="419" spans="52:94">
      <c r="AZ419">
        <v>885.8</v>
      </c>
      <c r="BA419">
        <f t="shared" si="167"/>
        <v>935.8</v>
      </c>
      <c r="BB419">
        <v>-35.5</v>
      </c>
      <c r="BC419" s="23">
        <v>400.44499999999999</v>
      </c>
      <c r="BD419" s="23">
        <v>-35.9</v>
      </c>
      <c r="BE419" s="171">
        <v>3953.55</v>
      </c>
      <c r="BF419">
        <f t="shared" si="168"/>
        <v>4003.55</v>
      </c>
      <c r="BG419">
        <v>-34.92</v>
      </c>
      <c r="BH419">
        <v>62.398000000000003</v>
      </c>
      <c r="BI419">
        <f t="shared" si="169"/>
        <v>62398</v>
      </c>
      <c r="BJ419">
        <v>2.44</v>
      </c>
      <c r="BO419" s="23">
        <v>400.44499999999999</v>
      </c>
      <c r="BP419" s="23">
        <v>-35.9</v>
      </c>
      <c r="BQ419">
        <v>21939</v>
      </c>
      <c r="BR419">
        <v>-480.2</v>
      </c>
      <c r="BS419">
        <v>64.471000000000004</v>
      </c>
      <c r="BT419">
        <f t="shared" si="170"/>
        <v>64471</v>
      </c>
      <c r="BU419">
        <v>4.7300000000000004</v>
      </c>
      <c r="CB419">
        <v>35.130000000000003</v>
      </c>
      <c r="CC419">
        <f t="shared" si="171"/>
        <v>35130</v>
      </c>
      <c r="CD419">
        <v>-3.28</v>
      </c>
      <c r="CE419">
        <v>-9.66</v>
      </c>
      <c r="CF419">
        <v>70285.714285714203</v>
      </c>
      <c r="CG419">
        <v>7</v>
      </c>
      <c r="CH419">
        <v>77290</v>
      </c>
      <c r="CI419">
        <v>3.08</v>
      </c>
      <c r="CK419">
        <v>8300</v>
      </c>
      <c r="CL419">
        <v>8.3859999999999992</v>
      </c>
      <c r="CM419">
        <v>2.0179999999999998</v>
      </c>
      <c r="CN419">
        <v>45001.8</v>
      </c>
      <c r="CO419">
        <v>159.18700000000001</v>
      </c>
      <c r="CP419" s="43">
        <f t="shared" si="172"/>
        <v>6.7176268115942035</v>
      </c>
    </row>
    <row r="420" spans="52:94">
      <c r="AZ420">
        <v>888.48</v>
      </c>
      <c r="BA420">
        <f t="shared" si="167"/>
        <v>938.48</v>
      </c>
      <c r="BB420">
        <v>-35.28</v>
      </c>
      <c r="BC420" s="23">
        <v>402.82299999999998</v>
      </c>
      <c r="BD420" s="23">
        <v>-35.9</v>
      </c>
      <c r="BE420" s="171">
        <v>3967.06</v>
      </c>
      <c r="BF420">
        <f t="shared" si="168"/>
        <v>4017.06</v>
      </c>
      <c r="BG420">
        <v>-34.68</v>
      </c>
      <c r="BH420">
        <v>62.515000000000001</v>
      </c>
      <c r="BI420">
        <f t="shared" si="169"/>
        <v>62515</v>
      </c>
      <c r="BJ420">
        <v>2.2799999999999998</v>
      </c>
      <c r="BO420" s="23">
        <v>402.82299999999998</v>
      </c>
      <c r="BP420" s="23">
        <v>-35.9</v>
      </c>
      <c r="BQ420">
        <v>22023</v>
      </c>
      <c r="BR420">
        <v>-480.4</v>
      </c>
      <c r="BS420">
        <v>64.722999999999999</v>
      </c>
      <c r="BT420">
        <f t="shared" si="170"/>
        <v>64723</v>
      </c>
      <c r="BU420">
        <v>4.59</v>
      </c>
      <c r="CB420">
        <v>35.15</v>
      </c>
      <c r="CC420">
        <f t="shared" si="171"/>
        <v>35150</v>
      </c>
      <c r="CD420">
        <v>-3.32</v>
      </c>
      <c r="CE420">
        <v>-9.1999999999999993</v>
      </c>
      <c r="CF420">
        <v>70380.952380952294</v>
      </c>
      <c r="CG420">
        <v>3</v>
      </c>
      <c r="CK420">
        <v>8320</v>
      </c>
      <c r="CL420">
        <v>8.4123999999999999</v>
      </c>
      <c r="CM420">
        <v>2.0371999999999999</v>
      </c>
      <c r="CN420">
        <v>45106.7</v>
      </c>
      <c r="CO420">
        <v>163.202</v>
      </c>
      <c r="CP420" s="43">
        <f t="shared" si="172"/>
        <v>6.6448913043478264</v>
      </c>
    </row>
    <row r="421" spans="52:94">
      <c r="AZ421">
        <v>891.11</v>
      </c>
      <c r="BA421">
        <f t="shared" si="167"/>
        <v>941.11</v>
      </c>
      <c r="BB421">
        <v>-35.35</v>
      </c>
      <c r="BC421" s="23">
        <v>402.82299999999998</v>
      </c>
      <c r="BD421" s="23">
        <v>-35.43</v>
      </c>
      <c r="BE421" s="171">
        <v>3979.43</v>
      </c>
      <c r="BF421">
        <f t="shared" si="168"/>
        <v>4029.43</v>
      </c>
      <c r="BG421">
        <v>-34.61</v>
      </c>
      <c r="BH421">
        <v>62.631</v>
      </c>
      <c r="BI421">
        <f t="shared" si="169"/>
        <v>62631</v>
      </c>
      <c r="BJ421">
        <v>2.5099999999999998</v>
      </c>
      <c r="BO421" s="23">
        <v>402.82299999999998</v>
      </c>
      <c r="BP421" s="23">
        <v>-35.43</v>
      </c>
      <c r="BQ421">
        <v>22108</v>
      </c>
      <c r="BR421">
        <v>-482</v>
      </c>
      <c r="BS421">
        <v>64.974999999999994</v>
      </c>
      <c r="BT421">
        <f t="shared" si="170"/>
        <v>64974.999999999993</v>
      </c>
      <c r="BU421">
        <v>4.62</v>
      </c>
      <c r="CB421">
        <v>35.159999999999997</v>
      </c>
      <c r="CC421">
        <f t="shared" si="171"/>
        <v>35160</v>
      </c>
      <c r="CD421">
        <v>-3.85</v>
      </c>
      <c r="CE421">
        <v>-9.84</v>
      </c>
      <c r="CF421">
        <v>70476.190476190386</v>
      </c>
      <c r="CG421">
        <v>6</v>
      </c>
      <c r="CK421">
        <v>8340</v>
      </c>
      <c r="CL421">
        <v>8.4388000000000005</v>
      </c>
      <c r="CM421">
        <v>2.0564</v>
      </c>
      <c r="CN421">
        <v>45214</v>
      </c>
      <c r="CO421">
        <v>166.63299999999998</v>
      </c>
      <c r="CP421" s="43">
        <f t="shared" si="172"/>
        <v>6.5827355072463769</v>
      </c>
    </row>
    <row r="422" spans="52:94">
      <c r="AZ422">
        <v>893.76</v>
      </c>
      <c r="BA422">
        <f t="shared" si="167"/>
        <v>943.76</v>
      </c>
      <c r="BB422">
        <v>-34.950000000000003</v>
      </c>
      <c r="BC422" s="23">
        <v>405.202</v>
      </c>
      <c r="BD422" s="23">
        <v>-35.43</v>
      </c>
      <c r="BE422" s="171">
        <v>3992.29</v>
      </c>
      <c r="BF422">
        <f t="shared" si="168"/>
        <v>4042.29</v>
      </c>
      <c r="BG422">
        <v>-34.61</v>
      </c>
      <c r="BH422">
        <v>63.095999999999997</v>
      </c>
      <c r="BI422">
        <f t="shared" si="169"/>
        <v>63096</v>
      </c>
      <c r="BJ422">
        <v>2.15</v>
      </c>
      <c r="BO422" s="23">
        <v>405.202</v>
      </c>
      <c r="BP422" s="23">
        <v>-35.43</v>
      </c>
      <c r="BQ422">
        <v>22196</v>
      </c>
      <c r="BR422">
        <v>-484.5</v>
      </c>
      <c r="BS422">
        <v>65.227000000000004</v>
      </c>
      <c r="BT422">
        <f t="shared" si="170"/>
        <v>65227.000000000007</v>
      </c>
      <c r="BU422">
        <v>4.67</v>
      </c>
      <c r="CB422">
        <v>35.18</v>
      </c>
      <c r="CC422">
        <f t="shared" si="171"/>
        <v>35180</v>
      </c>
      <c r="CD422">
        <v>-3.69</v>
      </c>
      <c r="CE422">
        <v>-9.51</v>
      </c>
      <c r="CF422">
        <v>70571.428571428478</v>
      </c>
      <c r="CG422">
        <v>3</v>
      </c>
      <c r="CK422">
        <v>8360</v>
      </c>
      <c r="CL422">
        <v>8.4651999999999994</v>
      </c>
      <c r="CM422">
        <v>2.0756000000000001</v>
      </c>
      <c r="CN422">
        <v>45325.8</v>
      </c>
      <c r="CO422">
        <v>170.095</v>
      </c>
      <c r="CP422" s="43">
        <f t="shared" si="172"/>
        <v>6.5200181159420287</v>
      </c>
    </row>
    <row r="423" spans="52:94">
      <c r="AZ423">
        <v>896.33</v>
      </c>
      <c r="BA423">
        <f t="shared" si="167"/>
        <v>946.33</v>
      </c>
      <c r="BB423">
        <v>-36.58</v>
      </c>
      <c r="BC423" s="23">
        <v>405.202</v>
      </c>
      <c r="BD423" s="23">
        <v>-34.97</v>
      </c>
      <c r="BE423" s="171">
        <v>4004.45</v>
      </c>
      <c r="BF423">
        <f t="shared" si="168"/>
        <v>4054.45</v>
      </c>
      <c r="BG423">
        <v>-34.24</v>
      </c>
      <c r="BH423">
        <v>63.27</v>
      </c>
      <c r="BI423">
        <f t="shared" si="169"/>
        <v>63270</v>
      </c>
      <c r="BJ423">
        <v>2.82</v>
      </c>
      <c r="BO423" s="23">
        <v>405.202</v>
      </c>
      <c r="BP423" s="23">
        <v>-34.97</v>
      </c>
      <c r="BQ423">
        <v>22284</v>
      </c>
      <c r="BR423">
        <v>-484.5</v>
      </c>
      <c r="BS423">
        <v>65.478999999999999</v>
      </c>
      <c r="BT423">
        <f t="shared" si="170"/>
        <v>65479</v>
      </c>
      <c r="BU423">
        <v>4.59</v>
      </c>
      <c r="CB423">
        <v>35.19</v>
      </c>
      <c r="CC423">
        <f t="shared" si="171"/>
        <v>35190</v>
      </c>
      <c r="CD423">
        <v>-3.53</v>
      </c>
      <c r="CE423">
        <v>-9.7899999999999991</v>
      </c>
      <c r="CF423">
        <v>70666.66666666657</v>
      </c>
      <c r="CG423">
        <v>3</v>
      </c>
      <c r="CK423">
        <v>8380</v>
      </c>
      <c r="CL423">
        <v>8.4916</v>
      </c>
      <c r="CM423">
        <v>2.0948000000000002</v>
      </c>
      <c r="CN423">
        <v>45430.9</v>
      </c>
      <c r="CO423">
        <v>173.339</v>
      </c>
      <c r="CP423" s="43">
        <f t="shared" si="172"/>
        <v>6.4612500000000006</v>
      </c>
    </row>
    <row r="424" spans="52:94">
      <c r="AZ424">
        <v>899.32</v>
      </c>
      <c r="BA424">
        <f t="shared" si="167"/>
        <v>949.32</v>
      </c>
      <c r="BB424">
        <v>-35.049999999999997</v>
      </c>
      <c r="BC424" s="23">
        <v>407.58300000000003</v>
      </c>
      <c r="BD424" s="23">
        <v>-34.97</v>
      </c>
      <c r="BE424" s="171">
        <v>4016.68</v>
      </c>
      <c r="BF424">
        <f t="shared" si="168"/>
        <v>4066.68</v>
      </c>
      <c r="BG424">
        <v>-34.54</v>
      </c>
      <c r="BH424">
        <v>63.561</v>
      </c>
      <c r="BI424">
        <f t="shared" si="169"/>
        <v>63561</v>
      </c>
      <c r="BJ424">
        <v>2.4500000000000002</v>
      </c>
      <c r="BO424" s="23">
        <v>407.58300000000003</v>
      </c>
      <c r="BP424" s="23">
        <v>-34.97</v>
      </c>
      <c r="BQ424">
        <v>22371</v>
      </c>
      <c r="BR424">
        <v>-482.3</v>
      </c>
      <c r="BS424">
        <v>65.730999999999995</v>
      </c>
      <c r="BT424">
        <f t="shared" si="170"/>
        <v>65731</v>
      </c>
      <c r="BU424">
        <v>4.49</v>
      </c>
      <c r="CB424">
        <v>35.21</v>
      </c>
      <c r="CC424">
        <f t="shared" si="171"/>
        <v>35210</v>
      </c>
      <c r="CD424">
        <v>-3.44</v>
      </c>
      <c r="CE424">
        <v>-9.6300000000000008</v>
      </c>
      <c r="CF424">
        <v>70761.904761904661</v>
      </c>
      <c r="CG424">
        <v>3</v>
      </c>
      <c r="CK424">
        <v>8400</v>
      </c>
      <c r="CL424">
        <v>8.5180000000000007</v>
      </c>
      <c r="CM424">
        <v>2.1139999999999999</v>
      </c>
      <c r="CN424">
        <v>45527.1</v>
      </c>
      <c r="CO424">
        <v>175.60599999999999</v>
      </c>
      <c r="CP424" s="43">
        <f t="shared" si="172"/>
        <v>6.4201811594202898</v>
      </c>
    </row>
    <row r="425" spans="52:94">
      <c r="AZ425">
        <v>901.9</v>
      </c>
      <c r="BA425">
        <f t="shared" si="167"/>
        <v>951.9</v>
      </c>
      <c r="BB425">
        <v>-34.909999999999997</v>
      </c>
      <c r="BC425" s="23">
        <v>407.58300000000003</v>
      </c>
      <c r="BD425" s="23">
        <v>-34.799999999999997</v>
      </c>
      <c r="BE425" s="171">
        <v>4030.21</v>
      </c>
      <c r="BF425">
        <f t="shared" si="168"/>
        <v>4080.21</v>
      </c>
      <c r="BG425">
        <v>-35.18</v>
      </c>
      <c r="BH425">
        <v>63.792999999999999</v>
      </c>
      <c r="BI425">
        <f t="shared" si="169"/>
        <v>63793</v>
      </c>
      <c r="BJ425">
        <v>2.37</v>
      </c>
      <c r="BO425" s="23">
        <v>407.58300000000003</v>
      </c>
      <c r="BP425" s="23">
        <v>-34.799999999999997</v>
      </c>
      <c r="BQ425">
        <v>22457</v>
      </c>
      <c r="BR425">
        <v>-481.4</v>
      </c>
      <c r="BS425">
        <v>65.92</v>
      </c>
      <c r="BT425">
        <f t="shared" si="170"/>
        <v>65920</v>
      </c>
      <c r="BU425">
        <v>4.59</v>
      </c>
      <c r="CB425">
        <v>35.22</v>
      </c>
      <c r="CC425">
        <f t="shared" si="171"/>
        <v>35220</v>
      </c>
      <c r="CD425">
        <v>-3.49</v>
      </c>
      <c r="CE425">
        <v>-10</v>
      </c>
      <c r="CF425">
        <v>70857.142857142753</v>
      </c>
      <c r="CG425">
        <v>3</v>
      </c>
      <c r="CK425">
        <v>8420</v>
      </c>
      <c r="CL425">
        <v>8.5443999999999996</v>
      </c>
      <c r="CM425">
        <v>2.1332</v>
      </c>
      <c r="CN425">
        <v>45638.7</v>
      </c>
      <c r="CO425">
        <v>177.16399999999999</v>
      </c>
      <c r="CP425" s="43">
        <f t="shared" si="172"/>
        <v>6.3919565217391305</v>
      </c>
    </row>
    <row r="426" spans="52:94">
      <c r="AZ426">
        <v>904.47</v>
      </c>
      <c r="BA426">
        <f t="shared" si="167"/>
        <v>954.47</v>
      </c>
      <c r="BB426">
        <v>-34.6</v>
      </c>
      <c r="BC426" s="23">
        <v>409.92899999999997</v>
      </c>
      <c r="BD426" s="23">
        <v>-34.799999999999997</v>
      </c>
      <c r="BE426" s="171">
        <v>4042.56</v>
      </c>
      <c r="BF426">
        <f t="shared" si="168"/>
        <v>4092.56</v>
      </c>
      <c r="BG426">
        <v>-35.06</v>
      </c>
      <c r="BH426">
        <v>64.025999999999996</v>
      </c>
      <c r="BI426">
        <f t="shared" si="169"/>
        <v>64025.999999999993</v>
      </c>
      <c r="BJ426">
        <v>2.52</v>
      </c>
      <c r="BO426" s="23">
        <v>409.92899999999997</v>
      </c>
      <c r="BP426" s="23">
        <v>-34.799999999999997</v>
      </c>
      <c r="BQ426">
        <v>22543</v>
      </c>
      <c r="BR426">
        <v>-481.85</v>
      </c>
      <c r="BS426">
        <v>66.233999999999995</v>
      </c>
      <c r="BT426">
        <f t="shared" si="170"/>
        <v>66234</v>
      </c>
      <c r="BU426">
        <v>4.6900000000000004</v>
      </c>
      <c r="CB426">
        <v>35.24</v>
      </c>
      <c r="CC426">
        <f t="shared" si="171"/>
        <v>35240</v>
      </c>
      <c r="CD426">
        <v>-3.46</v>
      </c>
      <c r="CE426">
        <v>-9.86</v>
      </c>
      <c r="CF426">
        <v>70952.380952380845</v>
      </c>
      <c r="CG426">
        <v>1</v>
      </c>
      <c r="CK426">
        <v>8440</v>
      </c>
      <c r="CL426">
        <v>8.5708000000000002</v>
      </c>
      <c r="CM426">
        <v>2.1524000000000001</v>
      </c>
      <c r="CN426">
        <v>45742.400000000001</v>
      </c>
      <c r="CO426">
        <v>178.124</v>
      </c>
      <c r="CP426" s="43">
        <f t="shared" si="172"/>
        <v>6.3745652173913037</v>
      </c>
    </row>
    <row r="427" spans="52:94">
      <c r="AZ427">
        <v>906.97</v>
      </c>
      <c r="BA427">
        <f t="shared" si="167"/>
        <v>956.97</v>
      </c>
      <c r="BB427">
        <v>-35.979999999999997</v>
      </c>
      <c r="BC427" s="23">
        <v>409.92899999999997</v>
      </c>
      <c r="BD427" s="23">
        <v>-34.17</v>
      </c>
      <c r="BE427" s="171">
        <v>4054.94</v>
      </c>
      <c r="BF427">
        <f t="shared" si="168"/>
        <v>4104.9400000000005</v>
      </c>
      <c r="BG427">
        <v>-34.630000000000003</v>
      </c>
      <c r="BH427">
        <v>64.257999999999996</v>
      </c>
      <c r="BI427">
        <f t="shared" si="169"/>
        <v>64257.999999999993</v>
      </c>
      <c r="BJ427">
        <v>2.2599999999999998</v>
      </c>
      <c r="BO427" s="23">
        <v>409.92899999999997</v>
      </c>
      <c r="BP427" s="23">
        <v>-34.17</v>
      </c>
      <c r="BQ427">
        <v>22629</v>
      </c>
      <c r="BR427">
        <v>-482.3</v>
      </c>
      <c r="BS427">
        <v>66.36</v>
      </c>
      <c r="BT427">
        <f t="shared" si="170"/>
        <v>66360</v>
      </c>
      <c r="BU427">
        <v>4.4800000000000004</v>
      </c>
      <c r="CB427">
        <v>35.25</v>
      </c>
      <c r="CC427">
        <f t="shared" si="171"/>
        <v>35250</v>
      </c>
      <c r="CD427">
        <v>-3.56</v>
      </c>
      <c r="CE427">
        <v>-10.07</v>
      </c>
      <c r="CF427">
        <v>71047.619047618937</v>
      </c>
      <c r="CG427">
        <v>5</v>
      </c>
      <c r="CK427">
        <v>8460</v>
      </c>
      <c r="CL427">
        <v>8.5972000000000008</v>
      </c>
      <c r="CM427">
        <v>2.1716000000000002</v>
      </c>
      <c r="CN427">
        <v>45861.8</v>
      </c>
      <c r="CO427">
        <v>178.69200000000001</v>
      </c>
      <c r="CP427" s="43">
        <f t="shared" si="172"/>
        <v>6.3642753623188408</v>
      </c>
    </row>
    <row r="428" spans="52:94">
      <c r="AZ428">
        <v>909.78</v>
      </c>
      <c r="BA428">
        <f t="shared" si="167"/>
        <v>959.78</v>
      </c>
      <c r="BB428">
        <v>-35.020000000000003</v>
      </c>
      <c r="BC428" s="23">
        <v>412.26</v>
      </c>
      <c r="BD428" s="23">
        <v>-34.17</v>
      </c>
      <c r="BE428" s="171">
        <v>4067.61</v>
      </c>
      <c r="BF428">
        <f t="shared" si="168"/>
        <v>4117.6100000000006</v>
      </c>
      <c r="BG428">
        <v>-34.36</v>
      </c>
      <c r="BH428">
        <v>64.491</v>
      </c>
      <c r="BI428">
        <f t="shared" si="169"/>
        <v>64491</v>
      </c>
      <c r="BJ428">
        <v>2.42</v>
      </c>
      <c r="BO428" s="23">
        <v>412.26</v>
      </c>
      <c r="BP428" s="23">
        <v>-34.17</v>
      </c>
      <c r="BQ428">
        <v>22716</v>
      </c>
      <c r="BR428">
        <v>-482.75</v>
      </c>
      <c r="BS428">
        <v>66.549000000000007</v>
      </c>
      <c r="BT428">
        <f t="shared" si="170"/>
        <v>66549</v>
      </c>
      <c r="BU428">
        <v>4.41</v>
      </c>
      <c r="CB428">
        <v>35.270000000000003</v>
      </c>
      <c r="CC428">
        <f t="shared" si="171"/>
        <v>35270</v>
      </c>
      <c r="CD428">
        <v>-3.39</v>
      </c>
      <c r="CE428">
        <v>-9.33</v>
      </c>
      <c r="CF428">
        <v>71142.857142857029</v>
      </c>
      <c r="CG428">
        <v>5</v>
      </c>
      <c r="CK428">
        <v>8480</v>
      </c>
      <c r="CL428">
        <v>8.6235999999999997</v>
      </c>
      <c r="CM428">
        <v>2.1907999999999999</v>
      </c>
      <c r="CN428">
        <v>45956.4</v>
      </c>
      <c r="CO428">
        <v>178.28700000000001</v>
      </c>
      <c r="CP428" s="43">
        <f t="shared" si="172"/>
        <v>6.3716123188405787</v>
      </c>
    </row>
    <row r="429" spans="52:94">
      <c r="AZ429">
        <v>912.37</v>
      </c>
      <c r="BA429">
        <f t="shared" si="167"/>
        <v>962.37</v>
      </c>
      <c r="BB429">
        <v>-34.81</v>
      </c>
      <c r="BC429" s="23">
        <v>412.26</v>
      </c>
      <c r="BD429" s="23">
        <v>-34.840000000000003</v>
      </c>
      <c r="BE429" s="171">
        <v>4080.64</v>
      </c>
      <c r="BF429">
        <f t="shared" si="168"/>
        <v>4130.6399999999994</v>
      </c>
      <c r="BG429">
        <v>-35.35</v>
      </c>
      <c r="BH429">
        <v>64.722999999999999</v>
      </c>
      <c r="BI429">
        <f t="shared" si="169"/>
        <v>64723</v>
      </c>
      <c r="BJ429">
        <v>2.4700000000000002</v>
      </c>
      <c r="BO429" s="23">
        <v>412.26</v>
      </c>
      <c r="BP429" s="23">
        <v>-34.840000000000003</v>
      </c>
      <c r="BQ429">
        <v>22803</v>
      </c>
      <c r="BR429">
        <v>-483.2</v>
      </c>
      <c r="BS429">
        <v>66.801000000000002</v>
      </c>
      <c r="BT429">
        <f t="shared" si="170"/>
        <v>66801</v>
      </c>
      <c r="BU429">
        <v>4.66</v>
      </c>
      <c r="CB429">
        <v>35.28</v>
      </c>
      <c r="CC429">
        <f t="shared" si="171"/>
        <v>35280</v>
      </c>
      <c r="CD429">
        <v>-3.54</v>
      </c>
      <c r="CE429">
        <v>-10.039999999999999</v>
      </c>
      <c r="CF429">
        <v>71238.09523809512</v>
      </c>
      <c r="CG429">
        <v>8</v>
      </c>
      <c r="CK429">
        <v>8500</v>
      </c>
      <c r="CL429">
        <v>8.65</v>
      </c>
      <c r="CM429">
        <v>2.21</v>
      </c>
      <c r="CN429">
        <v>46065.4</v>
      </c>
      <c r="CO429">
        <v>176.066</v>
      </c>
      <c r="CP429" s="43">
        <f t="shared" si="172"/>
        <v>6.411847826086956</v>
      </c>
    </row>
    <row r="430" spans="52:94">
      <c r="AZ430">
        <v>914.92</v>
      </c>
      <c r="BA430">
        <f t="shared" si="167"/>
        <v>964.92</v>
      </c>
      <c r="BB430">
        <v>-35.24</v>
      </c>
      <c r="BC430" s="23">
        <v>414.661</v>
      </c>
      <c r="BD430" s="23">
        <v>-34.840000000000003</v>
      </c>
      <c r="BE430" s="171">
        <v>4093.74</v>
      </c>
      <c r="BF430">
        <f t="shared" si="168"/>
        <v>4143.74</v>
      </c>
      <c r="BG430">
        <v>-34.78</v>
      </c>
      <c r="BH430">
        <v>64.956000000000003</v>
      </c>
      <c r="BI430">
        <f t="shared" si="169"/>
        <v>64956</v>
      </c>
      <c r="BJ430">
        <v>2.54</v>
      </c>
      <c r="BO430" s="23">
        <v>414.661</v>
      </c>
      <c r="BP430" s="23">
        <v>-34.840000000000003</v>
      </c>
      <c r="BQ430">
        <v>22888</v>
      </c>
      <c r="BR430">
        <v>-479.5</v>
      </c>
      <c r="BS430">
        <v>66.989999999999995</v>
      </c>
      <c r="BT430">
        <f t="shared" si="170"/>
        <v>66990</v>
      </c>
      <c r="BU430">
        <v>4.43</v>
      </c>
      <c r="CB430">
        <v>35.299999999999997</v>
      </c>
      <c r="CC430">
        <f t="shared" si="171"/>
        <v>35300</v>
      </c>
      <c r="CD430">
        <v>-3.5</v>
      </c>
      <c r="CE430">
        <v>-9.36</v>
      </c>
      <c r="CF430">
        <v>71333.333333333212</v>
      </c>
      <c r="CG430">
        <v>2</v>
      </c>
      <c r="CK430">
        <v>8520</v>
      </c>
      <c r="CL430">
        <v>8.6587999999999994</v>
      </c>
      <c r="CM430">
        <v>2.2204000000000002</v>
      </c>
      <c r="CN430">
        <v>46165.5</v>
      </c>
      <c r="CO430">
        <v>172.55099999999999</v>
      </c>
      <c r="CP430" s="43">
        <f t="shared" si="172"/>
        <v>6.4755253623188409</v>
      </c>
    </row>
    <row r="431" spans="52:94">
      <c r="AZ431">
        <v>917.55</v>
      </c>
      <c r="BA431">
        <f t="shared" si="167"/>
        <v>967.55</v>
      </c>
      <c r="BB431">
        <v>-34.799999999999997</v>
      </c>
      <c r="BC431" s="23">
        <v>414.661</v>
      </c>
      <c r="BD431" s="23">
        <v>-34.94</v>
      </c>
      <c r="BE431" s="171">
        <v>4105.8999999999996</v>
      </c>
      <c r="BF431">
        <f t="shared" si="168"/>
        <v>4155.8999999999996</v>
      </c>
      <c r="BG431">
        <v>-33.81</v>
      </c>
      <c r="BH431">
        <v>65.188000000000002</v>
      </c>
      <c r="BI431">
        <f t="shared" si="169"/>
        <v>65188</v>
      </c>
      <c r="BJ431">
        <v>2.2999999999999998</v>
      </c>
      <c r="BO431" s="23">
        <v>414.661</v>
      </c>
      <c r="BP431" s="23">
        <v>-34.94</v>
      </c>
      <c r="BQ431">
        <v>22972</v>
      </c>
      <c r="BR431">
        <v>-479.2</v>
      </c>
      <c r="BS431">
        <v>67.37</v>
      </c>
      <c r="BT431">
        <f t="shared" si="170"/>
        <v>67370</v>
      </c>
      <c r="BU431">
        <v>4.41</v>
      </c>
      <c r="CB431">
        <v>35.31</v>
      </c>
      <c r="CC431">
        <f t="shared" si="171"/>
        <v>35310</v>
      </c>
      <c r="CD431">
        <v>-3.53</v>
      </c>
      <c r="CE431">
        <v>-9.1199999999999992</v>
      </c>
      <c r="CF431">
        <v>71428.571428571304</v>
      </c>
      <c r="CG431">
        <v>4</v>
      </c>
      <c r="CK431">
        <v>8540</v>
      </c>
      <c r="CL431">
        <v>8.6676000000000002</v>
      </c>
      <c r="CM431">
        <v>2.2307999999999999</v>
      </c>
      <c r="CN431">
        <v>46268.1</v>
      </c>
      <c r="CO431">
        <v>167.34199999999998</v>
      </c>
      <c r="CP431" s="43">
        <f t="shared" si="172"/>
        <v>6.5698913043478262</v>
      </c>
    </row>
    <row r="432" spans="52:94">
      <c r="AZ432">
        <v>920.09</v>
      </c>
      <c r="BA432">
        <f t="shared" si="167"/>
        <v>970.09</v>
      </c>
      <c r="BB432">
        <v>-35.831000000000003</v>
      </c>
      <c r="BC432" s="23">
        <v>417.08600000000001</v>
      </c>
      <c r="BD432" s="23">
        <v>-34.94</v>
      </c>
      <c r="BE432" s="171">
        <v>4118.96</v>
      </c>
      <c r="BF432">
        <f t="shared" si="168"/>
        <v>4168.96</v>
      </c>
      <c r="BG432">
        <v>-34.96</v>
      </c>
      <c r="BH432">
        <v>65.421000000000006</v>
      </c>
      <c r="BI432">
        <f t="shared" si="169"/>
        <v>65421.000000000007</v>
      </c>
      <c r="BJ432">
        <v>2.19</v>
      </c>
      <c r="BO432" s="23">
        <v>417.08600000000001</v>
      </c>
      <c r="BP432" s="23">
        <v>-34.94</v>
      </c>
      <c r="BQ432">
        <v>23057</v>
      </c>
      <c r="BR432">
        <v>-482.7</v>
      </c>
      <c r="BS432">
        <v>67.655000000000001</v>
      </c>
      <c r="BT432">
        <f t="shared" si="170"/>
        <v>67655</v>
      </c>
      <c r="BU432">
        <v>4.33</v>
      </c>
      <c r="CB432">
        <v>35.33</v>
      </c>
      <c r="CC432">
        <f t="shared" si="171"/>
        <v>35330</v>
      </c>
      <c r="CD432">
        <v>-3.48</v>
      </c>
      <c r="CE432">
        <v>-9.32</v>
      </c>
      <c r="CF432">
        <v>71523.809523809396</v>
      </c>
      <c r="CG432">
        <v>6</v>
      </c>
      <c r="CK432">
        <v>8560</v>
      </c>
      <c r="CL432">
        <v>8.6763999999999992</v>
      </c>
      <c r="CM432">
        <v>2.2412000000000001</v>
      </c>
      <c r="CN432">
        <v>46366.1</v>
      </c>
      <c r="CO432">
        <v>161.75200000000001</v>
      </c>
      <c r="CP432" s="43">
        <f t="shared" si="172"/>
        <v>6.6711594202898548</v>
      </c>
    </row>
    <row r="433" spans="52:94">
      <c r="AZ433">
        <v>922.87</v>
      </c>
      <c r="BA433">
        <f t="shared" si="167"/>
        <v>972.87</v>
      </c>
      <c r="BB433">
        <v>-35.950000000000003</v>
      </c>
      <c r="BC433" s="23">
        <v>417.08600000000001</v>
      </c>
      <c r="BD433" s="23">
        <v>-36.880000000000003</v>
      </c>
      <c r="BE433" s="171">
        <v>4132.1899999999996</v>
      </c>
      <c r="BF433">
        <f t="shared" si="168"/>
        <v>4182.1899999999996</v>
      </c>
      <c r="BG433">
        <v>-34.4</v>
      </c>
      <c r="BH433">
        <v>65.594999999999999</v>
      </c>
      <c r="BI433">
        <f t="shared" si="169"/>
        <v>65595</v>
      </c>
      <c r="BJ433">
        <v>2.42</v>
      </c>
      <c r="BO433" s="23">
        <v>417.08600000000001</v>
      </c>
      <c r="BP433" s="23">
        <v>-36.880000000000003</v>
      </c>
      <c r="BQ433">
        <v>23145</v>
      </c>
      <c r="BR433">
        <v>-484.5</v>
      </c>
      <c r="BS433">
        <v>67.938999999999993</v>
      </c>
      <c r="BT433">
        <f t="shared" si="170"/>
        <v>67939</v>
      </c>
      <c r="BU433">
        <v>4.34</v>
      </c>
      <c r="CB433">
        <v>35.35</v>
      </c>
      <c r="CC433">
        <f t="shared" si="171"/>
        <v>35350</v>
      </c>
      <c r="CD433">
        <v>-3.46</v>
      </c>
      <c r="CE433">
        <v>-9.82</v>
      </c>
      <c r="CF433">
        <v>71619.047619047487</v>
      </c>
      <c r="CG433">
        <v>11</v>
      </c>
      <c r="CK433">
        <v>8580</v>
      </c>
      <c r="CL433">
        <v>8.6852</v>
      </c>
      <c r="CM433">
        <v>2.2515999999999998</v>
      </c>
      <c r="CN433">
        <v>46467.4</v>
      </c>
      <c r="CO433">
        <v>155.61500000000001</v>
      </c>
      <c r="CP433" s="43">
        <f t="shared" si="172"/>
        <v>6.7823369565217391</v>
      </c>
    </row>
    <row r="434" spans="52:94">
      <c r="AZ434">
        <v>925.67</v>
      </c>
      <c r="BA434">
        <f t="shared" si="167"/>
        <v>975.67</v>
      </c>
      <c r="BB434">
        <v>-35.39</v>
      </c>
      <c r="BC434" s="23">
        <v>419.577</v>
      </c>
      <c r="BD434" s="23">
        <v>-36.880000000000003</v>
      </c>
      <c r="BE434" s="171">
        <v>4145</v>
      </c>
      <c r="BF434">
        <f t="shared" si="168"/>
        <v>4195</v>
      </c>
      <c r="BG434">
        <v>-34.79</v>
      </c>
      <c r="BH434">
        <v>65.828000000000003</v>
      </c>
      <c r="BI434">
        <f t="shared" si="169"/>
        <v>65828</v>
      </c>
      <c r="BJ434">
        <v>2.23</v>
      </c>
      <c r="BO434" s="23">
        <v>419.577</v>
      </c>
      <c r="BP434" s="23">
        <v>-36.880000000000003</v>
      </c>
      <c r="BQ434">
        <v>23234</v>
      </c>
      <c r="BR434">
        <v>-485.1</v>
      </c>
      <c r="BS434">
        <v>68.224000000000004</v>
      </c>
      <c r="BT434">
        <f t="shared" si="170"/>
        <v>68224</v>
      </c>
      <c r="BU434">
        <v>4.46</v>
      </c>
      <c r="CB434">
        <v>35.36</v>
      </c>
      <c r="CC434">
        <f t="shared" si="171"/>
        <v>35360</v>
      </c>
      <c r="CD434">
        <v>-3.53</v>
      </c>
      <c r="CE434">
        <v>-9.8699999999999992</v>
      </c>
      <c r="CF434">
        <v>71714.285714285579</v>
      </c>
      <c r="CG434">
        <v>10</v>
      </c>
      <c r="CK434">
        <v>8600</v>
      </c>
      <c r="CL434">
        <v>8.6940000000000008</v>
      </c>
      <c r="CM434">
        <v>2.262</v>
      </c>
      <c r="CN434">
        <v>46566.6</v>
      </c>
      <c r="CO434">
        <v>147.95080000000002</v>
      </c>
      <c r="CP434" s="43">
        <f t="shared" si="172"/>
        <v>6.9211811594202892</v>
      </c>
    </row>
    <row r="435" spans="52:94">
      <c r="AZ435">
        <v>928.34</v>
      </c>
      <c r="BA435">
        <f t="shared" si="167"/>
        <v>978.34</v>
      </c>
      <c r="BB435">
        <v>-35.340000000000003</v>
      </c>
      <c r="BC435" s="23">
        <v>419.577</v>
      </c>
      <c r="BD435" s="23">
        <v>-35.369999999999997</v>
      </c>
      <c r="BE435" s="171">
        <v>4157.5200000000004</v>
      </c>
      <c r="BF435">
        <f t="shared" si="168"/>
        <v>4207.5200000000004</v>
      </c>
      <c r="BG435">
        <v>-35.020000000000003</v>
      </c>
      <c r="BH435">
        <v>66.001999999999995</v>
      </c>
      <c r="BI435">
        <f t="shared" si="169"/>
        <v>66002</v>
      </c>
      <c r="BJ435">
        <v>1.6</v>
      </c>
      <c r="BO435" s="23">
        <v>419.577</v>
      </c>
      <c r="BP435" s="23">
        <v>-35.369999999999997</v>
      </c>
      <c r="BQ435">
        <v>23324</v>
      </c>
      <c r="BR435">
        <v>-485.8</v>
      </c>
      <c r="BS435">
        <v>68.603999999999999</v>
      </c>
      <c r="BT435">
        <f t="shared" si="170"/>
        <v>68604</v>
      </c>
      <c r="BU435">
        <v>4.45</v>
      </c>
      <c r="CB435">
        <v>35.380000000000003</v>
      </c>
      <c r="CC435">
        <f t="shared" si="171"/>
        <v>35380</v>
      </c>
      <c r="CD435">
        <v>-3.45</v>
      </c>
      <c r="CE435">
        <v>-9.5399999999999991</v>
      </c>
      <c r="CF435">
        <v>71809.523809523671</v>
      </c>
      <c r="CG435">
        <v>11</v>
      </c>
      <c r="CK435">
        <v>8620</v>
      </c>
      <c r="CL435">
        <v>8.7027999999999999</v>
      </c>
      <c r="CM435">
        <v>2.2724000000000002</v>
      </c>
      <c r="CN435">
        <v>46663</v>
      </c>
      <c r="CO435">
        <v>142.29259999999999</v>
      </c>
      <c r="CP435" s="43">
        <f t="shared" si="172"/>
        <v>7.0236847826086954</v>
      </c>
    </row>
    <row r="436" spans="52:94">
      <c r="AZ436">
        <v>931</v>
      </c>
      <c r="BA436">
        <f t="shared" si="167"/>
        <v>981</v>
      </c>
      <c r="BB436">
        <v>-33.500999999999998</v>
      </c>
      <c r="BC436" s="23">
        <v>422.05099999999999</v>
      </c>
      <c r="BD436" s="23">
        <v>-35.369999999999997</v>
      </c>
      <c r="BE436" s="171">
        <v>4169.26</v>
      </c>
      <c r="BF436">
        <f t="shared" si="168"/>
        <v>4219.26</v>
      </c>
      <c r="BG436">
        <v>-34.53</v>
      </c>
      <c r="BH436">
        <v>66.176000000000002</v>
      </c>
      <c r="BI436">
        <f t="shared" si="169"/>
        <v>66176</v>
      </c>
      <c r="BJ436">
        <v>2.39</v>
      </c>
      <c r="BO436" s="23">
        <v>422.05099999999999</v>
      </c>
      <c r="BP436" s="23">
        <v>-35.369999999999997</v>
      </c>
      <c r="BQ436">
        <v>23412</v>
      </c>
      <c r="BR436">
        <v>-483</v>
      </c>
      <c r="BS436">
        <v>68.888999999999996</v>
      </c>
      <c r="BT436">
        <f t="shared" si="170"/>
        <v>68889</v>
      </c>
      <c r="BU436">
        <v>4.3600000000000003</v>
      </c>
      <c r="CB436">
        <v>35.39</v>
      </c>
      <c r="CC436">
        <f t="shared" si="171"/>
        <v>35390</v>
      </c>
      <c r="CD436">
        <v>-3.43</v>
      </c>
      <c r="CE436">
        <v>-9.5500000000000007</v>
      </c>
      <c r="CF436">
        <v>71904.761904761763</v>
      </c>
      <c r="CG436">
        <v>9</v>
      </c>
      <c r="CK436">
        <v>8640</v>
      </c>
      <c r="CL436">
        <v>8.7116000000000007</v>
      </c>
      <c r="CM436">
        <v>2.2827999999999999</v>
      </c>
      <c r="CN436">
        <v>46764.6</v>
      </c>
      <c r="CO436">
        <v>140.46690000000001</v>
      </c>
      <c r="CP436" s="43">
        <f t="shared" si="172"/>
        <v>7.0567590579710151</v>
      </c>
    </row>
    <row r="437" spans="52:94">
      <c r="AZ437">
        <v>933.36</v>
      </c>
      <c r="BA437">
        <f t="shared" si="167"/>
        <v>983.36</v>
      </c>
      <c r="BB437">
        <v>-34.380000000000003</v>
      </c>
      <c r="BC437" s="23">
        <v>422.05099999999999</v>
      </c>
      <c r="BD437" s="23">
        <v>-35.72</v>
      </c>
      <c r="BE437" s="171">
        <v>4181.82</v>
      </c>
      <c r="BF437">
        <f t="shared" si="168"/>
        <v>4231.82</v>
      </c>
      <c r="BG437">
        <v>-34.76</v>
      </c>
      <c r="BH437">
        <v>66.409000000000006</v>
      </c>
      <c r="BI437">
        <f t="shared" si="169"/>
        <v>66409</v>
      </c>
      <c r="BJ437">
        <v>1.74</v>
      </c>
      <c r="BO437" s="23">
        <v>422.05099999999999</v>
      </c>
      <c r="BP437" s="23">
        <v>-35.72</v>
      </c>
      <c r="BQ437">
        <v>23497</v>
      </c>
      <c r="BR437">
        <v>-478.3</v>
      </c>
      <c r="BS437">
        <v>69.173000000000002</v>
      </c>
      <c r="BT437">
        <f t="shared" si="170"/>
        <v>69173</v>
      </c>
      <c r="BU437">
        <v>4.13</v>
      </c>
      <c r="CB437">
        <v>35.409999999999997</v>
      </c>
      <c r="CC437">
        <f t="shared" si="171"/>
        <v>35410</v>
      </c>
      <c r="CD437">
        <v>-3.57</v>
      </c>
      <c r="CE437">
        <v>-10.08</v>
      </c>
      <c r="CF437">
        <v>71999.999999999854</v>
      </c>
      <c r="CG437">
        <v>14</v>
      </c>
      <c r="CK437">
        <v>8660</v>
      </c>
      <c r="CL437">
        <v>8.7203999999999997</v>
      </c>
      <c r="CM437">
        <v>2.2932000000000001</v>
      </c>
      <c r="CN437">
        <v>46860.5</v>
      </c>
      <c r="CO437">
        <v>141.70670000000001</v>
      </c>
      <c r="CP437" s="43">
        <f t="shared" si="172"/>
        <v>7.0342989130434779</v>
      </c>
    </row>
    <row r="438" spans="52:94">
      <c r="AZ438">
        <v>935.84</v>
      </c>
      <c r="BA438">
        <f t="shared" si="167"/>
        <v>985.84</v>
      </c>
      <c r="BB438">
        <v>-36.049999999999997</v>
      </c>
      <c r="BC438" s="23">
        <v>424.512</v>
      </c>
      <c r="BD438" s="23">
        <v>-35.72</v>
      </c>
      <c r="BE438" s="171">
        <v>4194.1499999999996</v>
      </c>
      <c r="BF438">
        <f t="shared" si="168"/>
        <v>4244.1499999999996</v>
      </c>
      <c r="BG438">
        <v>-34.46</v>
      </c>
      <c r="BH438">
        <v>66.582999999999998</v>
      </c>
      <c r="BI438">
        <f t="shared" si="169"/>
        <v>66583</v>
      </c>
      <c r="BJ438">
        <v>2.23</v>
      </c>
      <c r="BO438" s="23">
        <v>424.512</v>
      </c>
      <c r="BP438" s="23">
        <v>-35.72</v>
      </c>
      <c r="BQ438">
        <v>23581</v>
      </c>
      <c r="BR438">
        <v>-480.95</v>
      </c>
      <c r="BS438">
        <v>69.552999999999997</v>
      </c>
      <c r="BT438">
        <f t="shared" si="170"/>
        <v>69553</v>
      </c>
      <c r="BU438">
        <v>4.1399999999999997</v>
      </c>
      <c r="CB438">
        <v>35.42</v>
      </c>
      <c r="CC438">
        <f t="shared" si="171"/>
        <v>35420</v>
      </c>
      <c r="CD438">
        <v>-3.33</v>
      </c>
      <c r="CE438">
        <v>-9.94</v>
      </c>
      <c r="CF438">
        <v>72095.238095237946</v>
      </c>
      <c r="CG438">
        <v>14</v>
      </c>
      <c r="CK438">
        <v>8680</v>
      </c>
      <c r="CL438">
        <v>8.7292000000000005</v>
      </c>
      <c r="CM438">
        <v>2.3035999999999999</v>
      </c>
      <c r="CN438">
        <v>46971.8</v>
      </c>
      <c r="CO438">
        <v>144.2217</v>
      </c>
      <c r="CP438" s="43">
        <f t="shared" si="172"/>
        <v>6.9887373188405792</v>
      </c>
    </row>
    <row r="439" spans="52:94">
      <c r="AZ439">
        <v>938.68</v>
      </c>
      <c r="BA439">
        <f t="shared" si="167"/>
        <v>988.68</v>
      </c>
      <c r="BB439">
        <v>-35.409999999999997</v>
      </c>
      <c r="BC439" s="23">
        <v>424.512</v>
      </c>
      <c r="BD439" s="23">
        <v>-34.42</v>
      </c>
      <c r="BE439" s="171">
        <v>4206.6099999999997</v>
      </c>
      <c r="BF439">
        <f t="shared" si="168"/>
        <v>4256.6099999999997</v>
      </c>
      <c r="BG439">
        <v>-34.700000000000003</v>
      </c>
      <c r="BH439">
        <v>66.698999999999998</v>
      </c>
      <c r="BI439">
        <f t="shared" si="169"/>
        <v>66699</v>
      </c>
      <c r="BJ439">
        <v>2.48</v>
      </c>
      <c r="BO439" s="23">
        <v>424.512</v>
      </c>
      <c r="BP439" s="23">
        <v>-34.42</v>
      </c>
      <c r="BQ439">
        <v>23668</v>
      </c>
      <c r="BR439">
        <v>-483.6</v>
      </c>
      <c r="BS439">
        <v>70.123000000000005</v>
      </c>
      <c r="BT439">
        <f t="shared" si="170"/>
        <v>70123</v>
      </c>
      <c r="BU439">
        <v>3.92</v>
      </c>
      <c r="CB439">
        <v>35.44</v>
      </c>
      <c r="CC439">
        <f t="shared" si="171"/>
        <v>35440</v>
      </c>
      <c r="CD439">
        <v>-3.38</v>
      </c>
      <c r="CE439">
        <v>-10.26</v>
      </c>
      <c r="CF439">
        <v>72190.476190476038</v>
      </c>
      <c r="CG439">
        <v>23</v>
      </c>
      <c r="CK439">
        <v>8700</v>
      </c>
      <c r="CL439">
        <v>8.7379999999999995</v>
      </c>
      <c r="CM439">
        <v>2.3140000000000001</v>
      </c>
      <c r="CN439">
        <v>47071.199999999997</v>
      </c>
      <c r="CO439">
        <v>147.18450000000001</v>
      </c>
      <c r="CP439" s="43">
        <f t="shared" si="172"/>
        <v>6.9350634057971012</v>
      </c>
    </row>
    <row r="440" spans="52:94">
      <c r="AZ440">
        <v>941.35</v>
      </c>
      <c r="BA440">
        <f t="shared" si="167"/>
        <v>991.35</v>
      </c>
      <c r="BB440">
        <v>-36.26</v>
      </c>
      <c r="BC440" s="23">
        <v>426.89600000000002</v>
      </c>
      <c r="BD440" s="23">
        <v>-34.42</v>
      </c>
      <c r="BE440" s="171">
        <v>4219.25</v>
      </c>
      <c r="BF440">
        <f t="shared" si="168"/>
        <v>4269.25</v>
      </c>
      <c r="BG440">
        <v>-34.68</v>
      </c>
      <c r="BH440">
        <v>66.816000000000003</v>
      </c>
      <c r="BI440">
        <f t="shared" si="169"/>
        <v>66816</v>
      </c>
      <c r="BJ440">
        <v>2.2599999999999998</v>
      </c>
      <c r="BO440" s="23">
        <v>426.89600000000002</v>
      </c>
      <c r="BP440" s="23">
        <v>-34.42</v>
      </c>
      <c r="BQ440">
        <v>23755</v>
      </c>
      <c r="BR440">
        <v>-483.6</v>
      </c>
      <c r="BS440">
        <v>70.501999999999995</v>
      </c>
      <c r="BT440">
        <f t="shared" si="170"/>
        <v>70502</v>
      </c>
      <c r="BU440">
        <v>4.18</v>
      </c>
      <c r="CB440">
        <v>35.450000000000003</v>
      </c>
      <c r="CC440">
        <f t="shared" si="171"/>
        <v>35450</v>
      </c>
      <c r="CD440">
        <v>-3.55</v>
      </c>
      <c r="CE440">
        <v>-9.5299999999999994</v>
      </c>
      <c r="CF440">
        <v>72285.71428571413</v>
      </c>
      <c r="CG440">
        <v>24</v>
      </c>
      <c r="CK440">
        <v>8720</v>
      </c>
      <c r="CL440">
        <v>8.7468000000000004</v>
      </c>
      <c r="CM440">
        <v>2.3243999999999998</v>
      </c>
      <c r="CN440">
        <v>47190.3</v>
      </c>
      <c r="CO440">
        <v>151.15699999999998</v>
      </c>
      <c r="CP440" s="43">
        <f t="shared" si="172"/>
        <v>6.8630978260869568</v>
      </c>
    </row>
    <row r="441" spans="52:94">
      <c r="AZ441">
        <v>944.25</v>
      </c>
      <c r="BA441">
        <f t="shared" si="167"/>
        <v>994.25</v>
      </c>
      <c r="BB441">
        <v>-34.65</v>
      </c>
      <c r="BC441" s="23">
        <v>426.89600000000002</v>
      </c>
      <c r="BD441" s="23">
        <v>-34.57</v>
      </c>
      <c r="BE441" s="171">
        <v>4231.6499999999996</v>
      </c>
      <c r="BF441">
        <f t="shared" si="168"/>
        <v>4281.6499999999996</v>
      </c>
      <c r="BG441">
        <v>-34.93</v>
      </c>
      <c r="BH441">
        <v>66.932000000000002</v>
      </c>
      <c r="BI441">
        <f t="shared" si="169"/>
        <v>66932</v>
      </c>
      <c r="BJ441">
        <v>1.02</v>
      </c>
      <c r="BO441" s="23">
        <v>426.89600000000002</v>
      </c>
      <c r="BP441" s="23">
        <v>-34.57</v>
      </c>
      <c r="BQ441">
        <v>23843</v>
      </c>
      <c r="BR441">
        <v>-483.6</v>
      </c>
      <c r="BS441">
        <v>70.787000000000006</v>
      </c>
      <c r="BT441">
        <f t="shared" si="170"/>
        <v>70787</v>
      </c>
      <c r="BU441">
        <v>4.34</v>
      </c>
      <c r="CB441">
        <v>35.47</v>
      </c>
      <c r="CC441">
        <f t="shared" si="171"/>
        <v>35470</v>
      </c>
      <c r="CD441">
        <v>-3.68</v>
      </c>
      <c r="CE441">
        <v>-10.039999999999999</v>
      </c>
      <c r="CF441">
        <v>72380.952380952222</v>
      </c>
      <c r="CG441">
        <v>26</v>
      </c>
      <c r="CK441">
        <v>8740</v>
      </c>
      <c r="CL441">
        <v>8.7555999999999994</v>
      </c>
      <c r="CM441">
        <v>2.3348</v>
      </c>
      <c r="CN441">
        <v>47290.7</v>
      </c>
      <c r="CO441">
        <v>154.80799999999999</v>
      </c>
      <c r="CP441" s="43">
        <f t="shared" si="172"/>
        <v>6.7969565217391308</v>
      </c>
    </row>
    <row r="442" spans="52:94">
      <c r="AZ442">
        <v>946.77</v>
      </c>
      <c r="BA442">
        <f t="shared" si="167"/>
        <v>996.77</v>
      </c>
      <c r="BB442">
        <v>-33.909999999999997</v>
      </c>
      <c r="BC442" s="23">
        <v>429.27300000000002</v>
      </c>
      <c r="BD442" s="23">
        <v>-34.57</v>
      </c>
      <c r="BE442" s="171">
        <v>4243.74</v>
      </c>
      <c r="BF442">
        <f t="shared" si="168"/>
        <v>4293.74</v>
      </c>
      <c r="BG442">
        <v>-35.020000000000003</v>
      </c>
      <c r="BH442">
        <v>67.108999999999995</v>
      </c>
      <c r="BI442">
        <f t="shared" si="169"/>
        <v>67109</v>
      </c>
      <c r="BJ442">
        <v>2.4700000000000002</v>
      </c>
      <c r="BO442" s="23">
        <v>429.27300000000002</v>
      </c>
      <c r="BP442" s="23">
        <v>-34.57</v>
      </c>
      <c r="BQ442">
        <v>23931</v>
      </c>
      <c r="BR442">
        <v>-482.5</v>
      </c>
      <c r="BS442">
        <v>71.072000000000003</v>
      </c>
      <c r="BT442">
        <f t="shared" si="170"/>
        <v>71072</v>
      </c>
      <c r="BU442">
        <v>4.41</v>
      </c>
      <c r="CB442">
        <v>35.479999999999997</v>
      </c>
      <c r="CC442">
        <f t="shared" si="171"/>
        <v>35480</v>
      </c>
      <c r="CD442">
        <v>-3.8</v>
      </c>
      <c r="CE442">
        <v>-10.26</v>
      </c>
      <c r="CF442">
        <v>72476.190476190313</v>
      </c>
      <c r="CG442">
        <v>18</v>
      </c>
      <c r="CK442">
        <v>8760</v>
      </c>
      <c r="CL442">
        <v>8.7644000000000002</v>
      </c>
      <c r="CM442">
        <v>2.3456000000000001</v>
      </c>
      <c r="CN442">
        <v>47388.800000000003</v>
      </c>
      <c r="CO442">
        <v>158.55799999999999</v>
      </c>
      <c r="CP442" s="43">
        <f t="shared" si="172"/>
        <v>6.7290217391304346</v>
      </c>
    </row>
    <row r="443" spans="52:94">
      <c r="AZ443">
        <v>949.19</v>
      </c>
      <c r="BA443">
        <f t="shared" si="167"/>
        <v>999.19</v>
      </c>
      <c r="BB443">
        <v>-34.97</v>
      </c>
      <c r="BC443" s="23">
        <v>429.27300000000002</v>
      </c>
      <c r="BD443" s="23">
        <v>-34.869999999999997</v>
      </c>
      <c r="BE443" s="171">
        <v>4257.38</v>
      </c>
      <c r="BF443">
        <f t="shared" si="168"/>
        <v>4307.38</v>
      </c>
      <c r="BG443">
        <v>-34.18</v>
      </c>
      <c r="BH443">
        <v>67.465000000000003</v>
      </c>
      <c r="BI443">
        <f t="shared" si="169"/>
        <v>67465</v>
      </c>
      <c r="BJ443">
        <v>1.64</v>
      </c>
      <c r="BO443" s="23">
        <v>429.27300000000002</v>
      </c>
      <c r="BP443" s="23">
        <v>-34.869999999999997</v>
      </c>
      <c r="BQ443">
        <v>24017</v>
      </c>
      <c r="BR443">
        <v>-481.4</v>
      </c>
      <c r="BS443">
        <v>71.451999999999998</v>
      </c>
      <c r="BT443">
        <f t="shared" si="170"/>
        <v>71452</v>
      </c>
      <c r="BU443">
        <v>4.46</v>
      </c>
      <c r="CB443">
        <v>35.5</v>
      </c>
      <c r="CC443">
        <f t="shared" si="171"/>
        <v>35500</v>
      </c>
      <c r="CD443">
        <v>-3.54</v>
      </c>
      <c r="CE443">
        <v>-9.5500000000000007</v>
      </c>
      <c r="CF443">
        <v>72571.428571428405</v>
      </c>
      <c r="CG443">
        <v>26</v>
      </c>
      <c r="CK443">
        <v>8780</v>
      </c>
      <c r="CL443">
        <v>8.7731999999999992</v>
      </c>
      <c r="CM443">
        <v>2.3567999999999998</v>
      </c>
      <c r="CN443">
        <v>47487.4</v>
      </c>
      <c r="CO443">
        <v>162.434</v>
      </c>
      <c r="CP443" s="43">
        <f t="shared" si="172"/>
        <v>6.6588043478260879</v>
      </c>
    </row>
    <row r="444" spans="52:94">
      <c r="AZ444">
        <v>951.78</v>
      </c>
      <c r="BA444">
        <f t="shared" si="167"/>
        <v>1001.78</v>
      </c>
      <c r="BB444">
        <v>-35.369999999999997</v>
      </c>
      <c r="BC444" s="23">
        <v>431.596</v>
      </c>
      <c r="BD444" s="23">
        <v>-34.869999999999997</v>
      </c>
      <c r="BE444" s="171">
        <v>4270.47</v>
      </c>
      <c r="BF444">
        <f t="shared" si="168"/>
        <v>4320.47</v>
      </c>
      <c r="BG444">
        <v>-34.24</v>
      </c>
      <c r="BH444">
        <v>67.582999999999998</v>
      </c>
      <c r="BI444">
        <f t="shared" si="169"/>
        <v>67583</v>
      </c>
      <c r="BJ444">
        <v>1.56</v>
      </c>
      <c r="BO444" s="23">
        <v>431.596</v>
      </c>
      <c r="BP444" s="23">
        <v>-34.869999999999997</v>
      </c>
      <c r="BQ444">
        <v>24102</v>
      </c>
      <c r="BR444">
        <v>-480</v>
      </c>
      <c r="BS444">
        <v>71.831999999999994</v>
      </c>
      <c r="BT444">
        <f t="shared" si="170"/>
        <v>71832</v>
      </c>
      <c r="BU444">
        <v>4.41</v>
      </c>
      <c r="CB444">
        <v>35.51</v>
      </c>
      <c r="CC444">
        <f t="shared" si="171"/>
        <v>35510</v>
      </c>
      <c r="CD444">
        <v>-3.52</v>
      </c>
      <c r="CE444">
        <v>-9.7899999999999991</v>
      </c>
      <c r="CF444">
        <v>72666.666666666497</v>
      </c>
      <c r="CG444">
        <v>22</v>
      </c>
      <c r="CK444">
        <v>8800</v>
      </c>
      <c r="CL444">
        <v>8.782</v>
      </c>
      <c r="CM444">
        <v>2.3679999999999999</v>
      </c>
      <c r="CN444">
        <v>47588.800000000003</v>
      </c>
      <c r="CO444">
        <v>166.64500000000001</v>
      </c>
      <c r="CP444" s="43">
        <f t="shared" si="172"/>
        <v>6.5825181159420296</v>
      </c>
    </row>
    <row r="445" spans="52:94">
      <c r="AZ445">
        <v>954.45</v>
      </c>
      <c r="BA445">
        <f t="shared" si="167"/>
        <v>1004.45</v>
      </c>
      <c r="BB445">
        <v>-35.54</v>
      </c>
      <c r="BC445" s="23">
        <v>431.596</v>
      </c>
      <c r="BD445" s="23">
        <v>-35.119999999999997</v>
      </c>
      <c r="BE445" s="171">
        <v>4282.6000000000004</v>
      </c>
      <c r="BF445">
        <f t="shared" si="168"/>
        <v>4332.6000000000004</v>
      </c>
      <c r="BG445">
        <v>-34.54</v>
      </c>
      <c r="BH445">
        <v>67.701999999999998</v>
      </c>
      <c r="BI445">
        <f t="shared" si="169"/>
        <v>67702</v>
      </c>
      <c r="BJ445">
        <v>1.9</v>
      </c>
      <c r="BO445" s="23">
        <v>431.596</v>
      </c>
      <c r="BP445" s="23">
        <v>-35.119999999999997</v>
      </c>
      <c r="BQ445">
        <v>24186</v>
      </c>
      <c r="BR445">
        <v>-479.1</v>
      </c>
      <c r="BS445">
        <v>72.116</v>
      </c>
      <c r="BT445">
        <f t="shared" si="170"/>
        <v>72116</v>
      </c>
      <c r="BU445">
        <v>4.28</v>
      </c>
      <c r="CB445">
        <v>35.53</v>
      </c>
      <c r="CC445">
        <f t="shared" si="171"/>
        <v>35530</v>
      </c>
      <c r="CD445">
        <v>-3.47</v>
      </c>
      <c r="CE445">
        <v>-9.76</v>
      </c>
      <c r="CF445">
        <v>72761.904761904589</v>
      </c>
      <c r="CG445">
        <v>36</v>
      </c>
      <c r="CK445">
        <v>8820</v>
      </c>
      <c r="CL445">
        <v>8.7908000000000008</v>
      </c>
      <c r="CM445">
        <v>2.3792</v>
      </c>
      <c r="CN445">
        <v>47695.4</v>
      </c>
      <c r="CO445">
        <v>171.08600000000001</v>
      </c>
      <c r="CP445" s="43">
        <f t="shared" si="172"/>
        <v>6.5020652173913041</v>
      </c>
    </row>
    <row r="446" spans="52:94">
      <c r="AZ446">
        <v>957.16</v>
      </c>
      <c r="BA446">
        <f t="shared" ref="BA446:BA509" si="173">AZ446+50</f>
        <v>1007.16</v>
      </c>
      <c r="BB446">
        <v>-36.07</v>
      </c>
      <c r="BC446" s="23">
        <v>433.976</v>
      </c>
      <c r="BD446" s="23">
        <v>-35.119999999999997</v>
      </c>
      <c r="BE446" s="171">
        <v>4295.32</v>
      </c>
      <c r="BF446">
        <f t="shared" ref="BF446:BF509" si="174">BE446+50</f>
        <v>4345.32</v>
      </c>
      <c r="BG446">
        <v>-35</v>
      </c>
      <c r="BH446">
        <v>68.058000000000007</v>
      </c>
      <c r="BI446">
        <f t="shared" ref="BI446:BI509" si="175">BH446*1000</f>
        <v>68058</v>
      </c>
      <c r="BJ446">
        <v>1.53</v>
      </c>
      <c r="BO446" s="23">
        <v>433.976</v>
      </c>
      <c r="BP446" s="23">
        <v>-35.119999999999997</v>
      </c>
      <c r="BQ446">
        <v>24272</v>
      </c>
      <c r="BR446">
        <v>-484</v>
      </c>
      <c r="BS446">
        <v>72.400999999999996</v>
      </c>
      <c r="BT446">
        <f t="shared" ref="BT446:BT509" si="176">BS446*1000</f>
        <v>72401</v>
      </c>
      <c r="BU446">
        <v>4.29</v>
      </c>
      <c r="CB446">
        <v>35.54</v>
      </c>
      <c r="CC446">
        <f t="shared" ref="CC446:CC509" si="177">CB446*1000</f>
        <v>35540</v>
      </c>
      <c r="CD446">
        <v>-3.65</v>
      </c>
      <c r="CE446">
        <v>-10.039999999999999</v>
      </c>
      <c r="CF446">
        <v>72857.14285714268</v>
      </c>
      <c r="CG446">
        <v>32</v>
      </c>
      <c r="CK446">
        <v>8840</v>
      </c>
      <c r="CL446">
        <v>8.7995999999999999</v>
      </c>
      <c r="CM446">
        <v>2.3904000000000001</v>
      </c>
      <c r="CN446">
        <v>47793</v>
      </c>
      <c r="CO446">
        <v>175.26600000000002</v>
      </c>
      <c r="CP446" s="43">
        <f t="shared" si="172"/>
        <v>6.4263405797101445</v>
      </c>
    </row>
    <row r="447" spans="52:94">
      <c r="AZ447">
        <v>960</v>
      </c>
      <c r="BA447">
        <f t="shared" si="173"/>
        <v>1010</v>
      </c>
      <c r="BB447">
        <v>-34.549999999999997</v>
      </c>
      <c r="BC447" s="23">
        <v>433.976</v>
      </c>
      <c r="BD447" s="23">
        <v>-34.07</v>
      </c>
      <c r="BE447" s="171">
        <v>4307.3599999999997</v>
      </c>
      <c r="BF447">
        <f t="shared" si="174"/>
        <v>4357.3599999999997</v>
      </c>
      <c r="BG447">
        <v>-34.69</v>
      </c>
      <c r="BH447">
        <v>68.177000000000007</v>
      </c>
      <c r="BI447">
        <f t="shared" si="175"/>
        <v>68177</v>
      </c>
      <c r="BJ447">
        <v>1.28</v>
      </c>
      <c r="BO447" s="23">
        <v>433.976</v>
      </c>
      <c r="BP447" s="23">
        <v>-34.07</v>
      </c>
      <c r="BQ447">
        <v>24363</v>
      </c>
      <c r="BR447">
        <v>-488.3</v>
      </c>
      <c r="BS447">
        <v>72.686000000000007</v>
      </c>
      <c r="BT447">
        <f t="shared" si="176"/>
        <v>72686</v>
      </c>
      <c r="BU447">
        <v>4.42</v>
      </c>
      <c r="CB447">
        <v>35.56</v>
      </c>
      <c r="CC447">
        <f t="shared" si="177"/>
        <v>35560</v>
      </c>
      <c r="CD447">
        <v>-3.49</v>
      </c>
      <c r="CE447">
        <v>-9.8000000000000007</v>
      </c>
      <c r="CF447">
        <v>72952.380952380772</v>
      </c>
      <c r="CG447">
        <v>46</v>
      </c>
      <c r="CK447">
        <v>8860</v>
      </c>
      <c r="CL447">
        <v>8.8084000000000007</v>
      </c>
      <c r="CM447">
        <v>2.4016000000000002</v>
      </c>
      <c r="CN447">
        <v>47888.5</v>
      </c>
      <c r="CO447">
        <v>179.345</v>
      </c>
      <c r="CP447" s="43">
        <f t="shared" si="172"/>
        <v>6.3524456521739125</v>
      </c>
    </row>
    <row r="448" spans="52:94">
      <c r="AZ448">
        <v>962.5</v>
      </c>
      <c r="BA448">
        <f t="shared" si="173"/>
        <v>1012.5</v>
      </c>
      <c r="BB448">
        <v>-35.86</v>
      </c>
      <c r="BC448" s="23">
        <v>436.40100000000001</v>
      </c>
      <c r="BD448" s="23">
        <v>-34.07</v>
      </c>
      <c r="BE448" s="171">
        <v>4320.1400000000003</v>
      </c>
      <c r="BF448">
        <f t="shared" si="174"/>
        <v>4370.1400000000003</v>
      </c>
      <c r="BG448">
        <v>-34.86</v>
      </c>
      <c r="BH448">
        <v>68.533000000000001</v>
      </c>
      <c r="BI448">
        <f t="shared" si="175"/>
        <v>68533</v>
      </c>
      <c r="BJ448">
        <v>0.92</v>
      </c>
      <c r="BO448" s="23">
        <v>436.40100000000001</v>
      </c>
      <c r="BP448" s="23">
        <v>-34.07</v>
      </c>
      <c r="BQ448">
        <v>24453</v>
      </c>
      <c r="BR448">
        <v>-482.7</v>
      </c>
      <c r="BS448">
        <v>72.971000000000004</v>
      </c>
      <c r="BT448">
        <f t="shared" si="176"/>
        <v>72971</v>
      </c>
      <c r="BU448">
        <v>4.12</v>
      </c>
      <c r="CB448">
        <v>35.58</v>
      </c>
      <c r="CC448">
        <f t="shared" si="177"/>
        <v>35580</v>
      </c>
      <c r="CD448">
        <v>-3.46</v>
      </c>
      <c r="CE448">
        <v>-9.77</v>
      </c>
      <c r="CF448">
        <v>73047.619047618864</v>
      </c>
      <c r="CG448">
        <v>16</v>
      </c>
      <c r="CK448">
        <v>8880</v>
      </c>
      <c r="CL448">
        <v>8.8171999999999997</v>
      </c>
      <c r="CM448">
        <v>2.4127999999999998</v>
      </c>
      <c r="CN448">
        <v>47982.6</v>
      </c>
      <c r="CO448">
        <v>183.06700000000001</v>
      </c>
      <c r="CP448" s="43">
        <f t="shared" si="172"/>
        <v>6.2850181159420284</v>
      </c>
    </row>
    <row r="449" spans="52:94">
      <c r="AZ449">
        <v>965.3</v>
      </c>
      <c r="BA449">
        <f t="shared" si="173"/>
        <v>1015.3</v>
      </c>
      <c r="BB449">
        <v>-35.18</v>
      </c>
      <c r="BC449" s="23">
        <v>436.40100000000001</v>
      </c>
      <c r="BD449" s="23">
        <v>-36.049999999999997</v>
      </c>
      <c r="BE449" s="171">
        <v>4333.33</v>
      </c>
      <c r="BF449">
        <f t="shared" si="174"/>
        <v>4383.33</v>
      </c>
      <c r="BG449">
        <v>-34.590000000000003</v>
      </c>
      <c r="BH449">
        <v>68.77</v>
      </c>
      <c r="BI449">
        <f t="shared" si="175"/>
        <v>68770</v>
      </c>
      <c r="BJ449">
        <v>1.06</v>
      </c>
      <c r="BO449" s="23">
        <v>436.40100000000001</v>
      </c>
      <c r="BP449" s="23">
        <v>-36.049999999999997</v>
      </c>
      <c r="BQ449">
        <v>24537</v>
      </c>
      <c r="BR449">
        <v>-477.1</v>
      </c>
      <c r="BS449">
        <v>73.349999999999994</v>
      </c>
      <c r="BT449">
        <f t="shared" si="176"/>
        <v>73350</v>
      </c>
      <c r="BU449">
        <v>3.73</v>
      </c>
      <c r="CB449">
        <v>35.590000000000003</v>
      </c>
      <c r="CC449">
        <f t="shared" si="177"/>
        <v>35590</v>
      </c>
      <c r="CD449">
        <v>-3.36</v>
      </c>
      <c r="CE449">
        <v>-9.82</v>
      </c>
      <c r="CF449">
        <v>73142.857142856956</v>
      </c>
      <c r="CG449">
        <v>17</v>
      </c>
      <c r="CK449">
        <v>8900</v>
      </c>
      <c r="CL449">
        <v>8.8260000000000005</v>
      </c>
      <c r="CM449">
        <v>2.4239999999999999</v>
      </c>
      <c r="CN449">
        <v>48084.1</v>
      </c>
      <c r="CO449">
        <v>186.619</v>
      </c>
      <c r="CP449" s="43">
        <f t="shared" si="172"/>
        <v>6.2206702898550716</v>
      </c>
    </row>
    <row r="450" spans="52:94">
      <c r="AZ450">
        <v>967.9</v>
      </c>
      <c r="BA450">
        <f t="shared" si="173"/>
        <v>1017.9</v>
      </c>
      <c r="BB450">
        <v>-35.18</v>
      </c>
      <c r="BC450" s="23">
        <v>438.81299999999999</v>
      </c>
      <c r="BD450" s="23">
        <v>-36.049999999999997</v>
      </c>
      <c r="BE450" s="171">
        <v>4345.59</v>
      </c>
      <c r="BF450">
        <f t="shared" si="174"/>
        <v>4395.59</v>
      </c>
      <c r="BG450">
        <v>-35.49</v>
      </c>
      <c r="BH450">
        <v>68.888999999999996</v>
      </c>
      <c r="BI450">
        <f t="shared" si="175"/>
        <v>68889</v>
      </c>
      <c r="BJ450">
        <v>1.26</v>
      </c>
      <c r="BO450" s="23">
        <v>438.81299999999999</v>
      </c>
      <c r="BP450" s="23">
        <v>-36.049999999999997</v>
      </c>
      <c r="BQ450">
        <v>24619</v>
      </c>
      <c r="BR450">
        <v>-477</v>
      </c>
      <c r="BS450">
        <v>73.635000000000005</v>
      </c>
      <c r="BT450">
        <f t="shared" si="176"/>
        <v>73635</v>
      </c>
      <c r="BU450">
        <v>3.9</v>
      </c>
      <c r="CB450">
        <v>35.61</v>
      </c>
      <c r="CC450">
        <f t="shared" si="177"/>
        <v>35610</v>
      </c>
      <c r="CD450">
        <v>-2.89</v>
      </c>
      <c r="CE450">
        <v>-8.24</v>
      </c>
      <c r="CF450">
        <v>73238.095238095048</v>
      </c>
      <c r="CG450">
        <v>54</v>
      </c>
      <c r="CK450">
        <v>8920</v>
      </c>
      <c r="CL450">
        <v>8.8347999999999995</v>
      </c>
      <c r="CM450">
        <v>2.4352</v>
      </c>
      <c r="CN450">
        <v>48188.9</v>
      </c>
      <c r="CO450">
        <v>190.095</v>
      </c>
      <c r="CP450" s="43">
        <f t="shared" si="172"/>
        <v>6.1576992753623188</v>
      </c>
    </row>
    <row r="451" spans="52:94">
      <c r="AZ451">
        <v>970.6</v>
      </c>
      <c r="BA451">
        <f t="shared" si="173"/>
        <v>1020.6</v>
      </c>
      <c r="BB451">
        <v>-36.17</v>
      </c>
      <c r="BC451" s="23">
        <v>438.81299999999999</v>
      </c>
      <c r="BD451" s="23">
        <v>-35.75</v>
      </c>
      <c r="BE451" s="171">
        <v>4359.0600000000004</v>
      </c>
      <c r="BF451">
        <f t="shared" si="174"/>
        <v>4409.0600000000004</v>
      </c>
      <c r="BG451">
        <v>-35.79</v>
      </c>
      <c r="BH451">
        <v>69.245000000000005</v>
      </c>
      <c r="BI451">
        <f t="shared" si="175"/>
        <v>69245</v>
      </c>
      <c r="BJ451">
        <v>1.61</v>
      </c>
      <c r="BO451" s="23">
        <v>438.81299999999999</v>
      </c>
      <c r="BP451" s="23">
        <v>-35.75</v>
      </c>
      <c r="BQ451">
        <v>24700</v>
      </c>
      <c r="BR451">
        <v>-477</v>
      </c>
      <c r="BS451">
        <v>73.92</v>
      </c>
      <c r="BT451">
        <f t="shared" si="176"/>
        <v>73920</v>
      </c>
      <c r="BU451">
        <v>3.97</v>
      </c>
      <c r="CB451">
        <v>35.619999999999997</v>
      </c>
      <c r="CC451">
        <f t="shared" si="177"/>
        <v>35620</v>
      </c>
      <c r="CD451">
        <v>-2.36</v>
      </c>
      <c r="CE451">
        <v>-8.3800000000000008</v>
      </c>
      <c r="CF451">
        <v>73333.333333333139</v>
      </c>
      <c r="CG451">
        <v>30</v>
      </c>
      <c r="CK451">
        <v>8940</v>
      </c>
      <c r="CL451">
        <v>8.8436000000000003</v>
      </c>
      <c r="CM451">
        <v>2.4464000000000001</v>
      </c>
      <c r="CN451">
        <v>48300.9</v>
      </c>
      <c r="CO451">
        <v>193.53800000000001</v>
      </c>
      <c r="CP451" s="43">
        <f t="shared" si="172"/>
        <v>6.0953260869565211</v>
      </c>
    </row>
    <row r="452" spans="52:94">
      <c r="AZ452">
        <v>973.5</v>
      </c>
      <c r="BA452">
        <f t="shared" si="173"/>
        <v>1023.5</v>
      </c>
      <c r="BB452">
        <v>-34.450000000000003</v>
      </c>
      <c r="BC452" s="23">
        <v>441.25099999999998</v>
      </c>
      <c r="BD452" s="23">
        <v>-35.75</v>
      </c>
      <c r="BE452" s="171">
        <v>4371.3599999999997</v>
      </c>
      <c r="BF452">
        <f t="shared" si="174"/>
        <v>4421.3599999999997</v>
      </c>
      <c r="BG452">
        <v>-34.56</v>
      </c>
      <c r="BH452">
        <v>69.364000000000004</v>
      </c>
      <c r="BI452">
        <f t="shared" si="175"/>
        <v>69364</v>
      </c>
      <c r="BJ452">
        <v>1.44</v>
      </c>
      <c r="BO452" s="23">
        <v>441.25099999999998</v>
      </c>
      <c r="BP452" s="23">
        <v>-35.75</v>
      </c>
      <c r="BQ452">
        <v>24781</v>
      </c>
      <c r="BR452">
        <v>-475.5</v>
      </c>
      <c r="BS452">
        <v>74.256</v>
      </c>
      <c r="BT452">
        <f t="shared" si="176"/>
        <v>74256</v>
      </c>
      <c r="BU452">
        <v>3.87</v>
      </c>
      <c r="CB452">
        <v>35.64</v>
      </c>
      <c r="CC452">
        <f t="shared" si="177"/>
        <v>35640</v>
      </c>
      <c r="CD452">
        <v>-3.07</v>
      </c>
      <c r="CE452">
        <v>-8.26</v>
      </c>
      <c r="CF452">
        <v>73428.571428571231</v>
      </c>
      <c r="CG452">
        <v>45</v>
      </c>
      <c r="CK452">
        <v>8960</v>
      </c>
      <c r="CL452">
        <v>8.8523999999999994</v>
      </c>
      <c r="CM452">
        <v>2.4575999999999998</v>
      </c>
      <c r="CN452">
        <v>48397.1</v>
      </c>
      <c r="CO452">
        <v>196.411</v>
      </c>
      <c r="CP452" s="43">
        <f t="shared" ref="CP452:CP515" si="178" xml:space="preserve"> (530-CO452)*10/552</f>
        <v>6.0432789855072464</v>
      </c>
    </row>
    <row r="453" spans="52:94">
      <c r="AZ453">
        <v>976</v>
      </c>
      <c r="BA453">
        <f t="shared" si="173"/>
        <v>1026</v>
      </c>
      <c r="BB453">
        <v>-34.03</v>
      </c>
      <c r="BC453" s="23">
        <v>441.25099999999998</v>
      </c>
      <c r="BD453" s="23">
        <v>-34.47</v>
      </c>
      <c r="BE453" s="171">
        <v>4384.2299999999996</v>
      </c>
      <c r="BF453">
        <f t="shared" si="174"/>
        <v>4434.2299999999996</v>
      </c>
      <c r="BG453">
        <v>-35.409999999999997</v>
      </c>
      <c r="BH453">
        <v>69.72</v>
      </c>
      <c r="BI453">
        <f t="shared" si="175"/>
        <v>69720</v>
      </c>
      <c r="BJ453">
        <v>2.06</v>
      </c>
      <c r="BO453" s="23">
        <v>441.25099999999998</v>
      </c>
      <c r="BP453" s="23">
        <v>-34.47</v>
      </c>
      <c r="BQ453">
        <v>24860</v>
      </c>
      <c r="BR453">
        <v>-474</v>
      </c>
      <c r="BS453">
        <v>74.507000000000005</v>
      </c>
      <c r="BT453">
        <f t="shared" si="176"/>
        <v>74507</v>
      </c>
      <c r="BU453">
        <v>4.1500000000000004</v>
      </c>
      <c r="CB453">
        <v>35.65</v>
      </c>
      <c r="CC453">
        <f t="shared" si="177"/>
        <v>35650</v>
      </c>
      <c r="CD453">
        <v>-3.03</v>
      </c>
      <c r="CE453">
        <v>-8.2799999999999994</v>
      </c>
      <c r="CF453">
        <v>73523.809523809323</v>
      </c>
      <c r="CG453">
        <v>11</v>
      </c>
      <c r="CK453">
        <v>8980</v>
      </c>
      <c r="CL453">
        <v>8.8612000000000002</v>
      </c>
      <c r="CM453">
        <v>2.4687999999999999</v>
      </c>
      <c r="CN453">
        <v>48499.7</v>
      </c>
      <c r="CO453">
        <v>199.703</v>
      </c>
      <c r="CP453" s="43">
        <f t="shared" si="178"/>
        <v>5.9836413043478265</v>
      </c>
    </row>
    <row r="454" spans="52:94">
      <c r="AZ454">
        <v>978.4</v>
      </c>
      <c r="BA454">
        <f t="shared" si="173"/>
        <v>1028.4000000000001</v>
      </c>
      <c r="BB454">
        <v>-34.76</v>
      </c>
      <c r="BC454" s="23">
        <v>443.70800000000003</v>
      </c>
      <c r="BD454" s="23">
        <v>-34.47</v>
      </c>
      <c r="BE454" s="171">
        <v>4396.9399999999996</v>
      </c>
      <c r="BF454">
        <f t="shared" si="174"/>
        <v>4446.9399999999996</v>
      </c>
      <c r="BG454">
        <v>-34.74</v>
      </c>
      <c r="BH454">
        <v>69.915000000000006</v>
      </c>
      <c r="BI454">
        <f t="shared" si="175"/>
        <v>69915</v>
      </c>
      <c r="BJ454">
        <v>2.41</v>
      </c>
      <c r="BO454" s="23">
        <v>443.70800000000003</v>
      </c>
      <c r="BP454" s="23">
        <v>-34.47</v>
      </c>
      <c r="BQ454">
        <v>24941</v>
      </c>
      <c r="BR454">
        <v>-477.45</v>
      </c>
      <c r="BS454">
        <v>74.759</v>
      </c>
      <c r="BT454">
        <f t="shared" si="176"/>
        <v>74759</v>
      </c>
      <c r="BU454">
        <v>3.95</v>
      </c>
      <c r="CB454">
        <v>35.67</v>
      </c>
      <c r="CC454">
        <f t="shared" si="177"/>
        <v>35670</v>
      </c>
      <c r="CD454">
        <v>-2.87</v>
      </c>
      <c r="CE454">
        <v>-8.27</v>
      </c>
      <c r="CF454">
        <v>73619.047619047415</v>
      </c>
      <c r="CG454">
        <v>11</v>
      </c>
      <c r="CK454">
        <v>9000</v>
      </c>
      <c r="CL454">
        <v>8.8699999999999992</v>
      </c>
      <c r="CM454">
        <v>2.48</v>
      </c>
      <c r="CN454">
        <v>48606.3</v>
      </c>
      <c r="CO454">
        <v>203.33799999999999</v>
      </c>
      <c r="CP454" s="43">
        <f t="shared" si="178"/>
        <v>5.9177898550724644</v>
      </c>
    </row>
    <row r="455" spans="52:94">
      <c r="AZ455">
        <v>981</v>
      </c>
      <c r="BA455">
        <f t="shared" si="173"/>
        <v>1031</v>
      </c>
      <c r="BB455">
        <v>-35.43</v>
      </c>
      <c r="BC455" s="23">
        <v>443.70800000000003</v>
      </c>
      <c r="BD455" s="23">
        <v>-35.75</v>
      </c>
      <c r="BE455" s="171">
        <v>4410.21</v>
      </c>
      <c r="BF455">
        <f t="shared" si="174"/>
        <v>4460.21</v>
      </c>
      <c r="BG455">
        <v>-34.79</v>
      </c>
      <c r="BH455">
        <v>70.013000000000005</v>
      </c>
      <c r="BI455">
        <f t="shared" si="175"/>
        <v>70013</v>
      </c>
      <c r="BJ455">
        <v>2.27</v>
      </c>
      <c r="BO455" s="23">
        <v>443.70800000000003</v>
      </c>
      <c r="BP455" s="23">
        <v>-35.75</v>
      </c>
      <c r="BQ455">
        <v>25024</v>
      </c>
      <c r="BR455">
        <v>-480.9</v>
      </c>
      <c r="BS455">
        <v>75.094999999999999</v>
      </c>
      <c r="BT455">
        <f t="shared" si="176"/>
        <v>75095</v>
      </c>
      <c r="BU455">
        <v>4.01</v>
      </c>
      <c r="CB455">
        <v>35.68</v>
      </c>
      <c r="CC455">
        <f t="shared" si="177"/>
        <v>35680</v>
      </c>
      <c r="CD455">
        <v>-2.88</v>
      </c>
      <c r="CE455">
        <v>-8.89</v>
      </c>
      <c r="CF455">
        <v>73714.285714285506</v>
      </c>
      <c r="CG455">
        <v>7</v>
      </c>
      <c r="CK455">
        <v>9020</v>
      </c>
      <c r="CL455">
        <v>8.8780000000000001</v>
      </c>
      <c r="CM455">
        <v>2.4904000000000002</v>
      </c>
      <c r="CN455">
        <v>48715.7</v>
      </c>
      <c r="CO455">
        <v>206.53100000000001</v>
      </c>
      <c r="CP455" s="43">
        <f t="shared" si="178"/>
        <v>5.8599456521739128</v>
      </c>
    </row>
    <row r="456" spans="52:94">
      <c r="AZ456">
        <v>983.6</v>
      </c>
      <c r="BA456">
        <f t="shared" si="173"/>
        <v>1033.5999999999999</v>
      </c>
      <c r="BB456">
        <v>-34.08</v>
      </c>
      <c r="BC456" s="23">
        <v>446.10399999999998</v>
      </c>
      <c r="BD456" s="23">
        <v>-35.75</v>
      </c>
      <c r="BE456" s="171">
        <v>4422.63</v>
      </c>
      <c r="BF456">
        <f t="shared" si="174"/>
        <v>4472.63</v>
      </c>
      <c r="BG456">
        <v>-35.26</v>
      </c>
      <c r="BH456">
        <v>70.403999999999996</v>
      </c>
      <c r="BI456">
        <f t="shared" si="175"/>
        <v>70404</v>
      </c>
      <c r="BJ456">
        <v>1.61</v>
      </c>
      <c r="BO456" s="23">
        <v>446.10399999999998</v>
      </c>
      <c r="BP456" s="23">
        <v>-35.75</v>
      </c>
      <c r="BQ456">
        <v>25109</v>
      </c>
      <c r="BR456">
        <v>-480</v>
      </c>
      <c r="BS456">
        <v>75.346999999999994</v>
      </c>
      <c r="BT456">
        <f t="shared" si="176"/>
        <v>75347</v>
      </c>
      <c r="BU456">
        <v>4.2300000000000004</v>
      </c>
      <c r="CB456">
        <v>35.700000000000003</v>
      </c>
      <c r="CC456">
        <f t="shared" si="177"/>
        <v>35700</v>
      </c>
      <c r="CD456">
        <v>-3.07</v>
      </c>
      <c r="CE456">
        <v>-9.5399999999999991</v>
      </c>
      <c r="CF456">
        <v>73809.523809523598</v>
      </c>
      <c r="CG456">
        <v>15</v>
      </c>
      <c r="CK456">
        <v>9040</v>
      </c>
      <c r="CL456">
        <v>8.8859999999999992</v>
      </c>
      <c r="CM456">
        <v>2.5007999999999999</v>
      </c>
      <c r="CN456">
        <v>48816.9</v>
      </c>
      <c r="CO456">
        <v>208.75399999999999</v>
      </c>
      <c r="CP456" s="43">
        <f t="shared" si="178"/>
        <v>5.819673913043478</v>
      </c>
    </row>
    <row r="457" spans="52:94">
      <c r="AZ457">
        <v>986.1</v>
      </c>
      <c r="BA457">
        <f t="shared" si="173"/>
        <v>1036.0999999999999</v>
      </c>
      <c r="BB457">
        <v>-35.549999999999997</v>
      </c>
      <c r="BC457" s="23">
        <v>446.10399999999998</v>
      </c>
      <c r="BD457" s="23">
        <v>-34.520000000000003</v>
      </c>
      <c r="BE457" s="171">
        <v>4435.4799999999996</v>
      </c>
      <c r="BF457">
        <f t="shared" si="174"/>
        <v>4485.4799999999996</v>
      </c>
      <c r="BG457">
        <v>-34.49</v>
      </c>
      <c r="BH457">
        <v>70.501000000000005</v>
      </c>
      <c r="BI457">
        <f t="shared" si="175"/>
        <v>70501</v>
      </c>
      <c r="BJ457">
        <v>1.94</v>
      </c>
      <c r="BO457" s="23">
        <v>446.10399999999998</v>
      </c>
      <c r="BP457" s="23">
        <v>-34.520000000000003</v>
      </c>
      <c r="BQ457">
        <v>25193</v>
      </c>
      <c r="BR457">
        <v>-479.1</v>
      </c>
      <c r="BS457">
        <v>75.599000000000004</v>
      </c>
      <c r="BT457">
        <f t="shared" si="176"/>
        <v>75599</v>
      </c>
      <c r="BU457">
        <v>4.18</v>
      </c>
      <c r="CB457">
        <v>35.71</v>
      </c>
      <c r="CC457">
        <f t="shared" si="177"/>
        <v>35710</v>
      </c>
      <c r="CD457">
        <v>-3.04</v>
      </c>
      <c r="CE457">
        <v>-9.25</v>
      </c>
      <c r="CF457">
        <v>73904.76190476169</v>
      </c>
      <c r="CG457">
        <v>13</v>
      </c>
      <c r="CK457">
        <v>9060</v>
      </c>
      <c r="CL457">
        <v>8.8940000000000001</v>
      </c>
      <c r="CM457">
        <v>2.5112000000000001</v>
      </c>
      <c r="CN457">
        <v>48923.8</v>
      </c>
      <c r="CO457">
        <v>210.78800000000001</v>
      </c>
      <c r="CP457" s="43">
        <f t="shared" si="178"/>
        <v>5.7828260869565211</v>
      </c>
    </row>
    <row r="458" spans="52:94">
      <c r="AZ458">
        <v>988.8</v>
      </c>
      <c r="BA458">
        <f t="shared" si="173"/>
        <v>1038.8</v>
      </c>
      <c r="BB458">
        <v>-34.64</v>
      </c>
      <c r="BC458" s="23">
        <v>448.471</v>
      </c>
      <c r="BD458" s="23">
        <v>-34.520000000000003</v>
      </c>
      <c r="BE458" s="171">
        <v>4448.04</v>
      </c>
      <c r="BF458">
        <f t="shared" si="174"/>
        <v>4498.04</v>
      </c>
      <c r="BG458">
        <v>-34.520000000000003</v>
      </c>
      <c r="BH458">
        <v>70.697000000000003</v>
      </c>
      <c r="BI458">
        <f t="shared" si="175"/>
        <v>70697</v>
      </c>
      <c r="BJ458">
        <v>1.42</v>
      </c>
      <c r="BO458" s="23">
        <v>448.471</v>
      </c>
      <c r="BP458" s="23">
        <v>-34.520000000000003</v>
      </c>
      <c r="BQ458">
        <v>25277</v>
      </c>
      <c r="BR458">
        <v>-478.2</v>
      </c>
      <c r="BS458">
        <v>75.849999999999994</v>
      </c>
      <c r="BT458">
        <f t="shared" si="176"/>
        <v>75850</v>
      </c>
      <c r="BU458">
        <v>4.2300000000000004</v>
      </c>
      <c r="CB458">
        <v>35.729999999999997</v>
      </c>
      <c r="CC458">
        <f t="shared" si="177"/>
        <v>35730</v>
      </c>
      <c r="CD458">
        <v>-2.96</v>
      </c>
      <c r="CE458">
        <v>-9.66</v>
      </c>
      <c r="CF458" s="172">
        <v>74000</v>
      </c>
      <c r="CG458">
        <v>34</v>
      </c>
      <c r="CK458">
        <v>9080</v>
      </c>
      <c r="CL458">
        <v>8.9019999999999992</v>
      </c>
      <c r="CM458">
        <v>2.5215999999999998</v>
      </c>
      <c r="CN458">
        <v>49024.1</v>
      </c>
      <c r="CO458">
        <v>212.69</v>
      </c>
      <c r="CP458" s="43">
        <f t="shared" si="178"/>
        <v>5.7483695652173914</v>
      </c>
    </row>
    <row r="459" spans="52:94">
      <c r="AZ459">
        <v>991.3</v>
      </c>
      <c r="BA459">
        <f t="shared" si="173"/>
        <v>1041.3</v>
      </c>
      <c r="BB459">
        <v>-32.74</v>
      </c>
      <c r="BC459" s="23">
        <v>448.471</v>
      </c>
      <c r="BD459" s="23">
        <v>-34.43</v>
      </c>
      <c r="BE459" s="171">
        <v>4460.3</v>
      </c>
      <c r="BF459">
        <f t="shared" si="174"/>
        <v>4510.3</v>
      </c>
      <c r="BG459">
        <v>-35.76</v>
      </c>
      <c r="BH459">
        <v>70.891999999999996</v>
      </c>
      <c r="BI459">
        <f t="shared" si="175"/>
        <v>70892</v>
      </c>
      <c r="BJ459">
        <v>1.73</v>
      </c>
      <c r="BO459" s="23">
        <v>448.471</v>
      </c>
      <c r="BP459" s="23">
        <v>-34.43</v>
      </c>
      <c r="BQ459">
        <v>25360</v>
      </c>
      <c r="BR459">
        <v>-479.5</v>
      </c>
      <c r="BS459">
        <v>76.186000000000007</v>
      </c>
      <c r="BT459">
        <f t="shared" si="176"/>
        <v>76186</v>
      </c>
      <c r="BU459">
        <v>4.21</v>
      </c>
      <c r="CB459">
        <v>35.74</v>
      </c>
      <c r="CC459">
        <f t="shared" si="177"/>
        <v>35740</v>
      </c>
      <c r="CD459">
        <v>-3.02</v>
      </c>
      <c r="CE459">
        <v>-9.0399999999999991</v>
      </c>
      <c r="CF459">
        <v>74284.61538461539</v>
      </c>
      <c r="CG459">
        <v>33</v>
      </c>
      <c r="CK459">
        <v>9100</v>
      </c>
      <c r="CL459">
        <v>8.91</v>
      </c>
      <c r="CM459">
        <v>2.532</v>
      </c>
      <c r="CN459">
        <v>49125.9</v>
      </c>
      <c r="CO459">
        <v>214.517</v>
      </c>
      <c r="CP459" s="43">
        <f t="shared" si="178"/>
        <v>5.7152717391304346</v>
      </c>
    </row>
    <row r="460" spans="52:94">
      <c r="AZ460">
        <v>993.7</v>
      </c>
      <c r="BA460">
        <f t="shared" si="173"/>
        <v>1043.7</v>
      </c>
      <c r="BB460">
        <v>-34.08</v>
      </c>
      <c r="BC460" s="23">
        <v>450.84899999999999</v>
      </c>
      <c r="BD460" s="23">
        <v>-34.43</v>
      </c>
      <c r="BE460" s="171">
        <v>4473.22</v>
      </c>
      <c r="BF460">
        <f t="shared" si="174"/>
        <v>4523.22</v>
      </c>
      <c r="BG460">
        <v>-34.880000000000003</v>
      </c>
      <c r="BH460">
        <v>70.989999999999995</v>
      </c>
      <c r="BI460">
        <f t="shared" si="175"/>
        <v>70990</v>
      </c>
      <c r="BJ460">
        <v>2.0499999999999998</v>
      </c>
      <c r="BO460" s="23">
        <v>450.84899999999999</v>
      </c>
      <c r="BP460" s="23">
        <v>-34.43</v>
      </c>
      <c r="BQ460">
        <v>25445</v>
      </c>
      <c r="BR460">
        <v>-481.8</v>
      </c>
      <c r="BS460">
        <v>76.438000000000002</v>
      </c>
      <c r="BT460">
        <f t="shared" si="176"/>
        <v>76438</v>
      </c>
      <c r="BU460">
        <v>4.22</v>
      </c>
      <c r="CB460">
        <v>35.76</v>
      </c>
      <c r="CC460">
        <f t="shared" si="177"/>
        <v>35760</v>
      </c>
      <c r="CD460">
        <v>-2.99</v>
      </c>
      <c r="CE460">
        <v>-9.84</v>
      </c>
      <c r="CF460">
        <v>74569.23076923078</v>
      </c>
      <c r="CG460">
        <v>12</v>
      </c>
      <c r="CK460">
        <v>9120</v>
      </c>
      <c r="CL460">
        <v>8.9179999999999993</v>
      </c>
      <c r="CM460">
        <v>2.5424000000000002</v>
      </c>
      <c r="CN460">
        <v>49244.800000000003</v>
      </c>
      <c r="CO460">
        <v>216.82400000000001</v>
      </c>
      <c r="CP460" s="43">
        <f t="shared" si="178"/>
        <v>5.6734782608695644</v>
      </c>
    </row>
    <row r="461" spans="52:94">
      <c r="AZ461">
        <v>996.1</v>
      </c>
      <c r="BA461">
        <f t="shared" si="173"/>
        <v>1046.0999999999999</v>
      </c>
      <c r="BB461">
        <v>-32.97</v>
      </c>
      <c r="BC461" s="23">
        <v>450.84899999999999</v>
      </c>
      <c r="BD461" s="23">
        <v>-34.869999999999997</v>
      </c>
      <c r="BE461" s="171">
        <v>4486.16</v>
      </c>
      <c r="BF461">
        <f t="shared" si="174"/>
        <v>4536.16</v>
      </c>
      <c r="BG461">
        <v>-34.75</v>
      </c>
      <c r="BH461">
        <v>71.38</v>
      </c>
      <c r="BI461">
        <f t="shared" si="175"/>
        <v>71380</v>
      </c>
      <c r="BJ461">
        <v>1.83</v>
      </c>
      <c r="BO461" s="23">
        <v>450.84899999999999</v>
      </c>
      <c r="BP461" s="23">
        <v>-34.869999999999997</v>
      </c>
      <c r="BQ461">
        <v>25531</v>
      </c>
      <c r="BR461">
        <v>-481</v>
      </c>
      <c r="BS461">
        <v>76.772999999999996</v>
      </c>
      <c r="BT461">
        <f t="shared" si="176"/>
        <v>76773</v>
      </c>
      <c r="BU461">
        <v>4.1900000000000004</v>
      </c>
      <c r="CB461">
        <v>35.770000000000003</v>
      </c>
      <c r="CC461">
        <f t="shared" si="177"/>
        <v>35770</v>
      </c>
      <c r="CD461">
        <v>-3.01</v>
      </c>
      <c r="CE461">
        <v>-9.9700000000000006</v>
      </c>
      <c r="CF461">
        <v>74853.846153846171</v>
      </c>
      <c r="CG461">
        <v>16</v>
      </c>
      <c r="CK461">
        <v>9140</v>
      </c>
      <c r="CL461">
        <v>8.9260000000000002</v>
      </c>
      <c r="CM461">
        <v>2.5528</v>
      </c>
      <c r="CN461">
        <v>49357.5</v>
      </c>
      <c r="CO461">
        <v>219.23599999999999</v>
      </c>
      <c r="CP461" s="43">
        <f t="shared" si="178"/>
        <v>5.6297826086956526</v>
      </c>
    </row>
    <row r="462" spans="52:94">
      <c r="AZ462">
        <v>998.4</v>
      </c>
      <c r="BA462">
        <f t="shared" si="173"/>
        <v>1048.4000000000001</v>
      </c>
      <c r="BB462">
        <v>-34.32</v>
      </c>
      <c r="BC462" s="23">
        <v>453.20100000000002</v>
      </c>
      <c r="BD462" s="23">
        <v>-34.869999999999997</v>
      </c>
      <c r="BE462" s="171">
        <v>4499.46</v>
      </c>
      <c r="BF462">
        <f t="shared" si="174"/>
        <v>4549.46</v>
      </c>
      <c r="BG462">
        <v>-35.24</v>
      </c>
      <c r="BH462">
        <v>71.771000000000001</v>
      </c>
      <c r="BI462">
        <f t="shared" si="175"/>
        <v>71771</v>
      </c>
      <c r="BJ462">
        <v>1.35</v>
      </c>
      <c r="BO462" s="23">
        <v>453.20100000000002</v>
      </c>
      <c r="BP462" s="23">
        <v>-34.869999999999997</v>
      </c>
      <c r="BQ462">
        <v>25615</v>
      </c>
      <c r="BR462">
        <v>-478.4</v>
      </c>
      <c r="BS462">
        <v>77.025000000000006</v>
      </c>
      <c r="BT462">
        <f t="shared" si="176"/>
        <v>77025</v>
      </c>
      <c r="BU462">
        <v>4.25</v>
      </c>
      <c r="CB462">
        <v>35.79</v>
      </c>
      <c r="CC462">
        <f t="shared" si="177"/>
        <v>35790</v>
      </c>
      <c r="CD462">
        <v>-3.02</v>
      </c>
      <c r="CE462">
        <v>-10.24</v>
      </c>
      <c r="CF462">
        <v>75138.461538461561</v>
      </c>
      <c r="CG462">
        <v>9</v>
      </c>
      <c r="CK462">
        <v>9160</v>
      </c>
      <c r="CL462">
        <v>8.9339999999999993</v>
      </c>
      <c r="CM462">
        <v>2.5632000000000001</v>
      </c>
      <c r="CN462">
        <v>49453.1</v>
      </c>
      <c r="CO462">
        <v>220.49700000000001</v>
      </c>
      <c r="CP462" s="43">
        <f t="shared" si="178"/>
        <v>5.6069384057971012</v>
      </c>
    </row>
    <row r="463" spans="52:94">
      <c r="AZ463">
        <v>1000.9</v>
      </c>
      <c r="BA463">
        <f t="shared" si="173"/>
        <v>1050.9000000000001</v>
      </c>
      <c r="BB463">
        <v>-35.479999999999997</v>
      </c>
      <c r="BC463" s="23">
        <v>453.20100000000002</v>
      </c>
      <c r="BD463" s="23">
        <v>-34.729999999999997</v>
      </c>
      <c r="BE463" s="171">
        <v>4512.88</v>
      </c>
      <c r="BF463">
        <f t="shared" si="174"/>
        <v>4562.88</v>
      </c>
      <c r="BG463">
        <v>-34.53</v>
      </c>
      <c r="BH463">
        <v>71.869</v>
      </c>
      <c r="BI463">
        <f t="shared" si="175"/>
        <v>71869</v>
      </c>
      <c r="BJ463">
        <v>1.2</v>
      </c>
      <c r="BO463" s="23">
        <v>453.20100000000002</v>
      </c>
      <c r="BP463" s="23">
        <v>-34.729999999999997</v>
      </c>
      <c r="BQ463">
        <v>25697</v>
      </c>
      <c r="BR463">
        <v>-474.5</v>
      </c>
      <c r="BS463">
        <v>77.277000000000001</v>
      </c>
      <c r="BT463">
        <f t="shared" si="176"/>
        <v>77277</v>
      </c>
      <c r="BU463">
        <v>4.08</v>
      </c>
      <c r="CC463">
        <f t="shared" si="177"/>
        <v>0</v>
      </c>
      <c r="CF463">
        <v>75423.076923076951</v>
      </c>
      <c r="CG463">
        <v>9</v>
      </c>
      <c r="CK463">
        <v>9180</v>
      </c>
      <c r="CL463">
        <v>8.9420000000000002</v>
      </c>
      <c r="CM463">
        <v>2.5735999999999999</v>
      </c>
      <c r="CN463">
        <v>49556.7</v>
      </c>
      <c r="CO463">
        <v>219.80799999999999</v>
      </c>
      <c r="CP463" s="43">
        <f t="shared" si="178"/>
        <v>5.6194202898550722</v>
      </c>
    </row>
    <row r="464" spans="52:94">
      <c r="AZ464">
        <v>1003.6</v>
      </c>
      <c r="BA464">
        <f t="shared" si="173"/>
        <v>1053.5999999999999</v>
      </c>
      <c r="BB464">
        <v>-34.479999999999997</v>
      </c>
      <c r="BC464" s="23">
        <v>455.56799999999998</v>
      </c>
      <c r="BD464" s="23">
        <v>-34.729999999999997</v>
      </c>
      <c r="BE464" s="171">
        <v>4525.2700000000004</v>
      </c>
      <c r="BF464">
        <f t="shared" si="174"/>
        <v>4575.2700000000004</v>
      </c>
      <c r="BG464">
        <v>-34.89</v>
      </c>
      <c r="BH464">
        <v>72.063999999999993</v>
      </c>
      <c r="BI464">
        <f t="shared" si="175"/>
        <v>72064</v>
      </c>
      <c r="BJ464">
        <v>1.59</v>
      </c>
      <c r="BO464" s="23">
        <v>455.56799999999998</v>
      </c>
      <c r="BP464" s="23">
        <v>-34.729999999999997</v>
      </c>
      <c r="BQ464">
        <v>25776</v>
      </c>
      <c r="BR464">
        <v>-474.1</v>
      </c>
      <c r="BS464">
        <v>77.613</v>
      </c>
      <c r="BT464">
        <f t="shared" si="176"/>
        <v>77613</v>
      </c>
      <c r="BU464">
        <v>3.98</v>
      </c>
      <c r="CB464">
        <v>35.5</v>
      </c>
      <c r="CC464">
        <f t="shared" si="177"/>
        <v>35500</v>
      </c>
      <c r="CD464">
        <v>-4.4400000000000004</v>
      </c>
      <c r="CE464">
        <v>-11.74</v>
      </c>
      <c r="CF464">
        <v>75707.692307692341</v>
      </c>
      <c r="CG464">
        <v>18</v>
      </c>
      <c r="CK464">
        <v>9200</v>
      </c>
      <c r="CL464">
        <v>8.9499999999999993</v>
      </c>
      <c r="CM464">
        <v>2.5840000000000001</v>
      </c>
      <c r="CN464">
        <v>49689.5</v>
      </c>
      <c r="CO464">
        <v>218.113</v>
      </c>
      <c r="CP464" s="43">
        <f t="shared" si="178"/>
        <v>5.6501268115942027</v>
      </c>
    </row>
    <row r="465" spans="52:94">
      <c r="AZ465">
        <v>1006.1</v>
      </c>
      <c r="BA465">
        <f t="shared" si="173"/>
        <v>1056.0999999999999</v>
      </c>
      <c r="BB465">
        <v>-35.229999999999997</v>
      </c>
      <c r="BC465" s="23">
        <v>455.56799999999998</v>
      </c>
      <c r="BD465" s="23">
        <v>-34.97</v>
      </c>
      <c r="BE465" s="171">
        <v>4538.3999999999996</v>
      </c>
      <c r="BF465">
        <f t="shared" si="174"/>
        <v>4588.3999999999996</v>
      </c>
      <c r="BG465">
        <v>-34.869999999999997</v>
      </c>
      <c r="BH465">
        <v>72.162000000000006</v>
      </c>
      <c r="BI465">
        <f t="shared" si="175"/>
        <v>72162</v>
      </c>
      <c r="BJ465">
        <v>1.17</v>
      </c>
      <c r="BO465" s="23">
        <v>455.56799999999998</v>
      </c>
      <c r="BP465" s="23">
        <v>-34.97</v>
      </c>
      <c r="BQ465">
        <v>25855</v>
      </c>
      <c r="BR465">
        <v>-475.8</v>
      </c>
      <c r="BS465">
        <v>77.864000000000004</v>
      </c>
      <c r="BT465">
        <f t="shared" si="176"/>
        <v>77864</v>
      </c>
      <c r="BU465">
        <v>4</v>
      </c>
      <c r="CB465">
        <v>35.909999999999997</v>
      </c>
      <c r="CC465">
        <f t="shared" si="177"/>
        <v>35910</v>
      </c>
      <c r="CD465">
        <v>-3.68</v>
      </c>
      <c r="CE465">
        <v>-11</v>
      </c>
      <c r="CF465">
        <v>75992.307692307731</v>
      </c>
      <c r="CG465">
        <v>33</v>
      </c>
      <c r="CK465">
        <v>9220</v>
      </c>
      <c r="CL465">
        <v>8.9580000000000002</v>
      </c>
      <c r="CM465">
        <v>2.5943999999999998</v>
      </c>
      <c r="CN465">
        <v>49790.8</v>
      </c>
      <c r="CO465">
        <v>217.351</v>
      </c>
      <c r="CP465" s="43">
        <f t="shared" si="178"/>
        <v>5.6639311594202892</v>
      </c>
    </row>
    <row r="466" spans="52:94">
      <c r="AZ466">
        <v>1008.8</v>
      </c>
      <c r="BA466">
        <f t="shared" si="173"/>
        <v>1058.8</v>
      </c>
      <c r="BB466">
        <v>-34.880000000000003</v>
      </c>
      <c r="BC466" s="23">
        <v>457.96800000000002</v>
      </c>
      <c r="BD466" s="23">
        <v>-34.97</v>
      </c>
      <c r="BE466" s="171">
        <v>4551.8900000000003</v>
      </c>
      <c r="BF466">
        <f t="shared" si="174"/>
        <v>4601.8900000000003</v>
      </c>
      <c r="BG466">
        <v>-35.11</v>
      </c>
      <c r="BH466">
        <v>72.356999999999999</v>
      </c>
      <c r="BI466">
        <f t="shared" si="175"/>
        <v>72357</v>
      </c>
      <c r="BJ466">
        <v>1.72</v>
      </c>
      <c r="BO466" s="23">
        <v>457.96800000000002</v>
      </c>
      <c r="BP466" s="23">
        <v>-34.97</v>
      </c>
      <c r="BQ466">
        <v>25936</v>
      </c>
      <c r="BR466">
        <v>-476</v>
      </c>
      <c r="BS466">
        <v>78.451999999999998</v>
      </c>
      <c r="BT466">
        <f t="shared" si="176"/>
        <v>78452</v>
      </c>
      <c r="BU466">
        <v>4.1500000000000004</v>
      </c>
      <c r="CB466">
        <v>36.270000000000003</v>
      </c>
      <c r="CC466">
        <f t="shared" si="177"/>
        <v>36270</v>
      </c>
      <c r="CD466">
        <v>-3.27</v>
      </c>
      <c r="CE466">
        <v>-10.68</v>
      </c>
      <c r="CF466">
        <v>76276.923076923122</v>
      </c>
      <c r="CG466">
        <v>33</v>
      </c>
      <c r="CK466">
        <v>9240</v>
      </c>
      <c r="CL466">
        <v>8.9659999999999993</v>
      </c>
      <c r="CM466">
        <v>2.6048</v>
      </c>
      <c r="CN466">
        <v>49896.2</v>
      </c>
      <c r="CO466">
        <v>217.08799999999999</v>
      </c>
      <c r="CP466" s="43">
        <f t="shared" si="178"/>
        <v>5.6686956521739136</v>
      </c>
    </row>
    <row r="467" spans="52:94">
      <c r="AZ467">
        <v>1011.4</v>
      </c>
      <c r="BA467">
        <f t="shared" si="173"/>
        <v>1061.4000000000001</v>
      </c>
      <c r="BB467">
        <v>-34.82</v>
      </c>
      <c r="BC467" s="23">
        <v>457.96800000000002</v>
      </c>
      <c r="BD467" s="23">
        <v>-34.9</v>
      </c>
      <c r="BE467" s="171">
        <v>4565.08</v>
      </c>
      <c r="BF467">
        <f t="shared" si="174"/>
        <v>4615.08</v>
      </c>
      <c r="BG467">
        <v>-34.58</v>
      </c>
      <c r="BH467">
        <v>72.650000000000006</v>
      </c>
      <c r="BI467">
        <f t="shared" si="175"/>
        <v>72650</v>
      </c>
      <c r="BJ467">
        <v>1.1000000000000001</v>
      </c>
      <c r="BO467" s="23">
        <v>457.96800000000002</v>
      </c>
      <c r="BP467" s="23">
        <v>-34.9</v>
      </c>
      <c r="BQ467">
        <v>26017</v>
      </c>
      <c r="BR467">
        <v>-477.1</v>
      </c>
      <c r="BS467">
        <v>78.703999999999994</v>
      </c>
      <c r="BT467">
        <f t="shared" si="176"/>
        <v>78704</v>
      </c>
      <c r="BU467">
        <v>3.98</v>
      </c>
      <c r="CB467">
        <v>37.4</v>
      </c>
      <c r="CC467">
        <f t="shared" si="177"/>
        <v>37400</v>
      </c>
      <c r="CD467">
        <v>-3.61</v>
      </c>
      <c r="CE467">
        <v>-10.82</v>
      </c>
      <c r="CF467">
        <v>76561.538461538512</v>
      </c>
      <c r="CG467">
        <v>32</v>
      </c>
      <c r="CK467">
        <v>9260</v>
      </c>
      <c r="CL467">
        <v>8.9743999999999993</v>
      </c>
      <c r="CM467">
        <v>2.6152000000000002</v>
      </c>
      <c r="CN467">
        <v>49999.199999999997</v>
      </c>
      <c r="CO467">
        <v>217.04400000000001</v>
      </c>
      <c r="CP467" s="43">
        <f t="shared" si="178"/>
        <v>5.6694927536231887</v>
      </c>
    </row>
    <row r="468" spans="52:94">
      <c r="AZ468">
        <v>1014</v>
      </c>
      <c r="BA468">
        <f t="shared" si="173"/>
        <v>1064</v>
      </c>
      <c r="BB468">
        <v>-35.46</v>
      </c>
      <c r="BC468" s="23">
        <v>460.36099999999999</v>
      </c>
      <c r="BD468" s="23">
        <v>-34.9</v>
      </c>
      <c r="BE468" s="171">
        <v>4578.24</v>
      </c>
      <c r="BF468">
        <f t="shared" si="174"/>
        <v>4628.24</v>
      </c>
      <c r="BG468">
        <v>-34.33</v>
      </c>
      <c r="BH468">
        <v>72.846000000000004</v>
      </c>
      <c r="BI468">
        <f t="shared" si="175"/>
        <v>72846</v>
      </c>
      <c r="BJ468">
        <v>1.1000000000000001</v>
      </c>
      <c r="BO468" s="23">
        <v>460.36099999999999</v>
      </c>
      <c r="BP468" s="23">
        <v>-34.9</v>
      </c>
      <c r="BQ468">
        <v>26099</v>
      </c>
      <c r="BR468">
        <v>-477.2</v>
      </c>
      <c r="BS468">
        <v>78.956000000000003</v>
      </c>
      <c r="BT468">
        <f t="shared" si="176"/>
        <v>78956</v>
      </c>
      <c r="BU468">
        <v>4.1100000000000003</v>
      </c>
      <c r="CB468">
        <v>38.21</v>
      </c>
      <c r="CC468">
        <f t="shared" si="177"/>
        <v>38210</v>
      </c>
      <c r="CD468">
        <v>-3.54</v>
      </c>
      <c r="CE468">
        <v>-10.9</v>
      </c>
      <c r="CF468">
        <v>76846.153846153902</v>
      </c>
      <c r="CG468">
        <v>17</v>
      </c>
      <c r="CK468">
        <v>9280</v>
      </c>
      <c r="CL468">
        <v>8.9832000000000001</v>
      </c>
      <c r="CM468">
        <v>2.6255999999999999</v>
      </c>
    </row>
    <row r="469" spans="52:94">
      <c r="AZ469">
        <v>1016.7</v>
      </c>
      <c r="BA469">
        <f t="shared" si="173"/>
        <v>1066.7</v>
      </c>
      <c r="BB469">
        <v>-35.380000000000003</v>
      </c>
      <c r="BC469" s="23">
        <v>460.36099999999999</v>
      </c>
      <c r="BD469" s="23">
        <v>-35.32</v>
      </c>
      <c r="BE469" s="171">
        <v>4590.82</v>
      </c>
      <c r="BF469">
        <f t="shared" si="174"/>
        <v>4640.82</v>
      </c>
      <c r="BG469">
        <v>-34.9</v>
      </c>
      <c r="BH469">
        <v>72.942999999999998</v>
      </c>
      <c r="BI469">
        <f t="shared" si="175"/>
        <v>72943</v>
      </c>
      <c r="BJ469">
        <v>1.1200000000000001</v>
      </c>
      <c r="BO469" s="23">
        <v>460.36099999999999</v>
      </c>
      <c r="BP469" s="23">
        <v>-35.32</v>
      </c>
      <c r="BQ469">
        <v>26180</v>
      </c>
      <c r="BR469">
        <v>-475.3</v>
      </c>
      <c r="BS469">
        <v>79.290999999999997</v>
      </c>
      <c r="BT469">
        <f t="shared" si="176"/>
        <v>79291</v>
      </c>
      <c r="BU469">
        <v>4.09</v>
      </c>
      <c r="CB469">
        <v>39.18</v>
      </c>
      <c r="CC469">
        <f t="shared" si="177"/>
        <v>39180</v>
      </c>
      <c r="CD469">
        <v>-3.07</v>
      </c>
      <c r="CE469">
        <v>-10.41</v>
      </c>
      <c r="CF469">
        <v>77130.769230769292</v>
      </c>
      <c r="CG469">
        <v>13</v>
      </c>
      <c r="CK469">
        <v>9300</v>
      </c>
      <c r="CL469">
        <v>8.9920000000000009</v>
      </c>
      <c r="CM469">
        <v>2.6360000000000001</v>
      </c>
    </row>
    <row r="470" spans="52:94">
      <c r="AZ470">
        <v>1019.4</v>
      </c>
      <c r="BA470">
        <f t="shared" si="173"/>
        <v>1069.4000000000001</v>
      </c>
      <c r="BB470">
        <v>-36.020000000000003</v>
      </c>
      <c r="BC470" s="23">
        <v>462.83499999999998</v>
      </c>
      <c r="BD470" s="23">
        <v>-35.32</v>
      </c>
      <c r="BE470" s="171">
        <v>4603.8999999999996</v>
      </c>
      <c r="BF470">
        <f t="shared" si="174"/>
        <v>4653.8999999999996</v>
      </c>
      <c r="BG470">
        <v>-35.520000000000003</v>
      </c>
      <c r="BH470">
        <v>73.236000000000004</v>
      </c>
      <c r="BI470">
        <f t="shared" si="175"/>
        <v>73236</v>
      </c>
      <c r="BJ470">
        <v>0.78</v>
      </c>
      <c r="BO470" s="23">
        <v>462.83499999999998</v>
      </c>
      <c r="BP470" s="23">
        <v>-35.32</v>
      </c>
      <c r="BQ470">
        <v>26261</v>
      </c>
      <c r="BR470">
        <v>-475.8</v>
      </c>
      <c r="BS470">
        <v>79.543000000000006</v>
      </c>
      <c r="BT470">
        <f t="shared" si="176"/>
        <v>79543</v>
      </c>
      <c r="BU470">
        <v>4.0199999999999996</v>
      </c>
      <c r="CB470">
        <v>39.42</v>
      </c>
      <c r="CC470">
        <f t="shared" si="177"/>
        <v>39420</v>
      </c>
      <c r="CD470">
        <v>-3.46</v>
      </c>
      <c r="CE470">
        <v>-11.38</v>
      </c>
      <c r="CF470">
        <v>77415.384615384683</v>
      </c>
      <c r="CG470">
        <v>16</v>
      </c>
      <c r="CK470">
        <v>9320</v>
      </c>
      <c r="CL470">
        <v>9.0007999999999999</v>
      </c>
      <c r="CM470">
        <v>2.6463999999999999</v>
      </c>
    </row>
    <row r="471" spans="52:94">
      <c r="AZ471">
        <v>1022.2</v>
      </c>
      <c r="BA471">
        <f t="shared" si="173"/>
        <v>1072.2</v>
      </c>
      <c r="BB471">
        <v>-34.299999999999997</v>
      </c>
      <c r="BC471" s="23">
        <v>462.83499999999998</v>
      </c>
      <c r="BD471" s="23">
        <v>-34.67</v>
      </c>
      <c r="BE471" s="171">
        <v>4617.1400000000003</v>
      </c>
      <c r="BF471">
        <f t="shared" si="174"/>
        <v>4667.1400000000003</v>
      </c>
      <c r="BG471">
        <v>-35.11</v>
      </c>
      <c r="BH471">
        <v>73.334000000000003</v>
      </c>
      <c r="BI471">
        <f t="shared" si="175"/>
        <v>73334</v>
      </c>
      <c r="BJ471">
        <v>0.75</v>
      </c>
      <c r="BO471" s="23">
        <v>462.83499999999998</v>
      </c>
      <c r="BP471" s="23">
        <v>-34.67</v>
      </c>
      <c r="BQ471">
        <v>26342</v>
      </c>
      <c r="BR471">
        <v>-477.7</v>
      </c>
      <c r="BS471">
        <v>79.795000000000002</v>
      </c>
      <c r="BT471">
        <f t="shared" si="176"/>
        <v>79795</v>
      </c>
      <c r="BU471">
        <v>3.95</v>
      </c>
      <c r="CB471">
        <v>39.67</v>
      </c>
      <c r="CC471">
        <f t="shared" si="177"/>
        <v>39670</v>
      </c>
      <c r="CD471">
        <v>-3.24</v>
      </c>
      <c r="CE471">
        <v>-10.17</v>
      </c>
      <c r="CF471" s="172">
        <v>77700</v>
      </c>
      <c r="CG471">
        <v>9</v>
      </c>
      <c r="CK471">
        <v>9340</v>
      </c>
      <c r="CL471">
        <v>9.0096000000000007</v>
      </c>
      <c r="CM471">
        <v>2.6568000000000001</v>
      </c>
    </row>
    <row r="472" spans="52:94">
      <c r="AZ472">
        <v>1024.7</v>
      </c>
      <c r="BA472">
        <f t="shared" si="173"/>
        <v>1074.7</v>
      </c>
      <c r="BB472">
        <v>-35.090000000000003</v>
      </c>
      <c r="BC472" s="23">
        <v>465.262</v>
      </c>
      <c r="BD472" s="23">
        <v>-34.67</v>
      </c>
      <c r="BE472" s="171">
        <v>4630.68</v>
      </c>
      <c r="BF472">
        <f t="shared" si="174"/>
        <v>4680.68</v>
      </c>
      <c r="BG472">
        <v>-34.67</v>
      </c>
      <c r="BH472">
        <v>73.626999999999995</v>
      </c>
      <c r="BI472">
        <f t="shared" si="175"/>
        <v>73627</v>
      </c>
      <c r="BJ472">
        <v>0.94</v>
      </c>
      <c r="BO472" s="23">
        <v>465.262</v>
      </c>
      <c r="BP472" s="23">
        <v>-34.67</v>
      </c>
      <c r="BQ472">
        <v>26425</v>
      </c>
      <c r="BR472">
        <v>-479.3</v>
      </c>
      <c r="BS472">
        <v>80.13</v>
      </c>
      <c r="BT472">
        <f t="shared" si="176"/>
        <v>80130</v>
      </c>
      <c r="BU472">
        <v>4.0199999999999996</v>
      </c>
      <c r="CB472">
        <v>39.909999999999997</v>
      </c>
      <c r="CC472">
        <f t="shared" si="177"/>
        <v>39910</v>
      </c>
      <c r="CD472">
        <v>-3.21</v>
      </c>
      <c r="CE472">
        <v>-10.59</v>
      </c>
      <c r="CF472">
        <v>12360</v>
      </c>
      <c r="CG472">
        <v>35</v>
      </c>
      <c r="CK472">
        <v>9360</v>
      </c>
      <c r="CL472">
        <v>9.0183999999999997</v>
      </c>
      <c r="CM472">
        <v>2.6671999999999998</v>
      </c>
    </row>
    <row r="473" spans="52:94">
      <c r="AZ473">
        <v>1027.3</v>
      </c>
      <c r="BA473">
        <f t="shared" si="173"/>
        <v>1077.3</v>
      </c>
      <c r="BB473">
        <v>-34.4</v>
      </c>
      <c r="BC473" s="23">
        <v>465.262</v>
      </c>
      <c r="BD473" s="23">
        <v>-36.76</v>
      </c>
      <c r="BE473" s="171">
        <v>4643.45</v>
      </c>
      <c r="BF473">
        <f t="shared" si="174"/>
        <v>4693.45</v>
      </c>
      <c r="BG473">
        <v>-36.090000000000003</v>
      </c>
      <c r="BH473">
        <v>73.822000000000003</v>
      </c>
      <c r="BI473">
        <f t="shared" si="175"/>
        <v>73822</v>
      </c>
      <c r="BJ473">
        <v>1.32</v>
      </c>
      <c r="BO473" s="23">
        <v>465.262</v>
      </c>
      <c r="BP473" s="23">
        <v>-36.76</v>
      </c>
      <c r="BQ473">
        <v>26510</v>
      </c>
      <c r="BR473">
        <v>-480.7</v>
      </c>
      <c r="BS473">
        <v>80.634</v>
      </c>
      <c r="BT473">
        <f t="shared" si="176"/>
        <v>80634</v>
      </c>
      <c r="BU473">
        <v>3.86</v>
      </c>
      <c r="CB473">
        <v>40.15</v>
      </c>
      <c r="CC473">
        <f t="shared" si="177"/>
        <v>40150</v>
      </c>
      <c r="CD473">
        <v>-3.46</v>
      </c>
      <c r="CE473">
        <v>-10.53</v>
      </c>
      <c r="CF473">
        <v>12507.5</v>
      </c>
      <c r="CG473">
        <v>39.270000000000003</v>
      </c>
      <c r="CK473">
        <v>9380</v>
      </c>
      <c r="CL473">
        <v>9.0272000000000006</v>
      </c>
      <c r="CM473">
        <v>2.6776</v>
      </c>
    </row>
    <row r="474" spans="52:94">
      <c r="AZ474">
        <v>1029.8</v>
      </c>
      <c r="BA474">
        <f t="shared" si="173"/>
        <v>1079.8</v>
      </c>
      <c r="BB474">
        <v>-34.74</v>
      </c>
      <c r="BC474" s="23">
        <v>467.69400000000002</v>
      </c>
      <c r="BD474" s="23">
        <v>-36.76</v>
      </c>
      <c r="BE474" s="171">
        <v>4656.37</v>
      </c>
      <c r="BF474">
        <f t="shared" si="174"/>
        <v>4706.37</v>
      </c>
      <c r="BG474">
        <v>-36.159999999999997</v>
      </c>
      <c r="BH474">
        <v>73.92</v>
      </c>
      <c r="BI474">
        <f t="shared" si="175"/>
        <v>73920</v>
      </c>
      <c r="BJ474">
        <v>1.43</v>
      </c>
      <c r="BO474" s="23">
        <v>467.69400000000002</v>
      </c>
      <c r="BP474" s="23">
        <v>-36.76</v>
      </c>
      <c r="BQ474">
        <v>26595</v>
      </c>
      <c r="BR474">
        <v>-481</v>
      </c>
      <c r="BS474">
        <v>80.97</v>
      </c>
      <c r="BT474">
        <f t="shared" si="176"/>
        <v>80970</v>
      </c>
      <c r="BU474">
        <v>3.99</v>
      </c>
      <c r="CB474">
        <v>40.4</v>
      </c>
      <c r="CC474">
        <f t="shared" si="177"/>
        <v>40400</v>
      </c>
      <c r="CD474">
        <v>-3.7</v>
      </c>
      <c r="CE474">
        <v>-10.81</v>
      </c>
      <c r="CF474">
        <v>12655</v>
      </c>
      <c r="CG474">
        <v>40.130000000000003</v>
      </c>
      <c r="CK474">
        <v>9400</v>
      </c>
      <c r="CL474">
        <v>9.0359999999999996</v>
      </c>
      <c r="CM474">
        <v>2.6880000000000002</v>
      </c>
    </row>
    <row r="475" spans="52:94">
      <c r="AZ475">
        <v>1032.4000000000001</v>
      </c>
      <c r="BA475">
        <f t="shared" si="173"/>
        <v>1082.4000000000001</v>
      </c>
      <c r="BB475">
        <v>-34.630000000000003</v>
      </c>
      <c r="BC475" s="23">
        <v>467.69400000000002</v>
      </c>
      <c r="BD475" s="23">
        <v>-33.78</v>
      </c>
      <c r="BE475" s="171">
        <v>4669.83</v>
      </c>
      <c r="BF475">
        <f t="shared" si="174"/>
        <v>4719.83</v>
      </c>
      <c r="BG475">
        <v>-34.57</v>
      </c>
      <c r="BH475">
        <v>74.087999999999994</v>
      </c>
      <c r="BI475">
        <f t="shared" si="175"/>
        <v>74088</v>
      </c>
      <c r="BJ475">
        <v>1.6</v>
      </c>
      <c r="BO475" s="23">
        <v>467.69400000000002</v>
      </c>
      <c r="BP475" s="23">
        <v>-33.78</v>
      </c>
      <c r="BQ475">
        <v>26681</v>
      </c>
      <c r="BR475">
        <v>-481</v>
      </c>
      <c r="BS475">
        <v>81.221000000000004</v>
      </c>
      <c r="BT475">
        <f t="shared" si="176"/>
        <v>81221</v>
      </c>
      <c r="BU475">
        <v>3.66</v>
      </c>
      <c r="CB475">
        <v>40.64</v>
      </c>
      <c r="CC475">
        <f t="shared" si="177"/>
        <v>40640</v>
      </c>
      <c r="CD475">
        <v>-3.69</v>
      </c>
      <c r="CE475">
        <v>-10.78</v>
      </c>
      <c r="CF475">
        <v>12802.5</v>
      </c>
      <c r="CG475">
        <v>45.6</v>
      </c>
      <c r="CK475">
        <v>9420</v>
      </c>
      <c r="CL475">
        <v>9.0448000000000004</v>
      </c>
      <c r="CM475">
        <v>2.6983999999999999</v>
      </c>
    </row>
    <row r="476" spans="52:94">
      <c r="AZ476">
        <v>1034.9000000000001</v>
      </c>
      <c r="BA476">
        <f t="shared" si="173"/>
        <v>1084.9000000000001</v>
      </c>
      <c r="BB476">
        <v>-35.090000000000003</v>
      </c>
      <c r="BC476" s="23">
        <v>470.08499999999998</v>
      </c>
      <c r="BD476" s="23">
        <v>-33.78</v>
      </c>
      <c r="BE476" s="171">
        <v>4681.5600000000004</v>
      </c>
      <c r="BF476">
        <f t="shared" si="174"/>
        <v>4731.5600000000004</v>
      </c>
      <c r="BG476">
        <v>-34.6</v>
      </c>
      <c r="BH476">
        <v>74.256</v>
      </c>
      <c r="BI476">
        <f t="shared" si="175"/>
        <v>74256</v>
      </c>
      <c r="BJ476">
        <v>1.8</v>
      </c>
      <c r="BO476" s="23">
        <v>470.08499999999998</v>
      </c>
      <c r="BP476" s="23">
        <v>-33.78</v>
      </c>
      <c r="BQ476">
        <v>26766</v>
      </c>
      <c r="BR476">
        <v>-478.9</v>
      </c>
      <c r="BS476">
        <v>81.472999999999999</v>
      </c>
      <c r="BT476">
        <f t="shared" si="176"/>
        <v>81473</v>
      </c>
      <c r="BU476">
        <v>3.84</v>
      </c>
      <c r="CB476">
        <v>40.89</v>
      </c>
      <c r="CC476">
        <f t="shared" si="177"/>
        <v>40890</v>
      </c>
      <c r="CD476">
        <v>-3.69</v>
      </c>
      <c r="CE476">
        <v>-10.78</v>
      </c>
      <c r="CF476">
        <v>12950</v>
      </c>
      <c r="CG476">
        <v>35.56</v>
      </c>
      <c r="CK476">
        <v>9440</v>
      </c>
      <c r="CL476">
        <v>9.0535999999999994</v>
      </c>
      <c r="CM476">
        <v>2.7088000000000001</v>
      </c>
    </row>
    <row r="477" spans="52:94">
      <c r="AZ477">
        <v>1037.5999999999999</v>
      </c>
      <c r="BA477">
        <f t="shared" si="173"/>
        <v>1087.5999999999999</v>
      </c>
      <c r="BB477">
        <v>-35.94</v>
      </c>
      <c r="BC477" s="23">
        <v>470.08499999999998</v>
      </c>
      <c r="BD477" s="23">
        <v>-34.97</v>
      </c>
      <c r="BE477" s="171">
        <v>4694.3100000000004</v>
      </c>
      <c r="BF477">
        <f t="shared" si="174"/>
        <v>4744.3100000000004</v>
      </c>
      <c r="BG477">
        <v>-34.950000000000003</v>
      </c>
      <c r="BH477">
        <v>74.34</v>
      </c>
      <c r="BI477">
        <f t="shared" si="175"/>
        <v>74340</v>
      </c>
      <c r="BJ477">
        <v>1.8</v>
      </c>
      <c r="BO477" s="23">
        <v>470.08499999999998</v>
      </c>
      <c r="BP477" s="23">
        <v>-34.97</v>
      </c>
      <c r="BQ477">
        <v>26849</v>
      </c>
      <c r="BR477">
        <v>-477.8</v>
      </c>
      <c r="BS477">
        <v>81.808999999999997</v>
      </c>
      <c r="BT477">
        <f t="shared" si="176"/>
        <v>81809</v>
      </c>
      <c r="BU477">
        <v>3.95</v>
      </c>
      <c r="CB477">
        <v>41.13</v>
      </c>
      <c r="CC477">
        <f t="shared" si="177"/>
        <v>41130</v>
      </c>
      <c r="CD477">
        <v>-3.79</v>
      </c>
      <c r="CE477">
        <v>-10.81</v>
      </c>
      <c r="CF477">
        <v>13097.5</v>
      </c>
      <c r="CG477">
        <v>36.049999999999997</v>
      </c>
      <c r="CK477">
        <v>9460</v>
      </c>
      <c r="CL477">
        <v>9.0624000000000002</v>
      </c>
      <c r="CM477">
        <v>2.7191999999999998</v>
      </c>
    </row>
    <row r="478" spans="52:94">
      <c r="AZ478">
        <v>1040.4000000000001</v>
      </c>
      <c r="BA478">
        <f t="shared" si="173"/>
        <v>1090.4000000000001</v>
      </c>
      <c r="BB478">
        <v>-35.590000000000003</v>
      </c>
      <c r="BC478" s="23">
        <v>472.47899999999998</v>
      </c>
      <c r="BD478" s="23">
        <v>-34.97</v>
      </c>
      <c r="BE478" s="171">
        <v>4708.6400000000003</v>
      </c>
      <c r="BF478">
        <f t="shared" si="174"/>
        <v>4758.6400000000003</v>
      </c>
      <c r="BG478">
        <v>-34.68</v>
      </c>
      <c r="BH478">
        <v>74.507000000000005</v>
      </c>
      <c r="BI478">
        <f t="shared" si="175"/>
        <v>74507</v>
      </c>
      <c r="BJ478">
        <v>2.08</v>
      </c>
      <c r="BO478" s="23">
        <v>472.47899999999998</v>
      </c>
      <c r="BP478" s="23">
        <v>-34.97</v>
      </c>
      <c r="BQ478">
        <v>26933</v>
      </c>
      <c r="BR478">
        <v>-479.9</v>
      </c>
      <c r="BS478">
        <v>82.061000000000007</v>
      </c>
      <c r="BT478">
        <f t="shared" si="176"/>
        <v>82061</v>
      </c>
      <c r="BU478">
        <v>3.66</v>
      </c>
      <c r="CB478">
        <v>41.37</v>
      </c>
      <c r="CC478">
        <f t="shared" si="177"/>
        <v>41370</v>
      </c>
      <c r="CD478">
        <v>-3.71</v>
      </c>
      <c r="CE478">
        <v>-10.68</v>
      </c>
      <c r="CF478">
        <v>13245</v>
      </c>
      <c r="CG478">
        <v>34.229999999999997</v>
      </c>
      <c r="CK478">
        <v>9480</v>
      </c>
      <c r="CL478">
        <v>9.0711999999999993</v>
      </c>
      <c r="CM478">
        <v>2.7296</v>
      </c>
    </row>
    <row r="479" spans="52:94">
      <c r="AZ479">
        <v>1043.2</v>
      </c>
      <c r="BA479">
        <f t="shared" si="173"/>
        <v>1093.2</v>
      </c>
      <c r="BB479">
        <v>-34.68</v>
      </c>
      <c r="BC479" s="23">
        <v>472.47899999999998</v>
      </c>
      <c r="BD479" s="23">
        <v>-34.14</v>
      </c>
      <c r="BE479" s="171">
        <v>4721.16</v>
      </c>
      <c r="BF479">
        <f t="shared" si="174"/>
        <v>4771.16</v>
      </c>
      <c r="BG479">
        <v>-34.61</v>
      </c>
      <c r="BH479">
        <v>74.674999999999997</v>
      </c>
      <c r="BI479">
        <f t="shared" si="175"/>
        <v>74675</v>
      </c>
      <c r="BJ479">
        <v>1.82</v>
      </c>
      <c r="BO479" s="23">
        <v>472.47899999999998</v>
      </c>
      <c r="BP479" s="23">
        <v>-34.14</v>
      </c>
      <c r="BQ479">
        <v>27019</v>
      </c>
      <c r="BR479">
        <v>-484.4</v>
      </c>
      <c r="BS479">
        <v>82.313000000000002</v>
      </c>
      <c r="BT479">
        <f t="shared" si="176"/>
        <v>82313</v>
      </c>
      <c r="BU479">
        <v>3.74</v>
      </c>
      <c r="CB479">
        <v>41.62</v>
      </c>
      <c r="CC479">
        <f t="shared" si="177"/>
        <v>41620</v>
      </c>
      <c r="CD479">
        <v>-3.52</v>
      </c>
      <c r="CE479">
        <v>-9.7799999999999994</v>
      </c>
      <c r="CF479">
        <v>13392.5</v>
      </c>
      <c r="CG479">
        <v>28.89</v>
      </c>
      <c r="CK479">
        <v>9500</v>
      </c>
      <c r="CL479">
        <v>9.08</v>
      </c>
      <c r="CM479">
        <v>2.74</v>
      </c>
    </row>
    <row r="480" spans="52:94">
      <c r="AZ480">
        <v>1045.7</v>
      </c>
      <c r="BA480">
        <f t="shared" si="173"/>
        <v>1095.7</v>
      </c>
      <c r="BB480">
        <v>-33.5</v>
      </c>
      <c r="BC480" s="23">
        <v>474.80700000000002</v>
      </c>
      <c r="BD480" s="23">
        <v>-34.14</v>
      </c>
      <c r="BE480" s="171">
        <v>4734</v>
      </c>
      <c r="BF480">
        <f t="shared" si="174"/>
        <v>4784</v>
      </c>
      <c r="BG480">
        <v>-35.43</v>
      </c>
      <c r="BH480">
        <v>74.759</v>
      </c>
      <c r="BI480">
        <f t="shared" si="175"/>
        <v>74759</v>
      </c>
      <c r="BJ480">
        <v>1.91</v>
      </c>
      <c r="BO480" s="23">
        <v>474.80700000000002</v>
      </c>
      <c r="BP480" s="23">
        <v>-34.14</v>
      </c>
      <c r="BQ480">
        <v>27110</v>
      </c>
      <c r="BR480">
        <v>-486.7</v>
      </c>
      <c r="BS480">
        <v>82.647999999999996</v>
      </c>
      <c r="BT480">
        <f t="shared" si="176"/>
        <v>82648</v>
      </c>
      <c r="BU480">
        <v>3.58</v>
      </c>
      <c r="CB480">
        <v>41.86</v>
      </c>
      <c r="CC480">
        <f t="shared" si="177"/>
        <v>41860</v>
      </c>
      <c r="CD480">
        <v>-3.52</v>
      </c>
      <c r="CE480">
        <v>-9.3800000000000008</v>
      </c>
      <c r="CF480">
        <v>13540</v>
      </c>
      <c r="CG480">
        <v>30.83</v>
      </c>
      <c r="CK480">
        <v>9520</v>
      </c>
      <c r="CL480">
        <v>9.0543999999999993</v>
      </c>
      <c r="CM480">
        <v>2.7231999999999998</v>
      </c>
    </row>
    <row r="481" spans="52:91">
      <c r="AZ481">
        <v>1048.0999999999999</v>
      </c>
      <c r="BA481">
        <f t="shared" si="173"/>
        <v>1098.0999999999999</v>
      </c>
      <c r="BB481">
        <v>-34.72</v>
      </c>
      <c r="BC481" s="23">
        <v>474.80700000000002</v>
      </c>
      <c r="BD481" s="23">
        <v>-34.75</v>
      </c>
      <c r="BE481" s="171">
        <v>4747.3500000000004</v>
      </c>
      <c r="BF481">
        <f t="shared" si="174"/>
        <v>4797.3500000000004</v>
      </c>
      <c r="BG481">
        <v>-35.32</v>
      </c>
      <c r="BH481">
        <v>75.010999999999996</v>
      </c>
      <c r="BI481">
        <f t="shared" si="175"/>
        <v>75011</v>
      </c>
      <c r="BJ481">
        <v>1.97</v>
      </c>
      <c r="BO481" s="23">
        <v>474.80700000000002</v>
      </c>
      <c r="BP481" s="23">
        <v>-34.75</v>
      </c>
      <c r="BQ481">
        <v>27202</v>
      </c>
      <c r="BR481">
        <v>-486.7</v>
      </c>
      <c r="BS481">
        <v>82.9</v>
      </c>
      <c r="BT481">
        <f t="shared" si="176"/>
        <v>82900</v>
      </c>
      <c r="BU481">
        <v>3.68</v>
      </c>
      <c r="CB481">
        <v>42.1</v>
      </c>
      <c r="CC481">
        <f t="shared" si="177"/>
        <v>42100</v>
      </c>
      <c r="CD481">
        <v>-3.44</v>
      </c>
      <c r="CE481">
        <v>-10.09</v>
      </c>
      <c r="CF481">
        <v>13687.5</v>
      </c>
      <c r="CG481">
        <v>45.38</v>
      </c>
      <c r="CK481">
        <v>9540</v>
      </c>
      <c r="CL481">
        <v>9.0288000000000004</v>
      </c>
      <c r="CM481">
        <v>2.7063999999999999</v>
      </c>
    </row>
    <row r="482" spans="52:91">
      <c r="AZ482">
        <v>1050.7</v>
      </c>
      <c r="BA482">
        <f t="shared" si="173"/>
        <v>1100.7</v>
      </c>
      <c r="BB482">
        <v>-34.049999999999997</v>
      </c>
      <c r="BC482" s="23">
        <v>477.16899999999998</v>
      </c>
      <c r="BD482" s="23">
        <v>-34.75</v>
      </c>
      <c r="BE482" s="171">
        <v>4761.3599999999997</v>
      </c>
      <c r="BF482">
        <f t="shared" si="174"/>
        <v>4811.3599999999997</v>
      </c>
      <c r="BG482">
        <v>-35.159999999999997</v>
      </c>
      <c r="BH482">
        <v>75.094999999999999</v>
      </c>
      <c r="BI482">
        <f t="shared" si="175"/>
        <v>75095</v>
      </c>
      <c r="BJ482">
        <v>1.81</v>
      </c>
      <c r="BO482" s="23">
        <v>477.16899999999998</v>
      </c>
      <c r="BP482" s="23">
        <v>-34.75</v>
      </c>
      <c r="BQ482">
        <v>27293</v>
      </c>
      <c r="BR482">
        <v>-485.5</v>
      </c>
      <c r="BS482">
        <v>83.183000000000007</v>
      </c>
      <c r="BT482">
        <f t="shared" si="176"/>
        <v>83183</v>
      </c>
      <c r="BU482">
        <v>3.58</v>
      </c>
      <c r="CB482">
        <v>42.35</v>
      </c>
      <c r="CC482">
        <f t="shared" si="177"/>
        <v>42350</v>
      </c>
      <c r="CD482">
        <v>-3.59</v>
      </c>
      <c r="CE482">
        <v>-10.16</v>
      </c>
      <c r="CF482">
        <v>13835</v>
      </c>
      <c r="CG482">
        <v>40.58</v>
      </c>
      <c r="CK482">
        <v>9560</v>
      </c>
      <c r="CL482">
        <v>9.0031999999999996</v>
      </c>
      <c r="CM482">
        <v>2.6896</v>
      </c>
    </row>
    <row r="483" spans="52:91">
      <c r="AZ483">
        <v>1053.0999999999999</v>
      </c>
      <c r="BA483">
        <f t="shared" si="173"/>
        <v>1103.0999999999999</v>
      </c>
      <c r="BB483">
        <v>-33.770000000000003</v>
      </c>
      <c r="BC483" s="23">
        <v>477.16899999999998</v>
      </c>
      <c r="BD483" s="23">
        <v>-34.700000000000003</v>
      </c>
      <c r="BE483" s="171">
        <v>4774.13</v>
      </c>
      <c r="BF483">
        <f t="shared" si="174"/>
        <v>4824.13</v>
      </c>
      <c r="BG483">
        <v>-35.64</v>
      </c>
      <c r="BH483">
        <v>75.346999999999994</v>
      </c>
      <c r="BI483">
        <f t="shared" si="175"/>
        <v>75347</v>
      </c>
      <c r="BJ483">
        <v>2</v>
      </c>
      <c r="BO483" s="23">
        <v>477.16899999999998</v>
      </c>
      <c r="BP483" s="23">
        <v>-34.700000000000003</v>
      </c>
      <c r="BQ483">
        <v>27382</v>
      </c>
      <c r="BR483">
        <v>-484.3</v>
      </c>
      <c r="BS483">
        <v>83.56</v>
      </c>
      <c r="BT483">
        <f t="shared" si="176"/>
        <v>83560</v>
      </c>
      <c r="BU483">
        <v>3.8</v>
      </c>
      <c r="CB483">
        <v>42.59</v>
      </c>
      <c r="CC483">
        <f t="shared" si="177"/>
        <v>42590</v>
      </c>
      <c r="CD483">
        <v>-3.74</v>
      </c>
      <c r="CE483">
        <v>-9.5299999999999994</v>
      </c>
      <c r="CF483">
        <v>13982.5</v>
      </c>
      <c r="CG483">
        <v>34.57</v>
      </c>
      <c r="CK483">
        <v>9580</v>
      </c>
      <c r="CL483">
        <v>8.9776000000000007</v>
      </c>
      <c r="CM483">
        <v>2.6728000000000001</v>
      </c>
    </row>
    <row r="484" spans="52:91">
      <c r="AZ484">
        <v>1055.5999999999999</v>
      </c>
      <c r="BA484">
        <f t="shared" si="173"/>
        <v>1105.5999999999999</v>
      </c>
      <c r="BB484">
        <v>-35.159999999999997</v>
      </c>
      <c r="BC484" s="23">
        <v>479.512</v>
      </c>
      <c r="BD484" s="23">
        <v>-34.700000000000003</v>
      </c>
      <c r="BE484" s="171">
        <v>4788.47</v>
      </c>
      <c r="BF484">
        <f t="shared" si="174"/>
        <v>4838.47</v>
      </c>
      <c r="BG484">
        <v>-34.729999999999997</v>
      </c>
      <c r="BH484">
        <v>75.515000000000001</v>
      </c>
      <c r="BI484">
        <f t="shared" si="175"/>
        <v>75515</v>
      </c>
      <c r="BJ484">
        <v>2.25</v>
      </c>
      <c r="BO484" s="23">
        <v>479.512</v>
      </c>
      <c r="BP484" s="23">
        <v>-34.700000000000003</v>
      </c>
      <c r="BQ484">
        <v>27470</v>
      </c>
      <c r="BR484">
        <v>-481.4</v>
      </c>
      <c r="BS484">
        <v>83.843000000000004</v>
      </c>
      <c r="BT484">
        <f t="shared" si="176"/>
        <v>83843</v>
      </c>
      <c r="BU484">
        <v>3.8</v>
      </c>
      <c r="CB484">
        <v>42.83</v>
      </c>
      <c r="CC484">
        <f t="shared" si="177"/>
        <v>42830</v>
      </c>
      <c r="CD484">
        <v>-3.9</v>
      </c>
      <c r="CE484">
        <v>-9.65</v>
      </c>
      <c r="CF484">
        <v>14130</v>
      </c>
      <c r="CG484">
        <v>40.06</v>
      </c>
      <c r="CK484">
        <v>9600</v>
      </c>
      <c r="CL484">
        <v>8.952</v>
      </c>
      <c r="CM484">
        <v>2.6560000000000001</v>
      </c>
    </row>
    <row r="485" spans="52:91">
      <c r="AZ485">
        <v>1058.2</v>
      </c>
      <c r="BA485">
        <f t="shared" si="173"/>
        <v>1108.2</v>
      </c>
      <c r="BB485">
        <v>-35.74</v>
      </c>
      <c r="BC485" s="23">
        <v>479.512</v>
      </c>
      <c r="BD485" s="23">
        <v>-34.79</v>
      </c>
      <c r="BE485" s="171">
        <v>4801.8</v>
      </c>
      <c r="BF485">
        <f t="shared" si="174"/>
        <v>4851.8</v>
      </c>
      <c r="BG485">
        <v>-34.61</v>
      </c>
      <c r="BH485">
        <v>75.599000000000004</v>
      </c>
      <c r="BI485">
        <f t="shared" si="175"/>
        <v>75599</v>
      </c>
      <c r="BJ485">
        <v>1.76</v>
      </c>
      <c r="BO485" s="23">
        <v>479.512</v>
      </c>
      <c r="BP485" s="23">
        <v>-34.79</v>
      </c>
      <c r="BQ485">
        <v>27555</v>
      </c>
      <c r="BR485">
        <v>-479.6</v>
      </c>
      <c r="BS485">
        <v>84.126000000000005</v>
      </c>
      <c r="BT485">
        <f t="shared" si="176"/>
        <v>84126</v>
      </c>
      <c r="BU485">
        <v>3.83</v>
      </c>
      <c r="CB485">
        <v>43.08</v>
      </c>
      <c r="CC485">
        <f t="shared" si="177"/>
        <v>43080</v>
      </c>
      <c r="CD485">
        <v>-3.68</v>
      </c>
      <c r="CE485">
        <v>-10.46</v>
      </c>
      <c r="CF485">
        <v>14277.5</v>
      </c>
      <c r="CG485">
        <v>34.67</v>
      </c>
      <c r="CK485">
        <v>9620</v>
      </c>
      <c r="CL485">
        <v>8.9263999999999992</v>
      </c>
      <c r="CM485">
        <v>2.6392000000000002</v>
      </c>
    </row>
    <row r="486" spans="52:91">
      <c r="AZ486">
        <v>1061</v>
      </c>
      <c r="BA486">
        <f t="shared" si="173"/>
        <v>1111</v>
      </c>
      <c r="BB486">
        <v>-35.6</v>
      </c>
      <c r="BC486" s="23">
        <v>481.86700000000002</v>
      </c>
      <c r="BD486" s="23">
        <v>-34.79</v>
      </c>
      <c r="BE486" s="171">
        <v>4814.75</v>
      </c>
      <c r="BF486">
        <f t="shared" si="174"/>
        <v>4864.75</v>
      </c>
      <c r="BG486">
        <v>-34.909999999999997</v>
      </c>
      <c r="BH486">
        <v>75.849999999999994</v>
      </c>
      <c r="BI486">
        <f t="shared" si="175"/>
        <v>75850</v>
      </c>
      <c r="BJ486">
        <v>2.21</v>
      </c>
      <c r="BO486" s="23">
        <v>481.86700000000002</v>
      </c>
      <c r="BP486" s="23">
        <v>-34.79</v>
      </c>
      <c r="BQ486">
        <v>27641</v>
      </c>
      <c r="BR486">
        <v>-482.3</v>
      </c>
      <c r="BS486">
        <v>84.503</v>
      </c>
      <c r="BT486">
        <f t="shared" si="176"/>
        <v>84503</v>
      </c>
      <c r="BU486">
        <v>3.87</v>
      </c>
      <c r="CB486">
        <v>43.32</v>
      </c>
      <c r="CC486">
        <f t="shared" si="177"/>
        <v>43320</v>
      </c>
      <c r="CD486">
        <v>-3.48</v>
      </c>
      <c r="CE486">
        <v>-10.56</v>
      </c>
      <c r="CF486">
        <v>14425</v>
      </c>
      <c r="CG486">
        <v>39.090000000000003</v>
      </c>
      <c r="CK486">
        <v>9640</v>
      </c>
      <c r="CL486">
        <v>8.9008000000000003</v>
      </c>
      <c r="CM486">
        <v>2.6223999999999998</v>
      </c>
    </row>
    <row r="487" spans="52:91">
      <c r="AZ487">
        <v>1063.8</v>
      </c>
      <c r="BA487">
        <f t="shared" si="173"/>
        <v>1113.8</v>
      </c>
      <c r="BB487">
        <v>-34.72</v>
      </c>
      <c r="BC487" s="23">
        <v>481.86700000000002</v>
      </c>
      <c r="BD487" s="23">
        <v>-34.369999999999997</v>
      </c>
      <c r="BE487" s="171">
        <v>4828.16</v>
      </c>
      <c r="BF487">
        <f t="shared" si="174"/>
        <v>4878.16</v>
      </c>
      <c r="BG487">
        <v>-34.97</v>
      </c>
      <c r="BH487">
        <v>76.018000000000001</v>
      </c>
      <c r="BI487">
        <f t="shared" si="175"/>
        <v>76018</v>
      </c>
      <c r="BJ487">
        <v>1.31</v>
      </c>
      <c r="BO487" s="23">
        <v>481.86700000000002</v>
      </c>
      <c r="BP487" s="23">
        <v>-34.369999999999997</v>
      </c>
      <c r="BQ487">
        <v>27730</v>
      </c>
      <c r="BR487">
        <v>-484.6</v>
      </c>
      <c r="BS487">
        <v>84.786000000000001</v>
      </c>
      <c r="BT487">
        <f t="shared" si="176"/>
        <v>84786</v>
      </c>
      <c r="BU487">
        <v>4.0199999999999996</v>
      </c>
      <c r="CB487">
        <v>43.56</v>
      </c>
      <c r="CC487">
        <f t="shared" si="177"/>
        <v>43560</v>
      </c>
      <c r="CD487">
        <v>-3.41</v>
      </c>
      <c r="CE487">
        <v>-10.11</v>
      </c>
      <c r="CF487">
        <v>14572.5</v>
      </c>
      <c r="CG487">
        <v>37</v>
      </c>
      <c r="CK487">
        <v>9660</v>
      </c>
      <c r="CL487">
        <v>8.8751999999999995</v>
      </c>
      <c r="CM487">
        <v>2.6055999999999999</v>
      </c>
    </row>
    <row r="488" spans="52:91">
      <c r="AZ488">
        <v>1066.3</v>
      </c>
      <c r="BA488">
        <f t="shared" si="173"/>
        <v>1116.3</v>
      </c>
      <c r="BB488">
        <v>-35.619999999999997</v>
      </c>
      <c r="BC488" s="23">
        <v>484.24299999999999</v>
      </c>
      <c r="BD488" s="23">
        <v>-34.369999999999997</v>
      </c>
      <c r="BE488" s="171">
        <v>4840.7</v>
      </c>
      <c r="BF488">
        <f t="shared" si="174"/>
        <v>4890.7</v>
      </c>
      <c r="BG488">
        <v>-35.24</v>
      </c>
      <c r="BH488">
        <v>76.186000000000007</v>
      </c>
      <c r="BI488">
        <f t="shared" si="175"/>
        <v>76186</v>
      </c>
      <c r="BJ488">
        <v>1.25</v>
      </c>
      <c r="BO488" s="23">
        <v>484.24299999999999</v>
      </c>
      <c r="BP488" s="23">
        <v>-34.369999999999997</v>
      </c>
      <c r="BQ488">
        <v>27819</v>
      </c>
      <c r="BR488">
        <v>-483.8</v>
      </c>
      <c r="BS488">
        <v>85.069000000000003</v>
      </c>
      <c r="BT488">
        <f t="shared" si="176"/>
        <v>85069</v>
      </c>
      <c r="BU488">
        <v>4.0599999999999996</v>
      </c>
      <c r="CB488">
        <v>43.81</v>
      </c>
      <c r="CC488">
        <f t="shared" si="177"/>
        <v>43810</v>
      </c>
      <c r="CD488">
        <v>-3.25</v>
      </c>
      <c r="CE488">
        <v>-10.28</v>
      </c>
      <c r="CF488">
        <v>14720</v>
      </c>
      <c r="CG488">
        <v>37</v>
      </c>
      <c r="CK488">
        <v>9680</v>
      </c>
      <c r="CL488">
        <v>8.8496000000000006</v>
      </c>
      <c r="CM488">
        <v>2.5888</v>
      </c>
    </row>
    <row r="489" spans="52:91">
      <c r="AZ489">
        <v>1069.0999999999999</v>
      </c>
      <c r="BA489">
        <f t="shared" si="173"/>
        <v>1119.0999999999999</v>
      </c>
      <c r="BB489">
        <v>-35.36</v>
      </c>
      <c r="BC489" s="23">
        <v>484.24299999999999</v>
      </c>
      <c r="BD489" s="23">
        <v>-34.44</v>
      </c>
      <c r="BE489" s="171">
        <v>4854.0600000000004</v>
      </c>
      <c r="BF489">
        <f t="shared" si="174"/>
        <v>4904.0600000000004</v>
      </c>
      <c r="BG489">
        <v>-34.53</v>
      </c>
      <c r="BH489">
        <v>76.353999999999999</v>
      </c>
      <c r="BI489">
        <f t="shared" si="175"/>
        <v>76354</v>
      </c>
      <c r="BJ489">
        <v>1.0900000000000001</v>
      </c>
      <c r="BO489" s="23">
        <v>484.24299999999999</v>
      </c>
      <c r="BP489" s="23">
        <v>-34.44</v>
      </c>
      <c r="BQ489">
        <v>27907</v>
      </c>
      <c r="BR489">
        <v>-482.3</v>
      </c>
      <c r="BS489">
        <v>85.447000000000003</v>
      </c>
      <c r="BT489">
        <f t="shared" si="176"/>
        <v>85447</v>
      </c>
      <c r="BU489">
        <v>4.1500000000000004</v>
      </c>
      <c r="CB489">
        <v>44.05</v>
      </c>
      <c r="CC489">
        <f t="shared" si="177"/>
        <v>44050</v>
      </c>
      <c r="CD489">
        <v>-3.36</v>
      </c>
      <c r="CE489">
        <v>-10.45</v>
      </c>
      <c r="CF489">
        <v>14867.5</v>
      </c>
      <c r="CG489">
        <v>32.9</v>
      </c>
      <c r="CK489">
        <v>9700</v>
      </c>
      <c r="CL489">
        <v>8.8239999999999998</v>
      </c>
      <c r="CM489">
        <v>2.5720000000000001</v>
      </c>
    </row>
    <row r="490" spans="52:91">
      <c r="AZ490">
        <v>1071.8</v>
      </c>
      <c r="BA490">
        <f t="shared" si="173"/>
        <v>1121.8</v>
      </c>
      <c r="BB490">
        <v>-35.86</v>
      </c>
      <c r="BC490" s="23">
        <v>486.64100000000002</v>
      </c>
      <c r="BD490" s="23">
        <v>-34.44</v>
      </c>
      <c r="BE490" s="171">
        <v>4866.92</v>
      </c>
      <c r="BF490">
        <f t="shared" si="174"/>
        <v>4916.92</v>
      </c>
      <c r="BG490">
        <v>-33.68</v>
      </c>
      <c r="BH490">
        <v>76.438000000000002</v>
      </c>
      <c r="BI490">
        <f t="shared" si="175"/>
        <v>76438</v>
      </c>
      <c r="BJ490">
        <v>0.95</v>
      </c>
      <c r="BO490" s="23">
        <v>486.64100000000002</v>
      </c>
      <c r="BP490" s="23">
        <v>-34.44</v>
      </c>
      <c r="BQ490">
        <v>27993</v>
      </c>
      <c r="BR490">
        <v>-481.2</v>
      </c>
      <c r="BS490">
        <v>86.013000000000005</v>
      </c>
      <c r="BT490">
        <f t="shared" si="176"/>
        <v>86013</v>
      </c>
      <c r="BU490">
        <v>4.0999999999999996</v>
      </c>
      <c r="CB490">
        <v>44.3</v>
      </c>
      <c r="CC490">
        <f t="shared" si="177"/>
        <v>44300</v>
      </c>
      <c r="CD490">
        <v>-3.46</v>
      </c>
      <c r="CE490">
        <v>-10.74</v>
      </c>
      <c r="CF490">
        <v>15015</v>
      </c>
      <c r="CG490">
        <v>23.9</v>
      </c>
      <c r="CK490">
        <v>9720</v>
      </c>
      <c r="CL490">
        <v>8.7984000000000009</v>
      </c>
      <c r="CM490">
        <v>2.5552000000000001</v>
      </c>
    </row>
    <row r="491" spans="52:91">
      <c r="AZ491">
        <v>1074.5999999999999</v>
      </c>
      <c r="BA491">
        <f t="shared" si="173"/>
        <v>1124.5999999999999</v>
      </c>
      <c r="BB491">
        <v>-34.409999999999997</v>
      </c>
      <c r="BC491" s="23">
        <v>486.64100000000002</v>
      </c>
      <c r="BD491" s="23">
        <v>-35.369999999999997</v>
      </c>
      <c r="BE491" s="171">
        <v>4880.18</v>
      </c>
      <c r="BF491">
        <f t="shared" si="174"/>
        <v>4930.18</v>
      </c>
      <c r="BG491">
        <v>-34.76</v>
      </c>
      <c r="BH491">
        <v>76.605999999999995</v>
      </c>
      <c r="BI491">
        <f t="shared" si="175"/>
        <v>76606</v>
      </c>
      <c r="BJ491">
        <v>0.96</v>
      </c>
      <c r="BO491" s="23">
        <v>486.64100000000002</v>
      </c>
      <c r="BP491" s="23">
        <v>-35.369999999999997</v>
      </c>
      <c r="BQ491">
        <v>28079</v>
      </c>
      <c r="BR491">
        <v>-480.1</v>
      </c>
      <c r="BS491">
        <v>86.673000000000002</v>
      </c>
      <c r="BT491">
        <f t="shared" si="176"/>
        <v>86673</v>
      </c>
      <c r="BU491">
        <v>4.18</v>
      </c>
      <c r="CB491">
        <v>44.54</v>
      </c>
      <c r="CC491">
        <f t="shared" si="177"/>
        <v>44540</v>
      </c>
      <c r="CD491">
        <v>-3.48</v>
      </c>
      <c r="CE491">
        <v>-10.76</v>
      </c>
      <c r="CF491">
        <v>15162.5</v>
      </c>
      <c r="CG491">
        <v>27.3</v>
      </c>
      <c r="CK491">
        <v>9740</v>
      </c>
      <c r="CL491">
        <v>8.7728000000000002</v>
      </c>
      <c r="CM491">
        <v>2.5384000000000002</v>
      </c>
    </row>
    <row r="492" spans="52:91">
      <c r="AZ492">
        <v>1077.0999999999999</v>
      </c>
      <c r="BA492">
        <f t="shared" si="173"/>
        <v>1127.0999999999999</v>
      </c>
      <c r="BB492">
        <v>-35.54</v>
      </c>
      <c r="BC492" s="23">
        <v>489.096</v>
      </c>
      <c r="BD492" s="23">
        <v>-35.369999999999997</v>
      </c>
      <c r="BE492" s="171">
        <v>4893.6899999999996</v>
      </c>
      <c r="BF492">
        <f t="shared" si="174"/>
        <v>4943.6899999999996</v>
      </c>
      <c r="BG492">
        <v>-34.67</v>
      </c>
      <c r="BH492">
        <v>76.772999999999996</v>
      </c>
      <c r="BI492">
        <f t="shared" si="175"/>
        <v>76773</v>
      </c>
      <c r="BJ492">
        <v>1.0900000000000001</v>
      </c>
      <c r="BO492" s="23">
        <v>489.096</v>
      </c>
      <c r="BP492" s="23">
        <v>-35.369999999999997</v>
      </c>
      <c r="BQ492">
        <v>28163</v>
      </c>
      <c r="BR492">
        <v>-478.85</v>
      </c>
      <c r="BS492">
        <v>86.956000000000003</v>
      </c>
      <c r="BT492">
        <f t="shared" si="176"/>
        <v>86956</v>
      </c>
      <c r="BU492">
        <v>4.1900000000000004</v>
      </c>
      <c r="CB492">
        <v>44.78</v>
      </c>
      <c r="CC492">
        <f t="shared" si="177"/>
        <v>44780</v>
      </c>
      <c r="CD492">
        <v>-3.53</v>
      </c>
      <c r="CE492">
        <v>-10.83</v>
      </c>
      <c r="CF492">
        <v>15310</v>
      </c>
      <c r="CG492">
        <v>48.3</v>
      </c>
      <c r="CK492">
        <v>9760</v>
      </c>
      <c r="CL492">
        <v>8.7468000000000004</v>
      </c>
      <c r="CM492">
        <v>2.5215999999999998</v>
      </c>
    </row>
    <row r="493" spans="52:91">
      <c r="AZ493">
        <v>1079.9000000000001</v>
      </c>
      <c r="BA493">
        <f t="shared" si="173"/>
        <v>1129.9000000000001</v>
      </c>
      <c r="BB493">
        <v>-35.590000000000003</v>
      </c>
      <c r="BC493" s="23">
        <v>489.096</v>
      </c>
      <c r="BD493" s="23">
        <v>-35.299999999999997</v>
      </c>
      <c r="BE493" s="171">
        <v>4906.79</v>
      </c>
      <c r="BF493">
        <f t="shared" si="174"/>
        <v>4956.79</v>
      </c>
      <c r="BG493">
        <v>-34.520000000000003</v>
      </c>
      <c r="BH493">
        <v>77.025000000000006</v>
      </c>
      <c r="BI493">
        <f t="shared" si="175"/>
        <v>77025</v>
      </c>
      <c r="BJ493">
        <v>0.88</v>
      </c>
      <c r="BO493" s="23">
        <v>489.096</v>
      </c>
      <c r="BP493" s="23">
        <v>-35.299999999999997</v>
      </c>
      <c r="BQ493">
        <v>28247</v>
      </c>
      <c r="BR493">
        <v>-477.6</v>
      </c>
      <c r="BS493">
        <v>87.332999999999998</v>
      </c>
      <c r="BT493">
        <f t="shared" si="176"/>
        <v>87333</v>
      </c>
      <c r="BU493">
        <v>4.17</v>
      </c>
      <c r="CB493">
        <v>45.03</v>
      </c>
      <c r="CC493">
        <f t="shared" si="177"/>
        <v>45030</v>
      </c>
      <c r="CD493">
        <v>-3.27</v>
      </c>
      <c r="CE493">
        <v>-10.220000000000001</v>
      </c>
      <c r="CF493">
        <v>15457.5</v>
      </c>
      <c r="CG493">
        <v>74.400000000000006</v>
      </c>
      <c r="CK493">
        <v>9780</v>
      </c>
      <c r="CL493">
        <v>8.7203999999999997</v>
      </c>
      <c r="CM493">
        <v>2.5047999999999999</v>
      </c>
    </row>
    <row r="494" spans="52:91">
      <c r="AZ494">
        <v>1082.5999999999999</v>
      </c>
      <c r="BA494">
        <f t="shared" si="173"/>
        <v>1132.5999999999999</v>
      </c>
      <c r="BB494">
        <v>-35.53</v>
      </c>
      <c r="BC494" s="23">
        <v>491.56099999999998</v>
      </c>
      <c r="BD494" s="23">
        <v>-35.299999999999997</v>
      </c>
      <c r="BE494" s="171">
        <v>4920.1099999999997</v>
      </c>
      <c r="BF494">
        <f t="shared" si="174"/>
        <v>4970.1099999999997</v>
      </c>
      <c r="BG494">
        <v>-34.82</v>
      </c>
      <c r="BH494">
        <v>77.192999999999998</v>
      </c>
      <c r="BI494">
        <f t="shared" si="175"/>
        <v>77193</v>
      </c>
      <c r="BJ494">
        <v>1</v>
      </c>
      <c r="BO494" s="23">
        <v>491.56099999999998</v>
      </c>
      <c r="BP494" s="23">
        <v>-35.299999999999997</v>
      </c>
      <c r="BQ494">
        <v>28331</v>
      </c>
      <c r="BR494">
        <v>-481.7</v>
      </c>
      <c r="BS494">
        <v>87.616</v>
      </c>
      <c r="BT494">
        <f t="shared" si="176"/>
        <v>87616</v>
      </c>
      <c r="BU494">
        <v>4.28</v>
      </c>
      <c r="CB494">
        <v>45.27</v>
      </c>
      <c r="CC494">
        <f t="shared" si="177"/>
        <v>45270</v>
      </c>
      <c r="CD494">
        <v>-3.08</v>
      </c>
      <c r="CE494">
        <v>-10.01</v>
      </c>
      <c r="CF494">
        <v>15605</v>
      </c>
      <c r="CG494">
        <v>54</v>
      </c>
      <c r="CK494">
        <v>9800</v>
      </c>
      <c r="CL494">
        <v>8.6940000000000008</v>
      </c>
      <c r="CM494">
        <v>2.488</v>
      </c>
    </row>
    <row r="495" spans="52:91">
      <c r="AZ495">
        <v>1085.4000000000001</v>
      </c>
      <c r="BA495">
        <f t="shared" si="173"/>
        <v>1135.4000000000001</v>
      </c>
      <c r="BB495">
        <v>-35.24</v>
      </c>
      <c r="BC495" s="23">
        <v>491.56099999999998</v>
      </c>
      <c r="BD495" s="23">
        <v>-36.29</v>
      </c>
      <c r="BE495" s="171">
        <v>4933.2700000000004</v>
      </c>
      <c r="BF495">
        <f t="shared" si="174"/>
        <v>4983.2700000000004</v>
      </c>
      <c r="BG495">
        <v>-33.96</v>
      </c>
      <c r="BH495">
        <v>77.277000000000001</v>
      </c>
      <c r="BI495">
        <f t="shared" si="175"/>
        <v>77277</v>
      </c>
      <c r="BJ495">
        <v>1.53</v>
      </c>
      <c r="BO495" s="23">
        <v>491.56099999999998</v>
      </c>
      <c r="BP495" s="23">
        <v>-36.29</v>
      </c>
      <c r="BQ495">
        <v>28420</v>
      </c>
      <c r="BR495">
        <v>-485.7</v>
      </c>
      <c r="BS495">
        <v>87.899000000000001</v>
      </c>
      <c r="BT495">
        <f t="shared" si="176"/>
        <v>87899</v>
      </c>
      <c r="BU495">
        <v>4.17</v>
      </c>
      <c r="CB495">
        <v>45.51</v>
      </c>
      <c r="CC495">
        <f t="shared" si="177"/>
        <v>45510</v>
      </c>
      <c r="CD495">
        <v>-3.09</v>
      </c>
      <c r="CE495">
        <v>-9.81</v>
      </c>
      <c r="CF495">
        <v>15752.5</v>
      </c>
      <c r="CG495">
        <v>0</v>
      </c>
      <c r="CK495">
        <v>9820</v>
      </c>
      <c r="CL495">
        <v>8.6676000000000002</v>
      </c>
      <c r="CM495">
        <v>2.4712000000000001</v>
      </c>
    </row>
    <row r="496" spans="52:91">
      <c r="AZ496">
        <v>1088</v>
      </c>
      <c r="BA496">
        <f t="shared" si="173"/>
        <v>1138</v>
      </c>
      <c r="BB496">
        <v>-35.5</v>
      </c>
      <c r="BC496" s="23">
        <v>494.089</v>
      </c>
      <c r="BD496" s="23">
        <v>-36.29</v>
      </c>
      <c r="BE496" s="171">
        <v>4946.3</v>
      </c>
      <c r="BF496">
        <f t="shared" si="174"/>
        <v>4996.3</v>
      </c>
      <c r="BG496">
        <v>-34.9</v>
      </c>
      <c r="BH496">
        <v>77.444999999999993</v>
      </c>
      <c r="BI496">
        <f t="shared" si="175"/>
        <v>77445</v>
      </c>
      <c r="BJ496">
        <v>0.79</v>
      </c>
      <c r="BO496" s="23">
        <v>494.089</v>
      </c>
      <c r="BP496" s="23">
        <v>-36.29</v>
      </c>
      <c r="BQ496">
        <v>28510</v>
      </c>
      <c r="BR496">
        <v>-483.58</v>
      </c>
      <c r="BS496">
        <v>88.275999999999996</v>
      </c>
      <c r="BT496">
        <f t="shared" si="176"/>
        <v>88276</v>
      </c>
      <c r="BU496">
        <v>4.2</v>
      </c>
      <c r="CB496">
        <v>45.76</v>
      </c>
      <c r="CC496">
        <f t="shared" si="177"/>
        <v>45760</v>
      </c>
      <c r="CD496">
        <v>-2.81</v>
      </c>
      <c r="CE496">
        <v>-8.8800000000000008</v>
      </c>
      <c r="CF496">
        <v>15900</v>
      </c>
      <c r="CG496">
        <v>0</v>
      </c>
      <c r="CK496">
        <v>9840</v>
      </c>
      <c r="CL496">
        <v>8.6411999999999995</v>
      </c>
      <c r="CM496">
        <v>2.4544000000000001</v>
      </c>
    </row>
    <row r="497" spans="52:91">
      <c r="AZ497">
        <v>1090.8</v>
      </c>
      <c r="BA497">
        <f t="shared" si="173"/>
        <v>1140.8</v>
      </c>
      <c r="BB497">
        <v>-34.83</v>
      </c>
      <c r="BC497" s="23">
        <v>494.089</v>
      </c>
      <c r="BD497" s="23">
        <v>-34.58</v>
      </c>
      <c r="BE497" s="171">
        <v>4959.17</v>
      </c>
      <c r="BF497">
        <f t="shared" si="174"/>
        <v>5009.17</v>
      </c>
      <c r="BG497">
        <v>-34.659999999999997</v>
      </c>
      <c r="BH497">
        <v>77.613</v>
      </c>
      <c r="BI497">
        <f t="shared" si="175"/>
        <v>77613</v>
      </c>
      <c r="BJ497">
        <v>0.97</v>
      </c>
      <c r="BO497" s="23">
        <v>494.089</v>
      </c>
      <c r="BP497" s="23">
        <v>-34.58</v>
      </c>
      <c r="BQ497">
        <v>28597</v>
      </c>
      <c r="BR497">
        <v>-481.47</v>
      </c>
      <c r="BS497">
        <v>88.558999999999997</v>
      </c>
      <c r="BT497">
        <f t="shared" si="176"/>
        <v>88559</v>
      </c>
      <c r="BU497">
        <v>4</v>
      </c>
      <c r="CB497">
        <v>46</v>
      </c>
      <c r="CC497">
        <f t="shared" si="177"/>
        <v>46000</v>
      </c>
      <c r="CD497">
        <v>-2.88</v>
      </c>
      <c r="CE497">
        <v>-9.1</v>
      </c>
      <c r="CF497">
        <v>16130.508474576271</v>
      </c>
      <c r="CG497">
        <v>29.1</v>
      </c>
      <c r="CK497">
        <v>9860</v>
      </c>
      <c r="CL497">
        <v>8.6148000000000007</v>
      </c>
      <c r="CM497">
        <v>2.4376000000000002</v>
      </c>
    </row>
    <row r="498" spans="52:91">
      <c r="AZ498">
        <v>1093.4000000000001</v>
      </c>
      <c r="BA498">
        <f t="shared" si="173"/>
        <v>1143.4000000000001</v>
      </c>
      <c r="BB498">
        <v>-35.57</v>
      </c>
      <c r="BC498" s="23">
        <v>496.62</v>
      </c>
      <c r="BD498" s="23">
        <v>-34.58</v>
      </c>
      <c r="BE498" s="171">
        <v>4973.2700000000004</v>
      </c>
      <c r="BF498">
        <f t="shared" si="174"/>
        <v>5023.2700000000004</v>
      </c>
      <c r="BG498">
        <v>-34.71</v>
      </c>
      <c r="BH498">
        <v>77.864000000000004</v>
      </c>
      <c r="BI498">
        <f t="shared" si="175"/>
        <v>77864</v>
      </c>
      <c r="BJ498">
        <v>0.94</v>
      </c>
      <c r="BO498" s="23">
        <v>496.62</v>
      </c>
      <c r="BP498" s="23">
        <v>-34.58</v>
      </c>
      <c r="BQ498">
        <v>28683</v>
      </c>
      <c r="BR498">
        <v>-479.35</v>
      </c>
      <c r="BS498">
        <v>88.841999999999999</v>
      </c>
      <c r="BT498">
        <f t="shared" si="176"/>
        <v>88842</v>
      </c>
      <c r="BU498">
        <v>4.2300000000000004</v>
      </c>
      <c r="CB498">
        <v>46.09</v>
      </c>
      <c r="CC498">
        <f t="shared" si="177"/>
        <v>46090</v>
      </c>
      <c r="CD498">
        <v>-3.38</v>
      </c>
      <c r="CE498">
        <v>-8.3000000000000007</v>
      </c>
      <c r="CF498">
        <v>16361.016949152541</v>
      </c>
      <c r="CG498">
        <v>50.6</v>
      </c>
      <c r="CK498">
        <v>9880</v>
      </c>
      <c r="CL498">
        <v>8.5884</v>
      </c>
      <c r="CM498">
        <v>2.4207999999999998</v>
      </c>
    </row>
    <row r="499" spans="52:91">
      <c r="AZ499">
        <v>1096.0999999999999</v>
      </c>
      <c r="BA499">
        <f t="shared" si="173"/>
        <v>1146.0999999999999</v>
      </c>
      <c r="BB499">
        <v>-36.409999999999997</v>
      </c>
      <c r="BC499" s="23">
        <v>496.62</v>
      </c>
      <c r="BD499" s="23">
        <v>-35.909999999999997</v>
      </c>
      <c r="BE499" s="171">
        <v>4987.5</v>
      </c>
      <c r="BF499">
        <f t="shared" si="174"/>
        <v>5037.5</v>
      </c>
      <c r="BG499">
        <v>-35.090000000000003</v>
      </c>
      <c r="BH499">
        <v>78.031999999999996</v>
      </c>
      <c r="BI499">
        <f t="shared" si="175"/>
        <v>78032</v>
      </c>
      <c r="BJ499">
        <v>0.93</v>
      </c>
      <c r="BO499" s="23">
        <v>496.62</v>
      </c>
      <c r="BP499" s="23">
        <v>-35.909999999999997</v>
      </c>
      <c r="BQ499">
        <v>28766</v>
      </c>
      <c r="BR499">
        <v>-477.23</v>
      </c>
      <c r="BS499">
        <v>89.218999999999994</v>
      </c>
      <c r="BT499">
        <f t="shared" si="176"/>
        <v>89219</v>
      </c>
      <c r="BU499">
        <v>4.04</v>
      </c>
      <c r="CC499">
        <f t="shared" si="177"/>
        <v>0</v>
      </c>
      <c r="CF499">
        <v>16591.525423728814</v>
      </c>
      <c r="CG499">
        <v>82</v>
      </c>
      <c r="CK499">
        <v>9900</v>
      </c>
      <c r="CL499">
        <v>8.5619999999999994</v>
      </c>
      <c r="CM499">
        <v>2.4039999999999999</v>
      </c>
    </row>
    <row r="500" spans="52:91">
      <c r="AZ500">
        <v>1099.0999999999999</v>
      </c>
      <c r="BA500">
        <f t="shared" si="173"/>
        <v>1149.0999999999999</v>
      </c>
      <c r="BB500">
        <v>-35.47</v>
      </c>
      <c r="BC500" s="23">
        <v>499.166</v>
      </c>
      <c r="BD500" s="23">
        <v>-35.909999999999997</v>
      </c>
      <c r="BE500" s="171">
        <v>5000.66</v>
      </c>
      <c r="BF500">
        <f t="shared" si="174"/>
        <v>5050.66</v>
      </c>
      <c r="BG500">
        <v>-34.31</v>
      </c>
      <c r="BH500">
        <v>78.284000000000006</v>
      </c>
      <c r="BI500">
        <f t="shared" si="175"/>
        <v>78284</v>
      </c>
      <c r="BJ500">
        <v>1.05</v>
      </c>
      <c r="BO500" s="23">
        <v>499.166</v>
      </c>
      <c r="BP500" s="23">
        <v>-35.909999999999997</v>
      </c>
      <c r="BQ500">
        <v>28848</v>
      </c>
      <c r="BR500">
        <v>-475.12</v>
      </c>
      <c r="BS500">
        <v>89.501999999999995</v>
      </c>
      <c r="BT500">
        <f t="shared" si="176"/>
        <v>89502</v>
      </c>
      <c r="BU500">
        <v>4.04</v>
      </c>
      <c r="CB500">
        <v>45.7</v>
      </c>
      <c r="CC500">
        <f t="shared" si="177"/>
        <v>45700</v>
      </c>
      <c r="CD500">
        <v>-2.64</v>
      </c>
      <c r="CE500">
        <v>-7.27</v>
      </c>
      <c r="CF500">
        <v>16822.033898305086</v>
      </c>
      <c r="CG500">
        <v>80.099999999999994</v>
      </c>
      <c r="CK500">
        <v>9920</v>
      </c>
      <c r="CL500">
        <v>8.5356000000000005</v>
      </c>
      <c r="CM500">
        <v>2.3872</v>
      </c>
    </row>
    <row r="501" spans="52:91">
      <c r="AZ501">
        <v>1101.9000000000001</v>
      </c>
      <c r="BA501">
        <f t="shared" si="173"/>
        <v>1151.9000000000001</v>
      </c>
      <c r="BB501">
        <v>-35.46</v>
      </c>
      <c r="BC501" s="23">
        <v>499.166</v>
      </c>
      <c r="BD501" s="23">
        <v>-35.42</v>
      </c>
      <c r="BE501" s="171">
        <v>5015.09</v>
      </c>
      <c r="BF501">
        <f t="shared" si="174"/>
        <v>5065.09</v>
      </c>
      <c r="BG501">
        <v>-35.04</v>
      </c>
      <c r="BH501">
        <v>78.451999999999998</v>
      </c>
      <c r="BI501">
        <f t="shared" si="175"/>
        <v>78452</v>
      </c>
      <c r="BJ501">
        <v>1.62</v>
      </c>
      <c r="BO501" s="23">
        <v>499.166</v>
      </c>
      <c r="BP501" s="23">
        <v>-35.42</v>
      </c>
      <c r="BQ501">
        <v>28927</v>
      </c>
      <c r="BR501">
        <v>-473</v>
      </c>
      <c r="BS501">
        <v>89.784999999999997</v>
      </c>
      <c r="BT501">
        <f t="shared" si="176"/>
        <v>89785</v>
      </c>
      <c r="BU501">
        <v>3.91</v>
      </c>
      <c r="CB501">
        <v>45.79</v>
      </c>
      <c r="CC501">
        <f t="shared" si="177"/>
        <v>45790</v>
      </c>
      <c r="CD501">
        <v>-2.81</v>
      </c>
      <c r="CE501">
        <v>-9.18</v>
      </c>
      <c r="CF501">
        <v>17052.542372881358</v>
      </c>
      <c r="CG501">
        <v>75.2</v>
      </c>
      <c r="CK501">
        <v>9940</v>
      </c>
      <c r="CL501">
        <v>8.5091999999999999</v>
      </c>
      <c r="CM501">
        <v>2.3704000000000001</v>
      </c>
    </row>
    <row r="502" spans="52:91">
      <c r="AZ502">
        <v>1104.5999999999999</v>
      </c>
      <c r="BA502">
        <f t="shared" si="173"/>
        <v>1154.5999999999999</v>
      </c>
      <c r="BB502">
        <v>-35.01</v>
      </c>
      <c r="BC502" s="23">
        <v>501.64800000000002</v>
      </c>
      <c r="BD502" s="23">
        <v>-35.42</v>
      </c>
      <c r="BE502" s="171">
        <v>5028.6499999999996</v>
      </c>
      <c r="BF502">
        <f t="shared" si="174"/>
        <v>5078.6499999999996</v>
      </c>
      <c r="BG502">
        <v>-34.520000000000003</v>
      </c>
      <c r="BH502">
        <v>78.703999999999994</v>
      </c>
      <c r="BI502">
        <f t="shared" si="175"/>
        <v>78704</v>
      </c>
      <c r="BJ502">
        <v>0.53</v>
      </c>
      <c r="BO502" s="23">
        <v>501.64800000000002</v>
      </c>
      <c r="BP502" s="23">
        <v>-35.42</v>
      </c>
      <c r="BQ502">
        <v>29006</v>
      </c>
      <c r="BR502">
        <v>-473</v>
      </c>
      <c r="BS502">
        <v>90.162999999999997</v>
      </c>
      <c r="BT502">
        <f t="shared" si="176"/>
        <v>90163</v>
      </c>
      <c r="BU502">
        <v>3.94</v>
      </c>
      <c r="CB502">
        <v>45.88</v>
      </c>
      <c r="CC502">
        <f t="shared" si="177"/>
        <v>45880</v>
      </c>
      <c r="CD502">
        <v>-2.83</v>
      </c>
      <c r="CE502">
        <v>-9.16</v>
      </c>
      <c r="CF502">
        <v>17283.050847457631</v>
      </c>
      <c r="CG502">
        <v>96.7</v>
      </c>
      <c r="CK502">
        <v>9960</v>
      </c>
      <c r="CL502">
        <v>8.4827999999999992</v>
      </c>
      <c r="CM502">
        <v>2.3536000000000001</v>
      </c>
    </row>
    <row r="503" spans="52:91">
      <c r="AZ503">
        <v>1107.2</v>
      </c>
      <c r="BA503">
        <f t="shared" si="173"/>
        <v>1157.2</v>
      </c>
      <c r="BB503">
        <v>-35.56</v>
      </c>
      <c r="BC503" s="23">
        <v>501.64800000000002</v>
      </c>
      <c r="BD503" s="23">
        <v>-35.619999999999997</v>
      </c>
      <c r="BE503" s="171">
        <v>5041.6899999999996</v>
      </c>
      <c r="BF503">
        <f t="shared" si="174"/>
        <v>5091.6899999999996</v>
      </c>
      <c r="BG503">
        <v>-34.21</v>
      </c>
      <c r="BH503">
        <v>78.872</v>
      </c>
      <c r="BI503">
        <f t="shared" si="175"/>
        <v>78872</v>
      </c>
      <c r="BJ503">
        <v>0.94</v>
      </c>
      <c r="BO503" s="23">
        <v>501.64800000000002</v>
      </c>
      <c r="BP503" s="23">
        <v>-35.619999999999997</v>
      </c>
      <c r="BQ503">
        <v>29085</v>
      </c>
      <c r="BR503">
        <v>-474.62</v>
      </c>
      <c r="BS503">
        <v>90.444999999999993</v>
      </c>
      <c r="BT503">
        <f t="shared" si="176"/>
        <v>90445</v>
      </c>
      <c r="BU503">
        <v>3.87</v>
      </c>
      <c r="CB503">
        <v>45.96</v>
      </c>
      <c r="CC503">
        <f t="shared" si="177"/>
        <v>45960</v>
      </c>
      <c r="CD503">
        <v>-2.81</v>
      </c>
      <c r="CE503">
        <v>-9.18</v>
      </c>
      <c r="CF503">
        <v>17513.559322033903</v>
      </c>
      <c r="CG503">
        <v>89</v>
      </c>
      <c r="CK503">
        <v>9980</v>
      </c>
      <c r="CL503">
        <v>8.4564000000000004</v>
      </c>
      <c r="CM503">
        <v>2.3368000000000002</v>
      </c>
    </row>
    <row r="504" spans="52:91">
      <c r="AZ504">
        <v>1110</v>
      </c>
      <c r="BA504">
        <f t="shared" si="173"/>
        <v>1160</v>
      </c>
      <c r="BB504">
        <v>-35.18</v>
      </c>
      <c r="BC504" s="23">
        <v>504.16699999999997</v>
      </c>
      <c r="BD504" s="23">
        <v>-35.619999999999997</v>
      </c>
      <c r="BE504" s="171">
        <v>5054.7</v>
      </c>
      <c r="BF504">
        <f t="shared" si="174"/>
        <v>5104.7</v>
      </c>
      <c r="BG504">
        <v>-34.57</v>
      </c>
      <c r="BH504">
        <v>78.956000000000003</v>
      </c>
      <c r="BI504">
        <f t="shared" si="175"/>
        <v>78956</v>
      </c>
      <c r="BJ504">
        <v>0.91</v>
      </c>
      <c r="BO504" s="23">
        <v>504.16699999999997</v>
      </c>
      <c r="BP504" s="23">
        <v>-35.619999999999997</v>
      </c>
      <c r="BQ504">
        <v>29166</v>
      </c>
      <c r="BR504">
        <v>-476.24</v>
      </c>
      <c r="BS504">
        <v>90.727999999999994</v>
      </c>
      <c r="BT504">
        <f t="shared" si="176"/>
        <v>90728</v>
      </c>
      <c r="BU504">
        <v>3.97</v>
      </c>
      <c r="CB504">
        <v>46.05</v>
      </c>
      <c r="CC504">
        <f t="shared" si="177"/>
        <v>46050</v>
      </c>
      <c r="CD504">
        <v>-2.93</v>
      </c>
      <c r="CE504">
        <v>-9.3800000000000008</v>
      </c>
      <c r="CF504">
        <v>17744.067796610176</v>
      </c>
      <c r="CG504">
        <v>86.9</v>
      </c>
      <c r="CK504">
        <v>10000</v>
      </c>
      <c r="CL504">
        <v>8.43</v>
      </c>
      <c r="CM504">
        <v>2.3199999999999998</v>
      </c>
    </row>
    <row r="505" spans="52:91">
      <c r="AZ505">
        <v>1112.7</v>
      </c>
      <c r="BA505">
        <f t="shared" si="173"/>
        <v>1162.7</v>
      </c>
      <c r="BB505">
        <v>-32.83</v>
      </c>
      <c r="BC505" s="23">
        <v>504.16699999999997</v>
      </c>
      <c r="BD505" s="23">
        <v>-34.75</v>
      </c>
      <c r="BE505" s="171">
        <v>5069.84</v>
      </c>
      <c r="BF505">
        <f t="shared" si="174"/>
        <v>5119.84</v>
      </c>
      <c r="BG505">
        <v>-35.18</v>
      </c>
      <c r="BH505">
        <v>79.123000000000005</v>
      </c>
      <c r="BI505">
        <f t="shared" si="175"/>
        <v>79123</v>
      </c>
      <c r="BJ505">
        <v>0.78</v>
      </c>
      <c r="BO505" s="23">
        <v>504.16699999999997</v>
      </c>
      <c r="BP505" s="23">
        <v>-34.75</v>
      </c>
      <c r="BQ505">
        <v>29249</v>
      </c>
      <c r="BR505">
        <v>-477.86</v>
      </c>
      <c r="BS505">
        <v>91.105999999999995</v>
      </c>
      <c r="BT505">
        <f t="shared" si="176"/>
        <v>91106</v>
      </c>
      <c r="BU505">
        <v>3.99</v>
      </c>
      <c r="CB505">
        <v>46.14</v>
      </c>
      <c r="CC505">
        <f t="shared" si="177"/>
        <v>46140</v>
      </c>
      <c r="CD505">
        <v>-3.03</v>
      </c>
      <c r="CE505">
        <v>-9.61</v>
      </c>
      <c r="CF505">
        <v>17974.576271186448</v>
      </c>
      <c r="CG505">
        <v>84.76</v>
      </c>
      <c r="CK505">
        <v>10020</v>
      </c>
      <c r="CL505">
        <v>8.4036000000000008</v>
      </c>
      <c r="CM505">
        <v>2.3024</v>
      </c>
    </row>
    <row r="506" spans="52:91">
      <c r="AZ506">
        <v>1115</v>
      </c>
      <c r="BA506">
        <f t="shared" si="173"/>
        <v>1165</v>
      </c>
      <c r="BB506">
        <v>-33.26</v>
      </c>
      <c r="BC506" s="23">
        <v>506.69200000000001</v>
      </c>
      <c r="BD506" s="23">
        <v>-34.75</v>
      </c>
      <c r="BE506" s="171">
        <v>5083.5600000000004</v>
      </c>
      <c r="BF506">
        <f t="shared" si="174"/>
        <v>5133.5600000000004</v>
      </c>
      <c r="BG506">
        <v>-35.24</v>
      </c>
      <c r="BH506">
        <v>79.290999999999997</v>
      </c>
      <c r="BI506">
        <f t="shared" si="175"/>
        <v>79291</v>
      </c>
      <c r="BJ506">
        <v>1.02</v>
      </c>
      <c r="BO506" s="23">
        <v>506.69200000000001</v>
      </c>
      <c r="BP506" s="23">
        <v>-34.75</v>
      </c>
      <c r="BQ506">
        <v>29332</v>
      </c>
      <c r="BR506">
        <v>-479.48</v>
      </c>
      <c r="BS506">
        <v>91.388999999999996</v>
      </c>
      <c r="BT506">
        <f t="shared" si="176"/>
        <v>91389</v>
      </c>
      <c r="BU506">
        <v>3.96</v>
      </c>
      <c r="CB506">
        <v>46.23</v>
      </c>
      <c r="CC506">
        <f t="shared" si="177"/>
        <v>46230</v>
      </c>
      <c r="CD506">
        <v>-2.97</v>
      </c>
      <c r="CE506">
        <v>-8.8800000000000008</v>
      </c>
      <c r="CF506">
        <v>18205.084745762721</v>
      </c>
      <c r="CG506">
        <v>77.790000000000006</v>
      </c>
      <c r="CK506">
        <v>10040</v>
      </c>
      <c r="CL506">
        <v>8.3772000000000002</v>
      </c>
      <c r="CM506">
        <v>2.2848000000000002</v>
      </c>
    </row>
    <row r="507" spans="52:91">
      <c r="AZ507">
        <v>1117.4000000000001</v>
      </c>
      <c r="BA507">
        <f t="shared" si="173"/>
        <v>1167.4000000000001</v>
      </c>
      <c r="BB507">
        <v>-34.4</v>
      </c>
      <c r="BC507" s="23">
        <v>506.69200000000001</v>
      </c>
      <c r="BD507" s="23">
        <v>-35.42</v>
      </c>
      <c r="BE507" s="171">
        <v>5097.29</v>
      </c>
      <c r="BF507">
        <f t="shared" si="174"/>
        <v>5147.29</v>
      </c>
      <c r="BG507">
        <v>-34.729999999999997</v>
      </c>
      <c r="BH507">
        <v>79.543000000000006</v>
      </c>
      <c r="BI507">
        <f t="shared" si="175"/>
        <v>79543</v>
      </c>
      <c r="BJ507">
        <v>0.95</v>
      </c>
      <c r="BO507" s="23">
        <v>506.69200000000001</v>
      </c>
      <c r="BP507" s="23">
        <v>-35.42</v>
      </c>
      <c r="BQ507">
        <v>29418</v>
      </c>
      <c r="BR507">
        <v>-481.1</v>
      </c>
      <c r="BS507">
        <v>91.671999999999997</v>
      </c>
      <c r="BT507">
        <f t="shared" si="176"/>
        <v>91672</v>
      </c>
      <c r="BU507">
        <v>4</v>
      </c>
      <c r="CB507">
        <v>46.31</v>
      </c>
      <c r="CC507">
        <f t="shared" si="177"/>
        <v>46310</v>
      </c>
      <c r="CD507">
        <v>-2.95</v>
      </c>
      <c r="CE507">
        <v>-8.3800000000000008</v>
      </c>
      <c r="CF507">
        <v>18435.593220338993</v>
      </c>
      <c r="CG507">
        <v>80.709999999999994</v>
      </c>
      <c r="CK507">
        <v>10060</v>
      </c>
      <c r="CL507">
        <v>8.3507999999999996</v>
      </c>
      <c r="CM507">
        <v>2.2671999999999999</v>
      </c>
    </row>
    <row r="508" spans="52:91">
      <c r="AZ508">
        <v>1119.9000000000001</v>
      </c>
      <c r="BA508">
        <f t="shared" si="173"/>
        <v>1169.9000000000001</v>
      </c>
      <c r="BB508">
        <v>-35.57</v>
      </c>
      <c r="BC508" s="23">
        <v>509.267</v>
      </c>
      <c r="BD508" s="23">
        <v>-35.42</v>
      </c>
      <c r="BE508" s="171">
        <v>5110.46</v>
      </c>
      <c r="BF508">
        <f t="shared" si="174"/>
        <v>5160.46</v>
      </c>
      <c r="BG508">
        <v>-34.35</v>
      </c>
      <c r="BH508">
        <v>79.710999999999999</v>
      </c>
      <c r="BI508">
        <f t="shared" si="175"/>
        <v>79711</v>
      </c>
      <c r="BJ508">
        <v>0.84</v>
      </c>
      <c r="BO508" s="23">
        <v>509.267</v>
      </c>
      <c r="BP508" s="23">
        <v>-35.42</v>
      </c>
      <c r="BQ508">
        <v>29505</v>
      </c>
      <c r="BR508">
        <v>-482.9</v>
      </c>
      <c r="BS508">
        <v>92.049000000000007</v>
      </c>
      <c r="BT508">
        <f t="shared" si="176"/>
        <v>92049</v>
      </c>
      <c r="BU508">
        <v>4.05</v>
      </c>
      <c r="CB508">
        <v>46.4</v>
      </c>
      <c r="CC508">
        <f t="shared" si="177"/>
        <v>46400</v>
      </c>
      <c r="CD508">
        <v>-2.48</v>
      </c>
      <c r="CE508">
        <v>-7.49</v>
      </c>
      <c r="CF508">
        <v>18666.101694915265</v>
      </c>
      <c r="CG508">
        <v>82.92</v>
      </c>
      <c r="CK508">
        <v>10080</v>
      </c>
      <c r="CL508">
        <v>8.3244000000000007</v>
      </c>
      <c r="CM508">
        <v>2.2496</v>
      </c>
    </row>
    <row r="509" spans="52:91">
      <c r="AZ509">
        <v>1122.7</v>
      </c>
      <c r="BA509">
        <f t="shared" si="173"/>
        <v>1172.7</v>
      </c>
      <c r="BB509">
        <v>-35.53</v>
      </c>
      <c r="BC509" s="23">
        <v>509.267</v>
      </c>
      <c r="BD509" s="23">
        <v>-36.020000000000003</v>
      </c>
      <c r="BE509" s="171">
        <v>5125.04</v>
      </c>
      <c r="BF509">
        <f t="shared" si="174"/>
        <v>5175.04</v>
      </c>
      <c r="BG509">
        <v>-34.22</v>
      </c>
      <c r="BH509">
        <v>79.795000000000002</v>
      </c>
      <c r="BI509">
        <f t="shared" si="175"/>
        <v>79795</v>
      </c>
      <c r="BJ509">
        <v>0.57999999999999996</v>
      </c>
      <c r="BO509" s="23">
        <v>509.267</v>
      </c>
      <c r="BP509" s="23">
        <v>-36.020000000000003</v>
      </c>
      <c r="BQ509">
        <v>29594</v>
      </c>
      <c r="BR509">
        <v>-483</v>
      </c>
      <c r="BS509">
        <v>92.331999999999994</v>
      </c>
      <c r="BT509">
        <f t="shared" si="176"/>
        <v>92332</v>
      </c>
      <c r="BU509">
        <v>3.87</v>
      </c>
      <c r="CB509">
        <v>46.46</v>
      </c>
      <c r="CC509">
        <f t="shared" si="177"/>
        <v>46460</v>
      </c>
      <c r="CD509">
        <v>-2.54</v>
      </c>
      <c r="CE509">
        <v>-7.54</v>
      </c>
      <c r="CF509">
        <v>18896.610169491538</v>
      </c>
      <c r="CG509">
        <v>78.62</v>
      </c>
      <c r="CK509">
        <v>10100</v>
      </c>
      <c r="CL509">
        <v>8.298</v>
      </c>
      <c r="CM509">
        <v>2.2320000000000002</v>
      </c>
    </row>
    <row r="510" spans="52:91">
      <c r="AZ510">
        <v>1125.4000000000001</v>
      </c>
      <c r="BA510">
        <f t="shared" ref="BA510:BA573" si="179">AZ510+50</f>
        <v>1175.4000000000001</v>
      </c>
      <c r="BB510">
        <v>-35.409999999999997</v>
      </c>
      <c r="BC510" s="23">
        <v>511.79899999999998</v>
      </c>
      <c r="BD510" s="23">
        <v>-36.020000000000003</v>
      </c>
      <c r="BE510" s="171">
        <v>5138.67</v>
      </c>
      <c r="BF510">
        <f t="shared" ref="BF510:BF573" si="180">BE510+50</f>
        <v>5188.67</v>
      </c>
      <c r="BG510">
        <v>-35.11</v>
      </c>
      <c r="BH510">
        <v>80.13</v>
      </c>
      <c r="BI510">
        <f t="shared" ref="BI510:BI573" si="181">BH510*1000</f>
        <v>80130</v>
      </c>
      <c r="BJ510">
        <v>0.85</v>
      </c>
      <c r="BO510" s="23">
        <v>511.79899999999998</v>
      </c>
      <c r="BP510" s="23">
        <v>-36.020000000000003</v>
      </c>
      <c r="BQ510">
        <v>29682</v>
      </c>
      <c r="BR510">
        <v>-482.8</v>
      </c>
      <c r="BS510">
        <v>92.614999999999995</v>
      </c>
      <c r="BT510">
        <f t="shared" ref="BT510:BT573" si="182">BS510*1000</f>
        <v>92615</v>
      </c>
      <c r="BU510">
        <v>3.84</v>
      </c>
      <c r="CB510">
        <v>46.51</v>
      </c>
      <c r="CC510">
        <f t="shared" ref="CC510:CC573" si="183">CB510*1000</f>
        <v>46510</v>
      </c>
      <c r="CD510">
        <v>-2.71</v>
      </c>
      <c r="CE510">
        <v>-7.63</v>
      </c>
      <c r="CF510">
        <v>19127.11864406781</v>
      </c>
      <c r="CG510">
        <v>93.12</v>
      </c>
      <c r="CK510">
        <v>10120</v>
      </c>
      <c r="CL510">
        <v>8.2715999999999994</v>
      </c>
      <c r="CM510">
        <v>2.2143999999999999</v>
      </c>
    </row>
    <row r="511" spans="52:91">
      <c r="AZ511">
        <v>1128.2</v>
      </c>
      <c r="BA511">
        <f t="shared" si="179"/>
        <v>1178.2</v>
      </c>
      <c r="BB511">
        <v>-34.92</v>
      </c>
      <c r="BC511" s="23">
        <v>511.79899999999998</v>
      </c>
      <c r="BD511" s="23">
        <v>-36.51</v>
      </c>
      <c r="BE511" s="171">
        <v>5152.71</v>
      </c>
      <c r="BF511">
        <f t="shared" si="180"/>
        <v>5202.71</v>
      </c>
      <c r="BG511">
        <v>-34.78</v>
      </c>
      <c r="BH511">
        <v>80.382000000000005</v>
      </c>
      <c r="BI511">
        <f t="shared" si="181"/>
        <v>80382</v>
      </c>
      <c r="BJ511">
        <v>0.66</v>
      </c>
      <c r="BO511" s="23">
        <v>511.79899999999998</v>
      </c>
      <c r="BP511" s="23">
        <v>-36.51</v>
      </c>
      <c r="BQ511">
        <v>29771</v>
      </c>
      <c r="BR511">
        <v>-484.3</v>
      </c>
      <c r="BS511">
        <v>92.992000000000004</v>
      </c>
      <c r="BT511">
        <f t="shared" si="182"/>
        <v>92992</v>
      </c>
      <c r="BU511">
        <v>3.94</v>
      </c>
      <c r="CB511">
        <v>46.57</v>
      </c>
      <c r="CC511">
        <f t="shared" si="183"/>
        <v>46570</v>
      </c>
      <c r="CD511">
        <v>-2.69</v>
      </c>
      <c r="CE511">
        <v>-7.9</v>
      </c>
      <c r="CF511">
        <v>19357.627118644083</v>
      </c>
      <c r="CG511">
        <v>92.87</v>
      </c>
      <c r="CK511">
        <v>10140</v>
      </c>
      <c r="CL511">
        <v>8.2452000000000005</v>
      </c>
      <c r="CM511">
        <v>2.1968000000000001</v>
      </c>
    </row>
    <row r="512" spans="52:91">
      <c r="AZ512">
        <v>1130.8</v>
      </c>
      <c r="BA512">
        <f t="shared" si="179"/>
        <v>1180.8</v>
      </c>
      <c r="BB512">
        <v>-34.97</v>
      </c>
      <c r="BC512" s="23">
        <v>514.34100000000001</v>
      </c>
      <c r="BD512" s="23">
        <v>-36.51</v>
      </c>
      <c r="BE512" s="171">
        <v>5167.0600000000004</v>
      </c>
      <c r="BF512">
        <f t="shared" si="180"/>
        <v>5217.0600000000004</v>
      </c>
      <c r="BG512">
        <v>-33.590000000000003</v>
      </c>
      <c r="BH512">
        <v>80.55</v>
      </c>
      <c r="BI512">
        <f t="shared" si="181"/>
        <v>80550</v>
      </c>
      <c r="BJ512">
        <v>0.89</v>
      </c>
      <c r="BO512" s="23">
        <v>514.34100000000001</v>
      </c>
      <c r="BP512" s="23">
        <v>-36.51</v>
      </c>
      <c r="BQ512">
        <v>29861</v>
      </c>
      <c r="BR512">
        <v>-483.4</v>
      </c>
      <c r="BS512">
        <v>93.275000000000006</v>
      </c>
      <c r="BT512">
        <f t="shared" si="182"/>
        <v>93275</v>
      </c>
      <c r="BU512">
        <v>3.99</v>
      </c>
      <c r="CB512">
        <v>46.63</v>
      </c>
      <c r="CC512">
        <f t="shared" si="183"/>
        <v>46630</v>
      </c>
      <c r="CD512">
        <v>-2.78</v>
      </c>
      <c r="CE512">
        <v>-7.71</v>
      </c>
      <c r="CF512">
        <v>19588.135593220355</v>
      </c>
      <c r="CG512">
        <v>92.74</v>
      </c>
      <c r="CK512">
        <v>10160</v>
      </c>
      <c r="CL512">
        <v>8.2187999999999999</v>
      </c>
      <c r="CM512">
        <v>2.1791999999999998</v>
      </c>
    </row>
    <row r="513" spans="52:91">
      <c r="AZ513">
        <v>1133.4000000000001</v>
      </c>
      <c r="BA513">
        <f t="shared" si="179"/>
        <v>1183.4000000000001</v>
      </c>
      <c r="BB513">
        <v>-34.14</v>
      </c>
      <c r="BC513" s="23">
        <v>514.34100000000001</v>
      </c>
      <c r="BD513" s="23">
        <v>-34.64</v>
      </c>
      <c r="BE513" s="171">
        <v>5180.66</v>
      </c>
      <c r="BF513">
        <f t="shared" si="180"/>
        <v>5230.66</v>
      </c>
      <c r="BG513">
        <v>-34.74</v>
      </c>
      <c r="BH513">
        <v>80.634</v>
      </c>
      <c r="BI513">
        <f t="shared" si="181"/>
        <v>80634</v>
      </c>
      <c r="BJ513">
        <v>1.01</v>
      </c>
      <c r="BO513" s="23">
        <v>514.34100000000001</v>
      </c>
      <c r="BP513" s="23">
        <v>-34.64</v>
      </c>
      <c r="BQ513">
        <v>29949</v>
      </c>
      <c r="BR513">
        <v>-482.6</v>
      </c>
      <c r="BS513">
        <v>93.558000000000007</v>
      </c>
      <c r="BT513">
        <f t="shared" si="182"/>
        <v>93558</v>
      </c>
      <c r="BU513">
        <v>3.8</v>
      </c>
      <c r="CB513">
        <v>46.69</v>
      </c>
      <c r="CC513">
        <f t="shared" si="183"/>
        <v>46690</v>
      </c>
      <c r="CD513">
        <v>-3.28</v>
      </c>
      <c r="CE513">
        <v>-8.9600000000000009</v>
      </c>
      <c r="CF513">
        <v>19818.644067796627</v>
      </c>
      <c r="CG513">
        <v>90.62</v>
      </c>
      <c r="CK513">
        <v>10180</v>
      </c>
      <c r="CL513">
        <v>8.1923999999999992</v>
      </c>
      <c r="CM513">
        <v>2.1616</v>
      </c>
    </row>
    <row r="514" spans="52:91">
      <c r="AZ514">
        <v>1135.9000000000001</v>
      </c>
      <c r="BA514">
        <f t="shared" si="179"/>
        <v>1185.9000000000001</v>
      </c>
      <c r="BB514">
        <v>-34.619999999999997</v>
      </c>
      <c r="BC514" s="23">
        <v>516.84900000000005</v>
      </c>
      <c r="BD514" s="23">
        <v>-34.64</v>
      </c>
      <c r="BE514" s="171">
        <v>5195.2</v>
      </c>
      <c r="BF514">
        <f t="shared" si="180"/>
        <v>5245.2</v>
      </c>
      <c r="BG514">
        <v>-34.159999999999997</v>
      </c>
      <c r="BH514">
        <v>80.802000000000007</v>
      </c>
      <c r="BI514">
        <f t="shared" si="181"/>
        <v>80802</v>
      </c>
      <c r="BJ514">
        <v>0.67</v>
      </c>
      <c r="BO514" s="23">
        <v>516.84900000000005</v>
      </c>
      <c r="BP514" s="23">
        <v>-34.64</v>
      </c>
      <c r="BQ514">
        <v>30036</v>
      </c>
      <c r="BR514">
        <v>-480.5</v>
      </c>
      <c r="BS514">
        <v>93.935000000000002</v>
      </c>
      <c r="BT514">
        <f t="shared" si="182"/>
        <v>93935</v>
      </c>
      <c r="BU514">
        <v>3.67</v>
      </c>
      <c r="CB514">
        <v>46.74</v>
      </c>
      <c r="CC514">
        <f t="shared" si="183"/>
        <v>46740</v>
      </c>
      <c r="CD514">
        <v>-3.47</v>
      </c>
      <c r="CE514">
        <v>-9.4</v>
      </c>
      <c r="CF514">
        <v>20049.1525423729</v>
      </c>
      <c r="CG514">
        <v>87.74</v>
      </c>
      <c r="CK514">
        <v>10200</v>
      </c>
      <c r="CL514">
        <v>8.1660000000000004</v>
      </c>
      <c r="CM514">
        <v>2.1440000000000001</v>
      </c>
    </row>
    <row r="515" spans="52:91">
      <c r="AZ515">
        <v>1138.5</v>
      </c>
      <c r="BA515">
        <f t="shared" si="179"/>
        <v>1188.5</v>
      </c>
      <c r="BB515">
        <v>-33.799999999999997</v>
      </c>
      <c r="BC515" s="23">
        <v>516.84900000000005</v>
      </c>
      <c r="BD515" s="23">
        <v>-34.96</v>
      </c>
      <c r="BE515" s="171">
        <v>5209.7</v>
      </c>
      <c r="BF515">
        <f t="shared" si="180"/>
        <v>5259.7</v>
      </c>
      <c r="BG515">
        <v>-34.51</v>
      </c>
      <c r="BH515">
        <v>80.97</v>
      </c>
      <c r="BI515">
        <f t="shared" si="181"/>
        <v>80970</v>
      </c>
      <c r="BJ515">
        <v>1.24</v>
      </c>
      <c r="BO515" s="23">
        <v>516.84900000000005</v>
      </c>
      <c r="BP515" s="23">
        <v>-34.96</v>
      </c>
      <c r="BQ515">
        <v>30120</v>
      </c>
      <c r="BR515">
        <v>-475.6</v>
      </c>
      <c r="BS515">
        <v>94.218000000000004</v>
      </c>
      <c r="BT515">
        <f t="shared" si="182"/>
        <v>94218</v>
      </c>
      <c r="BU515">
        <v>3.72</v>
      </c>
      <c r="CB515">
        <v>46.8</v>
      </c>
      <c r="CC515">
        <f t="shared" si="183"/>
        <v>46800</v>
      </c>
      <c r="CD515">
        <v>-3.4</v>
      </c>
      <c r="CE515">
        <v>-9.42</v>
      </c>
      <c r="CF515">
        <v>20279.661016949172</v>
      </c>
      <c r="CG515">
        <v>84.67</v>
      </c>
      <c r="CK515">
        <v>10220</v>
      </c>
      <c r="CL515">
        <v>8.1395999999999997</v>
      </c>
      <c r="CM515">
        <v>2.1263999999999998</v>
      </c>
    </row>
    <row r="516" spans="52:91">
      <c r="AZ516">
        <v>1140.9000000000001</v>
      </c>
      <c r="BA516">
        <f t="shared" si="179"/>
        <v>1190.9000000000001</v>
      </c>
      <c r="BB516">
        <v>-35.17</v>
      </c>
      <c r="BC516" s="23">
        <v>519.28899999999999</v>
      </c>
      <c r="BD516" s="23">
        <v>-34.96</v>
      </c>
      <c r="BE516" s="171">
        <v>5223.66</v>
      </c>
      <c r="BF516">
        <f t="shared" si="180"/>
        <v>5273.66</v>
      </c>
      <c r="BG516">
        <v>-34.99</v>
      </c>
      <c r="BH516">
        <v>81.221000000000004</v>
      </c>
      <c r="BI516">
        <f t="shared" si="181"/>
        <v>81221</v>
      </c>
      <c r="BJ516">
        <v>0.63</v>
      </c>
      <c r="BO516" s="23">
        <v>519.28899999999999</v>
      </c>
      <c r="BP516" s="23">
        <v>-34.96</v>
      </c>
      <c r="BQ516">
        <v>30201</v>
      </c>
      <c r="BR516">
        <v>-474.9</v>
      </c>
      <c r="BS516">
        <v>94.501000000000005</v>
      </c>
      <c r="BT516">
        <f t="shared" si="182"/>
        <v>94501</v>
      </c>
      <c r="BU516">
        <v>3.74</v>
      </c>
      <c r="CB516">
        <v>46.86</v>
      </c>
      <c r="CC516">
        <f t="shared" si="183"/>
        <v>46860</v>
      </c>
      <c r="CD516">
        <v>-3.34</v>
      </c>
      <c r="CE516">
        <v>-8.6300000000000008</v>
      </c>
      <c r="CF516">
        <v>20510.169491525445</v>
      </c>
      <c r="CG516">
        <v>81.459999999999994</v>
      </c>
      <c r="CK516">
        <v>10240</v>
      </c>
      <c r="CL516">
        <v>8.1132000000000009</v>
      </c>
      <c r="CM516">
        <v>2.1088</v>
      </c>
    </row>
    <row r="517" spans="52:91">
      <c r="AZ517">
        <v>1143.5999999999999</v>
      </c>
      <c r="BA517">
        <f t="shared" si="179"/>
        <v>1193.5999999999999</v>
      </c>
      <c r="BB517">
        <v>-36.93</v>
      </c>
      <c r="BC517" s="23">
        <v>519.28899999999999</v>
      </c>
      <c r="BD517" s="23">
        <v>-34.57</v>
      </c>
      <c r="BE517" s="171">
        <v>5237.8</v>
      </c>
      <c r="BF517">
        <f t="shared" si="180"/>
        <v>5287.8</v>
      </c>
      <c r="BG517">
        <v>-34.56</v>
      </c>
      <c r="BH517">
        <v>81.388999999999996</v>
      </c>
      <c r="BI517">
        <f t="shared" si="181"/>
        <v>81389</v>
      </c>
      <c r="BJ517">
        <v>0.54</v>
      </c>
      <c r="BO517" s="23">
        <v>519.28899999999999</v>
      </c>
      <c r="BP517" s="23">
        <v>-34.57</v>
      </c>
      <c r="BQ517">
        <v>30283</v>
      </c>
      <c r="BR517">
        <v>-478.5</v>
      </c>
      <c r="BS517">
        <v>94.878</v>
      </c>
      <c r="BT517">
        <f t="shared" si="182"/>
        <v>94878</v>
      </c>
      <c r="BU517">
        <v>3.75</v>
      </c>
      <c r="CB517">
        <v>46.91</v>
      </c>
      <c r="CC517">
        <f t="shared" si="183"/>
        <v>46910</v>
      </c>
      <c r="CD517">
        <v>-3.67</v>
      </c>
      <c r="CE517">
        <v>-9.59</v>
      </c>
      <c r="CF517">
        <v>20740.677966101717</v>
      </c>
      <c r="CG517">
        <v>68.849999999999994</v>
      </c>
      <c r="CK517">
        <v>10260</v>
      </c>
      <c r="CL517">
        <v>8.0871999999999993</v>
      </c>
      <c r="CM517">
        <v>2.0916000000000001</v>
      </c>
    </row>
    <row r="518" spans="52:91">
      <c r="AZ518">
        <v>1146.8</v>
      </c>
      <c r="BA518">
        <f t="shared" si="179"/>
        <v>1196.8</v>
      </c>
      <c r="BB518">
        <v>-35.51</v>
      </c>
      <c r="BC518" s="23">
        <v>521.66399999999999</v>
      </c>
      <c r="BD518" s="23">
        <v>-34.57</v>
      </c>
      <c r="BE518" s="171">
        <v>5251</v>
      </c>
      <c r="BF518">
        <f t="shared" si="180"/>
        <v>5301</v>
      </c>
      <c r="BG518">
        <v>-34.6</v>
      </c>
      <c r="BH518">
        <v>81.472999999999999</v>
      </c>
      <c r="BI518">
        <f t="shared" si="181"/>
        <v>81473</v>
      </c>
      <c r="BJ518">
        <v>0.51</v>
      </c>
      <c r="BO518" s="23">
        <v>521.66399999999999</v>
      </c>
      <c r="BP518" s="23">
        <v>-34.57</v>
      </c>
      <c r="BQ518">
        <v>30368</v>
      </c>
      <c r="BR518">
        <v>-479.8</v>
      </c>
      <c r="BS518">
        <v>95.161000000000001</v>
      </c>
      <c r="BT518">
        <f t="shared" si="182"/>
        <v>95161</v>
      </c>
      <c r="BU518">
        <v>3.66</v>
      </c>
      <c r="CB518">
        <v>46.97</v>
      </c>
      <c r="CC518">
        <f t="shared" si="183"/>
        <v>46970</v>
      </c>
      <c r="CD518">
        <v>-3.59</v>
      </c>
      <c r="CE518">
        <v>-9.4600000000000009</v>
      </c>
      <c r="CF518">
        <v>20971.18644067799</v>
      </c>
      <c r="CG518">
        <v>99.14</v>
      </c>
      <c r="CK518">
        <v>10280</v>
      </c>
      <c r="CL518">
        <v>8.0616000000000003</v>
      </c>
      <c r="CM518">
        <v>2.0748000000000002</v>
      </c>
    </row>
    <row r="519" spans="52:91">
      <c r="AZ519">
        <v>1149.5</v>
      </c>
      <c r="BA519">
        <f t="shared" si="179"/>
        <v>1199.5</v>
      </c>
      <c r="BB519">
        <v>-35.65</v>
      </c>
      <c r="BC519" s="23">
        <v>521.66399999999999</v>
      </c>
      <c r="BD519" s="23">
        <v>-34.29</v>
      </c>
      <c r="BE519" s="171">
        <v>5265.52</v>
      </c>
      <c r="BF519">
        <f t="shared" si="180"/>
        <v>5315.52</v>
      </c>
      <c r="BG519">
        <v>999999</v>
      </c>
      <c r="BH519">
        <v>81.641000000000005</v>
      </c>
      <c r="BI519">
        <f t="shared" si="181"/>
        <v>81641</v>
      </c>
      <c r="BJ519">
        <v>0.63</v>
      </c>
      <c r="BO519" s="23">
        <v>521.66399999999999</v>
      </c>
      <c r="BP519" s="23">
        <v>-34.29</v>
      </c>
      <c r="BQ519">
        <v>30453</v>
      </c>
      <c r="BR519">
        <v>-479.3</v>
      </c>
      <c r="BS519">
        <v>95.444000000000003</v>
      </c>
      <c r="BT519">
        <f t="shared" si="182"/>
        <v>95444</v>
      </c>
      <c r="BU519">
        <v>3.65</v>
      </c>
      <c r="CB519">
        <v>47.03</v>
      </c>
      <c r="CC519">
        <f t="shared" si="183"/>
        <v>47030</v>
      </c>
      <c r="CD519">
        <v>-3.58</v>
      </c>
      <c r="CE519">
        <v>-9.48</v>
      </c>
      <c r="CF519">
        <v>21201.694915254262</v>
      </c>
      <c r="CG519">
        <v>99.13</v>
      </c>
      <c r="CK519">
        <v>10300</v>
      </c>
      <c r="CL519">
        <v>8.0359999999999996</v>
      </c>
      <c r="CM519">
        <v>2.0579999999999998</v>
      </c>
    </row>
    <row r="520" spans="52:91">
      <c r="AZ520">
        <v>1152.3</v>
      </c>
      <c r="BA520">
        <f t="shared" si="179"/>
        <v>1202.3</v>
      </c>
      <c r="BB520">
        <v>-36.19</v>
      </c>
      <c r="BC520" s="23">
        <v>524.03700000000003</v>
      </c>
      <c r="BD520" s="23">
        <v>-34.29</v>
      </c>
      <c r="BE520" s="171">
        <v>5279.5</v>
      </c>
      <c r="BF520">
        <f t="shared" si="180"/>
        <v>5329.5</v>
      </c>
      <c r="BG520">
        <v>-35.04</v>
      </c>
      <c r="BH520">
        <v>81.808999999999997</v>
      </c>
      <c r="BI520">
        <f t="shared" si="181"/>
        <v>81809</v>
      </c>
      <c r="BJ520">
        <v>1.53</v>
      </c>
      <c r="BO520" s="23">
        <v>524.03700000000003</v>
      </c>
      <c r="BP520" s="23">
        <v>-34.29</v>
      </c>
      <c r="BQ520">
        <v>30538</v>
      </c>
      <c r="BR520">
        <v>-478.63</v>
      </c>
      <c r="BS520">
        <v>95.822000000000003</v>
      </c>
      <c r="BT520">
        <f t="shared" si="182"/>
        <v>95822</v>
      </c>
      <c r="BU520">
        <v>3.81</v>
      </c>
      <c r="CB520">
        <v>47.09</v>
      </c>
      <c r="CC520">
        <f t="shared" si="183"/>
        <v>47090</v>
      </c>
      <c r="CD520">
        <v>-3.51</v>
      </c>
      <c r="CE520">
        <v>-9.41</v>
      </c>
      <c r="CF520">
        <v>21432.203389830534</v>
      </c>
      <c r="CG520">
        <v>98.18</v>
      </c>
      <c r="CK520">
        <v>10320</v>
      </c>
      <c r="CL520">
        <v>8.0104000000000006</v>
      </c>
      <c r="CM520">
        <v>2.0411999999999999</v>
      </c>
    </row>
    <row r="521" spans="52:91">
      <c r="AZ521">
        <v>1155.3</v>
      </c>
      <c r="BA521">
        <f t="shared" si="179"/>
        <v>1205.3</v>
      </c>
      <c r="BB521">
        <v>-35.130000000000003</v>
      </c>
      <c r="BC521" s="23">
        <v>524.03700000000003</v>
      </c>
      <c r="BD521" s="23">
        <v>-34.58</v>
      </c>
      <c r="BE521" s="171">
        <v>5294.09</v>
      </c>
      <c r="BF521">
        <f t="shared" si="180"/>
        <v>5344.09</v>
      </c>
      <c r="BG521">
        <v>-35.18</v>
      </c>
      <c r="BH521">
        <v>82.061000000000007</v>
      </c>
      <c r="BI521">
        <f t="shared" si="181"/>
        <v>82061</v>
      </c>
      <c r="BJ521">
        <v>1.39</v>
      </c>
      <c r="BO521" s="23">
        <v>524.03700000000003</v>
      </c>
      <c r="BP521" s="23">
        <v>-34.58</v>
      </c>
      <c r="BQ521">
        <v>30622</v>
      </c>
      <c r="BR521">
        <v>-477.95</v>
      </c>
      <c r="BS521">
        <v>96.105000000000004</v>
      </c>
      <c r="BT521">
        <f t="shared" si="182"/>
        <v>96105</v>
      </c>
      <c r="BU521">
        <v>3.83</v>
      </c>
      <c r="CB521">
        <v>47.15</v>
      </c>
      <c r="CC521">
        <f t="shared" si="183"/>
        <v>47150</v>
      </c>
      <c r="CD521">
        <v>-3.32</v>
      </c>
      <c r="CE521">
        <v>-9.0399999999999991</v>
      </c>
      <c r="CF521">
        <v>21662.711864406807</v>
      </c>
      <c r="CG521">
        <v>97.55</v>
      </c>
      <c r="CK521">
        <v>10340</v>
      </c>
      <c r="CL521">
        <v>7.9847999999999999</v>
      </c>
      <c r="CM521">
        <v>2.0244</v>
      </c>
    </row>
    <row r="522" spans="52:91">
      <c r="AZ522">
        <v>1157.9000000000001</v>
      </c>
      <c r="BA522">
        <f t="shared" si="179"/>
        <v>1207.9000000000001</v>
      </c>
      <c r="BB522">
        <v>-33.72</v>
      </c>
      <c r="BC522" s="23">
        <v>526.43799999999999</v>
      </c>
      <c r="BD522" s="23">
        <v>-34.58</v>
      </c>
      <c r="BE522" s="171">
        <v>5309.08</v>
      </c>
      <c r="BF522">
        <f t="shared" si="180"/>
        <v>5359.08</v>
      </c>
      <c r="BG522">
        <v>-34.880000000000003</v>
      </c>
      <c r="BH522">
        <v>82.228999999999999</v>
      </c>
      <c r="BI522">
        <f t="shared" si="181"/>
        <v>82229</v>
      </c>
      <c r="BJ522">
        <v>1.59</v>
      </c>
      <c r="BO522" s="23">
        <v>526.43799999999999</v>
      </c>
      <c r="BP522" s="23">
        <v>-34.58</v>
      </c>
      <c r="BQ522">
        <v>30705</v>
      </c>
      <c r="BR522">
        <v>-477.27</v>
      </c>
      <c r="BS522">
        <v>96.388000000000005</v>
      </c>
      <c r="BT522">
        <f t="shared" si="182"/>
        <v>96388</v>
      </c>
      <c r="BU522">
        <v>3.83</v>
      </c>
      <c r="CB522">
        <v>47.21</v>
      </c>
      <c r="CC522">
        <f t="shared" si="183"/>
        <v>47210</v>
      </c>
      <c r="CD522">
        <v>-3.22</v>
      </c>
      <c r="CE522">
        <v>-8.89</v>
      </c>
      <c r="CF522">
        <v>21893.220338983079</v>
      </c>
      <c r="CG522">
        <v>98.59</v>
      </c>
      <c r="CK522">
        <v>10360</v>
      </c>
      <c r="CL522">
        <v>7.9592000000000001</v>
      </c>
      <c r="CM522">
        <v>2.0076000000000001</v>
      </c>
    </row>
    <row r="523" spans="52:91">
      <c r="AZ523">
        <v>1160.4000000000001</v>
      </c>
      <c r="BA523">
        <f t="shared" si="179"/>
        <v>1210.4000000000001</v>
      </c>
      <c r="BB523">
        <v>-36.44</v>
      </c>
      <c r="BC523" s="23">
        <v>526.43799999999999</v>
      </c>
      <c r="BD523" s="23">
        <v>-34.56</v>
      </c>
      <c r="BE523" s="171">
        <v>5323.39</v>
      </c>
      <c r="BF523">
        <f t="shared" si="180"/>
        <v>5373.39</v>
      </c>
      <c r="BG523">
        <v>-35.1</v>
      </c>
      <c r="BH523">
        <v>82.313000000000002</v>
      </c>
      <c r="BI523">
        <f t="shared" si="181"/>
        <v>82313</v>
      </c>
      <c r="BJ523">
        <v>1.21</v>
      </c>
      <c r="BO523" s="23">
        <v>526.43799999999999</v>
      </c>
      <c r="BP523" s="23">
        <v>-34.56</v>
      </c>
      <c r="BQ523">
        <v>30788</v>
      </c>
      <c r="BR523">
        <v>-476.6</v>
      </c>
      <c r="BS523">
        <v>96.765000000000001</v>
      </c>
      <c r="BT523">
        <f t="shared" si="182"/>
        <v>96765</v>
      </c>
      <c r="BU523">
        <v>3.71</v>
      </c>
      <c r="CB523">
        <v>47.27</v>
      </c>
      <c r="CC523">
        <f t="shared" si="183"/>
        <v>47270</v>
      </c>
      <c r="CD523">
        <v>-3.29</v>
      </c>
      <c r="CE523">
        <v>-9.19</v>
      </c>
      <c r="CF523">
        <v>22123.728813559352</v>
      </c>
      <c r="CG523">
        <v>93.32</v>
      </c>
      <c r="CK523">
        <v>10380</v>
      </c>
      <c r="CL523">
        <v>7.9336000000000002</v>
      </c>
      <c r="CM523">
        <v>1.9907999999999999</v>
      </c>
    </row>
    <row r="524" spans="52:91">
      <c r="AZ524">
        <v>1163.4000000000001</v>
      </c>
      <c r="BA524">
        <f t="shared" si="179"/>
        <v>1213.4000000000001</v>
      </c>
      <c r="BB524">
        <v>-33.9</v>
      </c>
      <c r="BC524" s="23">
        <v>528.846</v>
      </c>
      <c r="BD524" s="23">
        <v>-34.56</v>
      </c>
      <c r="BE524" s="171">
        <v>5338.08</v>
      </c>
      <c r="BF524">
        <f t="shared" si="180"/>
        <v>5388.08</v>
      </c>
      <c r="BG524">
        <v>-34.89</v>
      </c>
      <c r="BH524">
        <v>82.48</v>
      </c>
      <c r="BI524">
        <f t="shared" si="181"/>
        <v>82480</v>
      </c>
      <c r="BJ524">
        <v>1.85</v>
      </c>
      <c r="BO524" s="23">
        <v>528.846</v>
      </c>
      <c r="BP524" s="23">
        <v>-34.56</v>
      </c>
      <c r="BQ524">
        <v>30871</v>
      </c>
      <c r="BR524">
        <v>-478.6</v>
      </c>
      <c r="BS524">
        <v>97.048000000000002</v>
      </c>
      <c r="BT524">
        <f t="shared" si="182"/>
        <v>97048</v>
      </c>
      <c r="BU524">
        <v>3.67</v>
      </c>
      <c r="CB524">
        <v>47.33</v>
      </c>
      <c r="CC524">
        <f t="shared" si="183"/>
        <v>47330</v>
      </c>
      <c r="CD524">
        <v>-3.24</v>
      </c>
      <c r="CE524">
        <v>-8.7899999999999991</v>
      </c>
      <c r="CF524">
        <v>22354.237288135624</v>
      </c>
      <c r="CG524">
        <v>100</v>
      </c>
      <c r="CK524">
        <v>10400</v>
      </c>
      <c r="CL524">
        <v>7.9080000000000004</v>
      </c>
      <c r="CM524">
        <v>1.974</v>
      </c>
    </row>
    <row r="525" spans="52:91">
      <c r="AZ525">
        <v>1165.9000000000001</v>
      </c>
      <c r="BA525">
        <f t="shared" si="179"/>
        <v>1215.9000000000001</v>
      </c>
      <c r="BB525">
        <v>-34.61</v>
      </c>
      <c r="BC525" s="23">
        <v>528.846</v>
      </c>
      <c r="BD525" s="23">
        <v>-35.770000000000003</v>
      </c>
      <c r="BE525" s="171">
        <v>5352.21</v>
      </c>
      <c r="BF525">
        <f t="shared" si="180"/>
        <v>5402.21</v>
      </c>
      <c r="BG525">
        <v>-34.619999999999997</v>
      </c>
      <c r="BH525">
        <v>82.647999999999996</v>
      </c>
      <c r="BI525">
        <f t="shared" si="181"/>
        <v>82648</v>
      </c>
      <c r="BJ525">
        <v>1.23</v>
      </c>
      <c r="BO525" s="23">
        <v>528.846</v>
      </c>
      <c r="BP525" s="23">
        <v>-35.770000000000003</v>
      </c>
      <c r="BQ525">
        <v>30957</v>
      </c>
      <c r="BR525">
        <v>-480.5</v>
      </c>
      <c r="BS525">
        <v>97.331000000000003</v>
      </c>
      <c r="BT525">
        <f t="shared" si="182"/>
        <v>97331</v>
      </c>
      <c r="BU525">
        <v>3.78</v>
      </c>
      <c r="CB525">
        <v>47.39</v>
      </c>
      <c r="CC525">
        <f t="shared" si="183"/>
        <v>47390</v>
      </c>
      <c r="CD525">
        <v>-3.37</v>
      </c>
      <c r="CE525">
        <v>-9.27</v>
      </c>
      <c r="CF525">
        <v>22584.745762711897</v>
      </c>
      <c r="CG525">
        <v>94.57</v>
      </c>
      <c r="CK525">
        <v>10420</v>
      </c>
      <c r="CL525">
        <v>7.8823999999999996</v>
      </c>
      <c r="CM525">
        <v>1.9572000000000001</v>
      </c>
    </row>
    <row r="526" spans="52:91">
      <c r="AZ526">
        <v>1168.4000000000001</v>
      </c>
      <c r="BA526">
        <f t="shared" si="179"/>
        <v>1218.4000000000001</v>
      </c>
      <c r="BB526">
        <v>-34.46</v>
      </c>
      <c r="BC526" s="23">
        <v>531.27700000000004</v>
      </c>
      <c r="BD526" s="23">
        <v>-35.770000000000003</v>
      </c>
      <c r="BE526" s="171">
        <v>5366.07</v>
      </c>
      <c r="BF526">
        <f t="shared" si="180"/>
        <v>5416.07</v>
      </c>
      <c r="BG526">
        <v>-35.4</v>
      </c>
      <c r="BH526">
        <v>82.9</v>
      </c>
      <c r="BI526">
        <f t="shared" si="181"/>
        <v>82900</v>
      </c>
      <c r="BJ526">
        <v>1.5</v>
      </c>
      <c r="BO526" s="23">
        <v>531.27700000000004</v>
      </c>
      <c r="BP526" s="23">
        <v>-35.770000000000003</v>
      </c>
      <c r="BQ526">
        <v>31043</v>
      </c>
      <c r="BR526">
        <v>-480.8</v>
      </c>
      <c r="BS526">
        <v>97.707999999999998</v>
      </c>
      <c r="BT526">
        <f t="shared" si="182"/>
        <v>97708</v>
      </c>
      <c r="BU526">
        <v>3.9</v>
      </c>
      <c r="CB526">
        <v>47.44</v>
      </c>
      <c r="CC526">
        <f t="shared" si="183"/>
        <v>47440</v>
      </c>
      <c r="CD526">
        <v>-3.34</v>
      </c>
      <c r="CE526">
        <v>-9.2899999999999991</v>
      </c>
      <c r="CF526">
        <v>22815.254237288169</v>
      </c>
      <c r="CG526">
        <v>95.66</v>
      </c>
      <c r="CK526">
        <v>10440</v>
      </c>
      <c r="CL526">
        <v>7.8567999999999998</v>
      </c>
      <c r="CM526">
        <v>1.9403999999999999</v>
      </c>
    </row>
    <row r="527" spans="52:91">
      <c r="AZ527">
        <v>1171</v>
      </c>
      <c r="BA527">
        <f t="shared" si="179"/>
        <v>1221</v>
      </c>
      <c r="BB527">
        <v>-35.21</v>
      </c>
      <c r="BC527" s="23">
        <v>531.27700000000004</v>
      </c>
      <c r="BD527" s="23">
        <v>-34.75</v>
      </c>
      <c r="BE527" s="171">
        <v>5380.19</v>
      </c>
      <c r="BF527">
        <f t="shared" si="180"/>
        <v>5430.19</v>
      </c>
      <c r="BG527">
        <v>-35.72</v>
      </c>
      <c r="BH527">
        <v>83.088999999999999</v>
      </c>
      <c r="BI527">
        <f t="shared" si="181"/>
        <v>83089</v>
      </c>
      <c r="BJ527">
        <v>2.08</v>
      </c>
      <c r="BO527" s="23">
        <v>531.27700000000004</v>
      </c>
      <c r="BP527" s="23">
        <v>-34.75</v>
      </c>
      <c r="BQ527">
        <v>31130</v>
      </c>
      <c r="BR527">
        <v>-481.1</v>
      </c>
      <c r="BS527">
        <v>97.991</v>
      </c>
      <c r="BT527">
        <f t="shared" si="182"/>
        <v>97991</v>
      </c>
      <c r="BU527">
        <v>3.83</v>
      </c>
      <c r="CB527">
        <v>47.5</v>
      </c>
      <c r="CC527">
        <f t="shared" si="183"/>
        <v>47500</v>
      </c>
      <c r="CD527">
        <v>-3.36</v>
      </c>
      <c r="CE527">
        <v>-9.27</v>
      </c>
      <c r="CF527">
        <v>23045.762711864441</v>
      </c>
      <c r="CG527">
        <v>96.82</v>
      </c>
      <c r="CK527">
        <v>10460</v>
      </c>
      <c r="CL527">
        <v>7.8311999999999999</v>
      </c>
      <c r="CM527">
        <v>1.9236</v>
      </c>
    </row>
    <row r="528" spans="52:91">
      <c r="AZ528">
        <v>1173.7</v>
      </c>
      <c r="BA528">
        <f t="shared" si="179"/>
        <v>1223.7</v>
      </c>
      <c r="BB528">
        <v>-35.380000000000003</v>
      </c>
      <c r="BC528" s="23">
        <v>533.71</v>
      </c>
      <c r="BD528" s="23">
        <v>-34.75</v>
      </c>
      <c r="BE528" s="171">
        <v>5393.63</v>
      </c>
      <c r="BF528">
        <f t="shared" si="180"/>
        <v>5443.63</v>
      </c>
      <c r="BG528">
        <v>-35.159999999999997</v>
      </c>
      <c r="BH528">
        <v>83.183000000000007</v>
      </c>
      <c r="BI528">
        <f t="shared" si="181"/>
        <v>83183</v>
      </c>
      <c r="BJ528">
        <v>1.62</v>
      </c>
      <c r="BO528" s="23">
        <v>533.71</v>
      </c>
      <c r="BP528" s="23">
        <v>-34.75</v>
      </c>
      <c r="BQ528">
        <v>31216</v>
      </c>
      <c r="BR528">
        <v>-479.9</v>
      </c>
      <c r="BS528">
        <v>98.274000000000001</v>
      </c>
      <c r="BT528">
        <f t="shared" si="182"/>
        <v>98274</v>
      </c>
      <c r="BU528">
        <v>3.7</v>
      </c>
      <c r="CB528">
        <v>47.9</v>
      </c>
      <c r="CC528">
        <f t="shared" si="183"/>
        <v>47900</v>
      </c>
      <c r="CD528">
        <v>-3.46</v>
      </c>
      <c r="CE528">
        <v>-9.49</v>
      </c>
      <c r="CF528">
        <v>23276.271186440714</v>
      </c>
      <c r="CG528">
        <v>95.95</v>
      </c>
      <c r="CK528">
        <v>10480</v>
      </c>
      <c r="CL528">
        <v>7.8056000000000001</v>
      </c>
      <c r="CM528">
        <v>1.9068000000000001</v>
      </c>
    </row>
    <row r="529" spans="52:91">
      <c r="AZ529">
        <v>1176.4000000000001</v>
      </c>
      <c r="BA529">
        <f t="shared" si="179"/>
        <v>1226.4000000000001</v>
      </c>
      <c r="BB529">
        <v>-36.76</v>
      </c>
      <c r="BC529" s="23">
        <v>533.71</v>
      </c>
      <c r="BD529" s="23">
        <v>-34.869999999999997</v>
      </c>
      <c r="BE529" s="171">
        <v>5407.43</v>
      </c>
      <c r="BF529">
        <f t="shared" si="180"/>
        <v>5457.43</v>
      </c>
      <c r="BG529">
        <v>-35.270000000000003</v>
      </c>
      <c r="BH529">
        <v>83.372</v>
      </c>
      <c r="BI529">
        <f t="shared" si="181"/>
        <v>83372</v>
      </c>
      <c r="BJ529">
        <v>1.88</v>
      </c>
      <c r="BO529" s="23">
        <v>533.71</v>
      </c>
      <c r="BP529" s="23">
        <v>-34.869999999999997</v>
      </c>
      <c r="BQ529">
        <v>31302</v>
      </c>
      <c r="BR529">
        <v>-478.7</v>
      </c>
      <c r="BS529">
        <v>98.650999999999996</v>
      </c>
      <c r="BT529">
        <f t="shared" si="182"/>
        <v>98651</v>
      </c>
      <c r="BU529">
        <v>3.75</v>
      </c>
      <c r="CB529">
        <v>48.3</v>
      </c>
      <c r="CC529">
        <f t="shared" si="183"/>
        <v>48300</v>
      </c>
      <c r="CD529">
        <v>-3.43</v>
      </c>
      <c r="CE529">
        <v>-9.3000000000000007</v>
      </c>
      <c r="CF529">
        <v>23506.779661016986</v>
      </c>
      <c r="CG529">
        <v>96.84</v>
      </c>
      <c r="CK529">
        <v>10500</v>
      </c>
      <c r="CL529">
        <v>7.78</v>
      </c>
      <c r="CM529">
        <v>1.89</v>
      </c>
    </row>
    <row r="530" spans="52:91">
      <c r="AZ530">
        <v>1179.5</v>
      </c>
      <c r="BA530">
        <f t="shared" si="179"/>
        <v>1229.5</v>
      </c>
      <c r="BB530">
        <v>-33.799999999999997</v>
      </c>
      <c r="BC530" s="23">
        <v>536.13199999999995</v>
      </c>
      <c r="BD530" s="23">
        <v>-34.869999999999997</v>
      </c>
      <c r="BE530" s="171">
        <v>5421.97</v>
      </c>
      <c r="BF530">
        <f t="shared" si="180"/>
        <v>5471.97</v>
      </c>
      <c r="BG530">
        <v>-34.659999999999997</v>
      </c>
      <c r="BH530">
        <v>83.56</v>
      </c>
      <c r="BI530">
        <f t="shared" si="181"/>
        <v>83560</v>
      </c>
      <c r="BJ530">
        <v>2.09</v>
      </c>
      <c r="BO530" s="23">
        <v>536.13199999999995</v>
      </c>
      <c r="BP530" s="23">
        <v>-34.869999999999997</v>
      </c>
      <c r="BQ530">
        <v>31387</v>
      </c>
      <c r="BR530">
        <v>-479.4</v>
      </c>
      <c r="BS530">
        <v>98.933999999999997</v>
      </c>
      <c r="BT530">
        <f t="shared" si="182"/>
        <v>98934</v>
      </c>
      <c r="BU530">
        <v>3.65</v>
      </c>
      <c r="CB530">
        <v>48.35</v>
      </c>
      <c r="CC530">
        <f t="shared" si="183"/>
        <v>48350</v>
      </c>
      <c r="CD530">
        <v>-3.46</v>
      </c>
      <c r="CE530">
        <v>-9.39</v>
      </c>
      <c r="CF530">
        <v>23737.288135593259</v>
      </c>
      <c r="CG530">
        <v>93.76</v>
      </c>
      <c r="CK530">
        <v>10520</v>
      </c>
      <c r="CL530">
        <v>7.7695999999999996</v>
      </c>
      <c r="CM530">
        <v>1.8868</v>
      </c>
    </row>
    <row r="531" spans="52:91">
      <c r="AZ531">
        <v>1182</v>
      </c>
      <c r="BA531">
        <f t="shared" si="179"/>
        <v>1232</v>
      </c>
      <c r="BB531">
        <v>-34.200000000000003</v>
      </c>
      <c r="BC531" s="23">
        <v>536.13199999999995</v>
      </c>
      <c r="BD531" s="23">
        <v>-34.630000000000003</v>
      </c>
      <c r="BE531" s="171">
        <v>5437.13</v>
      </c>
      <c r="BF531">
        <f t="shared" si="180"/>
        <v>5487.13</v>
      </c>
      <c r="BG531">
        <v>-34.630000000000003</v>
      </c>
      <c r="BH531">
        <v>83.843000000000004</v>
      </c>
      <c r="BI531">
        <f t="shared" si="181"/>
        <v>83843</v>
      </c>
      <c r="BJ531">
        <v>2.0699999999999998</v>
      </c>
      <c r="BO531" s="23">
        <v>536.13199999999995</v>
      </c>
      <c r="BP531" s="23">
        <v>-34.630000000000003</v>
      </c>
      <c r="BQ531">
        <v>31473</v>
      </c>
      <c r="BR531">
        <v>-481</v>
      </c>
      <c r="BS531">
        <v>99.216999999999999</v>
      </c>
      <c r="BT531">
        <f t="shared" si="182"/>
        <v>99217</v>
      </c>
      <c r="BU531">
        <v>3.77</v>
      </c>
      <c r="CB531">
        <v>48.38</v>
      </c>
      <c r="CC531">
        <f t="shared" si="183"/>
        <v>48380</v>
      </c>
      <c r="CD531">
        <v>-3.63</v>
      </c>
      <c r="CE531">
        <v>-9.64</v>
      </c>
      <c r="CF531">
        <v>23967.796610169531</v>
      </c>
      <c r="CG531">
        <v>90.69</v>
      </c>
      <c r="CK531">
        <v>10540</v>
      </c>
      <c r="CL531">
        <v>7.7591999999999999</v>
      </c>
      <c r="CM531">
        <v>1.8835999999999999</v>
      </c>
    </row>
    <row r="532" spans="52:91">
      <c r="AZ532">
        <v>1184.5</v>
      </c>
      <c r="BA532">
        <f t="shared" si="179"/>
        <v>1234.5</v>
      </c>
      <c r="BB532">
        <v>-35.479999999999997</v>
      </c>
      <c r="BC532" s="23">
        <v>538.495</v>
      </c>
      <c r="BD532" s="23">
        <v>-34.630000000000003</v>
      </c>
      <c r="BE532" s="171">
        <v>5451.33</v>
      </c>
      <c r="BF532">
        <f t="shared" si="180"/>
        <v>5501.33</v>
      </c>
      <c r="BG532">
        <v>-34.65</v>
      </c>
      <c r="BH532">
        <v>84.031999999999996</v>
      </c>
      <c r="BI532">
        <f t="shared" si="181"/>
        <v>84032</v>
      </c>
      <c r="BJ532">
        <v>2.15</v>
      </c>
      <c r="BO532" s="23">
        <v>538.495</v>
      </c>
      <c r="BP532" s="23">
        <v>-34.630000000000003</v>
      </c>
      <c r="BQ532">
        <v>31560</v>
      </c>
      <c r="BR532">
        <v>-482</v>
      </c>
      <c r="BS532">
        <v>99.593999999999994</v>
      </c>
      <c r="BT532">
        <f t="shared" si="182"/>
        <v>99594</v>
      </c>
      <c r="BU532">
        <v>3.72</v>
      </c>
      <c r="CB532">
        <v>48.4</v>
      </c>
      <c r="CC532">
        <f t="shared" si="183"/>
        <v>48400</v>
      </c>
      <c r="CD532">
        <v>-3.59</v>
      </c>
      <c r="CE532">
        <v>-9.66</v>
      </c>
      <c r="CF532">
        <v>24198.305084745803</v>
      </c>
      <c r="CG532">
        <v>95.83</v>
      </c>
      <c r="CK532">
        <v>10560</v>
      </c>
      <c r="CL532">
        <v>7.7488000000000001</v>
      </c>
      <c r="CM532">
        <v>1.8804000000000001</v>
      </c>
    </row>
    <row r="533" spans="52:91">
      <c r="AZ533">
        <v>1187.3</v>
      </c>
      <c r="BA533">
        <f t="shared" si="179"/>
        <v>1237.3</v>
      </c>
      <c r="BB533">
        <v>-34.26</v>
      </c>
      <c r="BC533" s="23">
        <v>538.495</v>
      </c>
      <c r="BD533" s="23">
        <v>-34.22</v>
      </c>
      <c r="BE533" s="171">
        <v>5465.73</v>
      </c>
      <c r="BF533">
        <f t="shared" si="180"/>
        <v>5515.73</v>
      </c>
      <c r="BG533">
        <v>-35.07</v>
      </c>
      <c r="BH533">
        <v>84.314999999999998</v>
      </c>
      <c r="BI533">
        <f t="shared" si="181"/>
        <v>84315</v>
      </c>
      <c r="BJ533">
        <v>2.0299999999999998</v>
      </c>
      <c r="BO533" s="23">
        <v>538.495</v>
      </c>
      <c r="BP533" s="23">
        <v>-34.22</v>
      </c>
      <c r="BQ533">
        <v>31648</v>
      </c>
      <c r="BR533">
        <v>-480.4</v>
      </c>
      <c r="BS533">
        <v>99.876999999999995</v>
      </c>
      <c r="BT533">
        <f t="shared" si="182"/>
        <v>99877</v>
      </c>
      <c r="BU533">
        <v>3.86</v>
      </c>
      <c r="CB533">
        <v>48.3</v>
      </c>
      <c r="CC533">
        <f t="shared" si="183"/>
        <v>48300</v>
      </c>
      <c r="CD533">
        <v>-3.48</v>
      </c>
      <c r="CE533">
        <v>-9.3800000000000008</v>
      </c>
      <c r="CF533">
        <v>24428.813559322076</v>
      </c>
      <c r="CG533">
        <v>96.48</v>
      </c>
      <c r="CK533">
        <v>10580</v>
      </c>
      <c r="CL533">
        <v>7.7384000000000004</v>
      </c>
      <c r="CM533">
        <v>1.8772</v>
      </c>
    </row>
    <row r="534" spans="52:91">
      <c r="AZ534">
        <v>1189.8</v>
      </c>
      <c r="BA534">
        <f t="shared" si="179"/>
        <v>1239.8</v>
      </c>
      <c r="BB534">
        <v>-34.94</v>
      </c>
      <c r="BC534" s="23">
        <v>540.85799999999995</v>
      </c>
      <c r="BD534" s="23">
        <v>-34.22</v>
      </c>
      <c r="BE534" s="171">
        <v>5480.36</v>
      </c>
      <c r="BF534">
        <f t="shared" si="180"/>
        <v>5530.36</v>
      </c>
      <c r="BG534">
        <v>-34.33</v>
      </c>
      <c r="BH534">
        <v>84.503</v>
      </c>
      <c r="BI534">
        <f t="shared" si="181"/>
        <v>84503</v>
      </c>
      <c r="BJ534">
        <v>1.46</v>
      </c>
      <c r="BO534" s="23">
        <v>540.85799999999995</v>
      </c>
      <c r="BP534" s="23">
        <v>-34.22</v>
      </c>
      <c r="BQ534">
        <v>31733</v>
      </c>
      <c r="BR534">
        <v>-477.2</v>
      </c>
      <c r="BS534">
        <v>100.16</v>
      </c>
      <c r="BT534">
        <f t="shared" si="182"/>
        <v>100160</v>
      </c>
      <c r="BU534">
        <v>3.82</v>
      </c>
      <c r="CB534">
        <v>48.45</v>
      </c>
      <c r="CC534">
        <f t="shared" si="183"/>
        <v>48450</v>
      </c>
      <c r="CD534">
        <v>-3.67</v>
      </c>
      <c r="CE534">
        <v>-9.91</v>
      </c>
      <c r="CF534">
        <v>24659.322033898348</v>
      </c>
      <c r="CG534">
        <v>93.63</v>
      </c>
      <c r="CK534">
        <v>10600</v>
      </c>
      <c r="CL534">
        <v>7.7279999999999998</v>
      </c>
      <c r="CM534">
        <v>1.8740000000000001</v>
      </c>
    </row>
    <row r="535" spans="52:91">
      <c r="AZ535">
        <v>1192.4000000000001</v>
      </c>
      <c r="BA535">
        <f t="shared" si="179"/>
        <v>1242.4000000000001</v>
      </c>
      <c r="BB535">
        <v>-33.76</v>
      </c>
      <c r="BC535" s="23">
        <v>540.85799999999995</v>
      </c>
      <c r="BD535" s="23">
        <v>-33.93</v>
      </c>
      <c r="BE535" s="171">
        <v>5495.56</v>
      </c>
      <c r="BF535">
        <f t="shared" si="180"/>
        <v>5545.56</v>
      </c>
      <c r="BG535">
        <v>-34.42</v>
      </c>
      <c r="BH535">
        <v>84.786000000000001</v>
      </c>
      <c r="BI535">
        <f t="shared" si="181"/>
        <v>84786</v>
      </c>
      <c r="BJ535">
        <v>2</v>
      </c>
      <c r="BO535" s="23">
        <v>540.85799999999995</v>
      </c>
      <c r="BP535" s="23">
        <v>-33.93</v>
      </c>
      <c r="BQ535">
        <v>31815</v>
      </c>
      <c r="BR535">
        <v>-475.6</v>
      </c>
      <c r="BS535">
        <v>100.538</v>
      </c>
      <c r="BT535">
        <f t="shared" si="182"/>
        <v>100538</v>
      </c>
      <c r="BU535">
        <v>3.87</v>
      </c>
      <c r="CB535">
        <v>48.48</v>
      </c>
      <c r="CC535">
        <f t="shared" si="183"/>
        <v>48480</v>
      </c>
      <c r="CD535">
        <v>-3.45</v>
      </c>
      <c r="CE535">
        <v>-9.57</v>
      </c>
      <c r="CF535">
        <v>24889.830508474621</v>
      </c>
      <c r="CG535">
        <v>96.06</v>
      </c>
      <c r="CK535">
        <v>10620</v>
      </c>
      <c r="CL535">
        <v>7.7176</v>
      </c>
      <c r="CM535">
        <v>1.8708</v>
      </c>
    </row>
    <row r="536" spans="52:91">
      <c r="AZ536">
        <v>1194.9000000000001</v>
      </c>
      <c r="BA536">
        <f t="shared" si="179"/>
        <v>1244.9000000000001</v>
      </c>
      <c r="BB536">
        <v>-33.17</v>
      </c>
      <c r="BC536" s="23">
        <v>543.25800000000004</v>
      </c>
      <c r="BD536" s="23">
        <v>-33.93</v>
      </c>
      <c r="BE536" s="171">
        <v>5510.9</v>
      </c>
      <c r="BF536">
        <f t="shared" si="180"/>
        <v>5560.9</v>
      </c>
      <c r="BG536">
        <v>-34.51</v>
      </c>
      <c r="BH536">
        <v>85.069000000000003</v>
      </c>
      <c r="BI536">
        <f t="shared" si="181"/>
        <v>85069</v>
      </c>
      <c r="BJ536">
        <v>1.9</v>
      </c>
      <c r="BO536" s="23">
        <v>543.25800000000004</v>
      </c>
      <c r="BP536" s="23">
        <v>-33.93</v>
      </c>
      <c r="BQ536">
        <v>31896</v>
      </c>
      <c r="BR536">
        <v>-473.4</v>
      </c>
      <c r="BS536">
        <v>100.82</v>
      </c>
      <c r="BT536">
        <f t="shared" si="182"/>
        <v>100820</v>
      </c>
      <c r="BU536">
        <v>3.77</v>
      </c>
      <c r="CB536">
        <v>48.5</v>
      </c>
      <c r="CC536">
        <f t="shared" si="183"/>
        <v>48500</v>
      </c>
      <c r="CD536">
        <v>-3.67</v>
      </c>
      <c r="CE536">
        <v>-10</v>
      </c>
      <c r="CF536">
        <v>25120.338983050893</v>
      </c>
      <c r="CG536">
        <v>87.58</v>
      </c>
      <c r="CK536">
        <v>10640</v>
      </c>
      <c r="CL536">
        <v>7.7072000000000003</v>
      </c>
      <c r="CM536">
        <v>1.8675999999999999</v>
      </c>
    </row>
    <row r="537" spans="52:91">
      <c r="AZ537">
        <v>1197.3</v>
      </c>
      <c r="BA537">
        <f t="shared" si="179"/>
        <v>1247.3</v>
      </c>
      <c r="BB537">
        <v>-34.380000000000003</v>
      </c>
      <c r="BC537" s="23">
        <v>543.25800000000004</v>
      </c>
      <c r="BD537" s="23">
        <v>-34.76</v>
      </c>
      <c r="BE537" s="171">
        <v>5526.36</v>
      </c>
      <c r="BF537">
        <f t="shared" si="180"/>
        <v>5576.36</v>
      </c>
      <c r="BG537">
        <v>-34.76</v>
      </c>
      <c r="BH537">
        <v>85.447000000000003</v>
      </c>
      <c r="BI537">
        <f t="shared" si="181"/>
        <v>85447</v>
      </c>
      <c r="BJ537">
        <v>2.2400000000000002</v>
      </c>
      <c r="BO537" s="23">
        <v>543.25800000000004</v>
      </c>
      <c r="BP537" s="23">
        <v>-34.76</v>
      </c>
      <c r="BQ537">
        <v>31976</v>
      </c>
      <c r="BR537">
        <v>-473.2</v>
      </c>
      <c r="BS537">
        <v>101.10299999999999</v>
      </c>
      <c r="BT537">
        <f t="shared" si="182"/>
        <v>101103</v>
      </c>
      <c r="BU537">
        <v>3.84</v>
      </c>
      <c r="CB537">
        <v>48.54</v>
      </c>
      <c r="CC537">
        <f t="shared" si="183"/>
        <v>48540</v>
      </c>
      <c r="CD537">
        <v>-3.75</v>
      </c>
      <c r="CE537">
        <v>-9.99</v>
      </c>
      <c r="CF537">
        <v>25350.847457627166</v>
      </c>
      <c r="CG537">
        <v>90.69</v>
      </c>
      <c r="CK537">
        <v>10660</v>
      </c>
      <c r="CL537">
        <v>7.6967999999999996</v>
      </c>
      <c r="CM537">
        <v>1.8644000000000001</v>
      </c>
    </row>
    <row r="538" spans="52:91">
      <c r="AZ538">
        <v>1199.8</v>
      </c>
      <c r="BA538">
        <f t="shared" si="179"/>
        <v>1249.8</v>
      </c>
      <c r="BB538">
        <v>-35.04</v>
      </c>
      <c r="BC538" s="23">
        <v>545.66</v>
      </c>
      <c r="BD538" s="23">
        <v>-34.76</v>
      </c>
      <c r="BE538" s="171">
        <v>5540.71</v>
      </c>
      <c r="BF538">
        <f t="shared" si="180"/>
        <v>5590.71</v>
      </c>
      <c r="BG538">
        <v>-34.51</v>
      </c>
      <c r="BH538">
        <v>85.73</v>
      </c>
      <c r="BI538">
        <f t="shared" si="181"/>
        <v>85730</v>
      </c>
      <c r="BJ538">
        <v>2.33</v>
      </c>
      <c r="BO538" s="23">
        <v>545.66</v>
      </c>
      <c r="BP538" s="23">
        <v>-34.76</v>
      </c>
      <c r="BQ538">
        <v>32056</v>
      </c>
      <c r="BR538">
        <v>-473.5</v>
      </c>
      <c r="BS538">
        <v>101.48099999999999</v>
      </c>
      <c r="BT538">
        <f t="shared" si="182"/>
        <v>101481</v>
      </c>
      <c r="BU538">
        <v>3.86</v>
      </c>
      <c r="CB538">
        <v>48.69</v>
      </c>
      <c r="CC538">
        <f t="shared" si="183"/>
        <v>48690</v>
      </c>
      <c r="CD538">
        <v>-3.74</v>
      </c>
      <c r="CE538">
        <v>-9.9600000000000009</v>
      </c>
      <c r="CF538">
        <v>25581.355932203438</v>
      </c>
      <c r="CG538">
        <v>88.47</v>
      </c>
      <c r="CK538">
        <v>10680</v>
      </c>
      <c r="CL538">
        <v>7.6863999999999999</v>
      </c>
      <c r="CM538">
        <v>1.8612</v>
      </c>
    </row>
    <row r="539" spans="52:91">
      <c r="AZ539">
        <v>1202.5</v>
      </c>
      <c r="BA539">
        <f t="shared" si="179"/>
        <v>1252.5</v>
      </c>
      <c r="BB539">
        <v>-33.99</v>
      </c>
      <c r="BC539" s="23">
        <v>545.66</v>
      </c>
      <c r="BD539" s="23">
        <v>-35.93</v>
      </c>
      <c r="BE539" s="171">
        <v>5555.55</v>
      </c>
      <c r="BF539">
        <f t="shared" si="180"/>
        <v>5605.55</v>
      </c>
      <c r="BG539">
        <v>-34.57</v>
      </c>
      <c r="BH539">
        <v>86.013000000000005</v>
      </c>
      <c r="BI539">
        <f t="shared" si="181"/>
        <v>86013</v>
      </c>
      <c r="BJ539">
        <v>2.13</v>
      </c>
      <c r="BO539" s="23">
        <v>545.66</v>
      </c>
      <c r="BP539" s="23">
        <v>-35.93</v>
      </c>
      <c r="BQ539">
        <v>32137</v>
      </c>
      <c r="BR539">
        <v>-475.3</v>
      </c>
      <c r="BS539">
        <v>101.764</v>
      </c>
      <c r="BT539">
        <f t="shared" si="182"/>
        <v>101764</v>
      </c>
      <c r="BU539">
        <v>4.07</v>
      </c>
      <c r="CB539">
        <v>48.84</v>
      </c>
      <c r="CC539">
        <f t="shared" si="183"/>
        <v>48840</v>
      </c>
      <c r="CD539">
        <v>-3.68</v>
      </c>
      <c r="CE539">
        <v>-9.9600000000000009</v>
      </c>
      <c r="CF539">
        <v>25811.86440677971</v>
      </c>
      <c r="CG539">
        <v>86.68</v>
      </c>
      <c r="CK539">
        <v>10700</v>
      </c>
      <c r="CL539">
        <v>7.6760000000000002</v>
      </c>
      <c r="CM539">
        <v>1.8580000000000001</v>
      </c>
    </row>
    <row r="540" spans="52:91">
      <c r="AZ540">
        <v>1205</v>
      </c>
      <c r="BA540">
        <f t="shared" si="179"/>
        <v>1255</v>
      </c>
      <c r="BB540">
        <v>-34.549999999999997</v>
      </c>
      <c r="BC540" s="23">
        <v>548.10599999999999</v>
      </c>
      <c r="BD540" s="23">
        <v>-35.93</v>
      </c>
      <c r="BE540" s="171">
        <v>5570.68</v>
      </c>
      <c r="BF540">
        <f t="shared" si="180"/>
        <v>5620.68</v>
      </c>
      <c r="BG540">
        <v>-34.630000000000003</v>
      </c>
      <c r="BH540">
        <v>86.673000000000002</v>
      </c>
      <c r="BI540">
        <f t="shared" si="181"/>
        <v>86673</v>
      </c>
      <c r="BJ540">
        <v>1.96</v>
      </c>
      <c r="BO540" s="23">
        <v>548.10599999999999</v>
      </c>
      <c r="BP540" s="23">
        <v>-35.93</v>
      </c>
      <c r="BQ540">
        <v>32219</v>
      </c>
      <c r="BR540">
        <v>-476.4</v>
      </c>
      <c r="BS540">
        <v>102.14100000000001</v>
      </c>
      <c r="BT540">
        <f t="shared" si="182"/>
        <v>102141</v>
      </c>
      <c r="BU540">
        <v>3.61</v>
      </c>
      <c r="CB540">
        <v>48.89</v>
      </c>
      <c r="CC540">
        <f t="shared" si="183"/>
        <v>48890</v>
      </c>
      <c r="CD540">
        <v>-3.59</v>
      </c>
      <c r="CE540">
        <v>-9.09</v>
      </c>
      <c r="CF540">
        <v>26042.372881355983</v>
      </c>
      <c r="CG540">
        <v>93.58</v>
      </c>
      <c r="CK540">
        <v>10720</v>
      </c>
      <c r="CL540">
        <v>7.6656000000000004</v>
      </c>
      <c r="CM540">
        <v>1.8548</v>
      </c>
    </row>
    <row r="541" spans="52:91">
      <c r="AZ541">
        <v>1207.5999999999999</v>
      </c>
      <c r="BA541">
        <f t="shared" si="179"/>
        <v>1257.5999999999999</v>
      </c>
      <c r="BB541">
        <v>-33.53</v>
      </c>
      <c r="BC541" s="23">
        <v>548.10599999999999</v>
      </c>
      <c r="BD541" s="23">
        <v>-34.69</v>
      </c>
      <c r="BE541" s="171">
        <v>5584.31</v>
      </c>
      <c r="BF541">
        <f t="shared" si="180"/>
        <v>5634.31</v>
      </c>
      <c r="BG541">
        <v>-34.4</v>
      </c>
      <c r="BH541">
        <v>87.332999999999998</v>
      </c>
      <c r="BI541">
        <f t="shared" si="181"/>
        <v>87333</v>
      </c>
      <c r="BJ541">
        <v>1.32</v>
      </c>
      <c r="BO541" s="23">
        <v>548.10599999999999</v>
      </c>
      <c r="BP541" s="23">
        <v>-34.69</v>
      </c>
      <c r="BQ541">
        <v>32300</v>
      </c>
      <c r="BR541">
        <v>-472.4</v>
      </c>
      <c r="BS541">
        <v>102.518</v>
      </c>
      <c r="BT541">
        <f t="shared" si="182"/>
        <v>102518</v>
      </c>
      <c r="BU541">
        <v>3.55</v>
      </c>
      <c r="CB541">
        <v>49.15</v>
      </c>
      <c r="CC541">
        <f t="shared" si="183"/>
        <v>49150</v>
      </c>
      <c r="CD541">
        <v>-3.5</v>
      </c>
      <c r="CE541">
        <v>-9.19</v>
      </c>
      <c r="CF541">
        <v>26272.881355932255</v>
      </c>
      <c r="CG541">
        <v>74.95</v>
      </c>
      <c r="CK541">
        <v>10740</v>
      </c>
      <c r="CL541">
        <v>7.6551999999999998</v>
      </c>
      <c r="CM541">
        <v>1.8515999999999999</v>
      </c>
    </row>
    <row r="542" spans="52:91">
      <c r="AZ542">
        <v>1210</v>
      </c>
      <c r="BA542">
        <f t="shared" si="179"/>
        <v>1260</v>
      </c>
      <c r="BB542">
        <v>-34.159999999999997</v>
      </c>
      <c r="BC542" s="23">
        <v>550.58299999999997</v>
      </c>
      <c r="BD542" s="23">
        <v>-34.69</v>
      </c>
      <c r="BE542" s="171">
        <v>5599.67</v>
      </c>
      <c r="BF542">
        <f t="shared" si="180"/>
        <v>5649.67</v>
      </c>
      <c r="BG542">
        <v>-34.97</v>
      </c>
      <c r="BH542">
        <v>87.616</v>
      </c>
      <c r="BI542">
        <f t="shared" si="181"/>
        <v>87616</v>
      </c>
      <c r="BJ542">
        <v>1.08</v>
      </c>
      <c r="BO542" s="23">
        <v>550.58299999999997</v>
      </c>
      <c r="BP542" s="23">
        <v>-34.69</v>
      </c>
      <c r="BQ542">
        <v>32380</v>
      </c>
      <c r="BR542">
        <v>-475.2</v>
      </c>
      <c r="BS542">
        <v>102.70699999999999</v>
      </c>
      <c r="BT542">
        <f t="shared" si="182"/>
        <v>102707</v>
      </c>
      <c r="BU542">
        <v>3.82</v>
      </c>
      <c r="CC542">
        <f t="shared" si="183"/>
        <v>0</v>
      </c>
      <c r="CF542">
        <v>26503.389830508528</v>
      </c>
      <c r="CG542">
        <v>69.19</v>
      </c>
      <c r="CK542">
        <v>10760</v>
      </c>
      <c r="CL542">
        <v>7.6452</v>
      </c>
      <c r="CM542">
        <v>1.8480000000000001</v>
      </c>
    </row>
    <row r="543" spans="52:91">
      <c r="AZ543">
        <v>1212.5</v>
      </c>
      <c r="BA543">
        <f t="shared" si="179"/>
        <v>1262.5</v>
      </c>
      <c r="BB543">
        <v>-34.380000000000003</v>
      </c>
      <c r="BC543" s="23">
        <v>550.58299999999997</v>
      </c>
      <c r="BD543" s="23">
        <v>-35.44</v>
      </c>
      <c r="BE543" s="171">
        <v>5613.81</v>
      </c>
      <c r="BF543">
        <f t="shared" si="180"/>
        <v>5663.81</v>
      </c>
      <c r="BG543">
        <v>-34.4</v>
      </c>
      <c r="BH543">
        <v>87.899000000000001</v>
      </c>
      <c r="BI543">
        <f t="shared" si="181"/>
        <v>87899</v>
      </c>
      <c r="BJ543">
        <v>1.44</v>
      </c>
      <c r="BO543" s="23">
        <v>550.58299999999997</v>
      </c>
      <c r="BP543" s="23">
        <v>-35.44</v>
      </c>
      <c r="BQ543">
        <v>32463</v>
      </c>
      <c r="BR543">
        <v>-477.7</v>
      </c>
      <c r="BS543">
        <v>102.895</v>
      </c>
      <c r="BT543">
        <f t="shared" si="182"/>
        <v>102895</v>
      </c>
      <c r="BU543">
        <v>3.64</v>
      </c>
      <c r="CB543">
        <v>49.21</v>
      </c>
      <c r="CC543">
        <f t="shared" si="183"/>
        <v>49210</v>
      </c>
      <c r="CD543">
        <v>-3.57</v>
      </c>
      <c r="CE543">
        <v>-9.4499999999999993</v>
      </c>
      <c r="CF543">
        <v>26733.8983050848</v>
      </c>
      <c r="CG543">
        <v>87.5</v>
      </c>
      <c r="CK543">
        <v>10780</v>
      </c>
      <c r="CL543">
        <v>7.6356000000000002</v>
      </c>
      <c r="CM543">
        <v>1.8440000000000001</v>
      </c>
    </row>
    <row r="544" spans="52:91">
      <c r="AZ544">
        <v>1215.0999999999999</v>
      </c>
      <c r="BA544">
        <f t="shared" si="179"/>
        <v>1265.0999999999999</v>
      </c>
      <c r="BB544">
        <v>-35.35</v>
      </c>
      <c r="BC544" s="23">
        <v>553.09199999999998</v>
      </c>
      <c r="BD544" s="23">
        <v>-35.44</v>
      </c>
      <c r="BE544" s="171">
        <v>5629.81</v>
      </c>
      <c r="BF544">
        <f t="shared" si="180"/>
        <v>5679.81</v>
      </c>
      <c r="BG544">
        <v>-34.49</v>
      </c>
      <c r="BH544">
        <v>88.275999999999996</v>
      </c>
      <c r="BI544">
        <f t="shared" si="181"/>
        <v>88276</v>
      </c>
      <c r="BJ544">
        <v>0.91</v>
      </c>
      <c r="BO544" s="23">
        <v>553.09199999999998</v>
      </c>
      <c r="BP544" s="23">
        <v>-35.44</v>
      </c>
      <c r="BQ544">
        <v>32546</v>
      </c>
      <c r="BR544">
        <v>-474.7</v>
      </c>
      <c r="BS544">
        <v>103.273</v>
      </c>
      <c r="BT544">
        <f t="shared" si="182"/>
        <v>103273</v>
      </c>
      <c r="BU544">
        <v>4.0199999999999996</v>
      </c>
      <c r="CB544">
        <v>49.26</v>
      </c>
      <c r="CC544">
        <f t="shared" si="183"/>
        <v>49260</v>
      </c>
      <c r="CD544">
        <v>-4.09</v>
      </c>
      <c r="CE544">
        <v>-9.93</v>
      </c>
      <c r="CF544">
        <v>26964.406779661073</v>
      </c>
      <c r="CG544">
        <v>75.709999999999994</v>
      </c>
      <c r="CK544">
        <v>10800</v>
      </c>
      <c r="CL544">
        <v>7.6260000000000003</v>
      </c>
      <c r="CM544">
        <v>1.84</v>
      </c>
    </row>
    <row r="545" spans="52:91">
      <c r="AZ545">
        <v>1217.8</v>
      </c>
      <c r="BA545">
        <f t="shared" si="179"/>
        <v>1267.8</v>
      </c>
      <c r="BB545">
        <v>-36.25</v>
      </c>
      <c r="BC545" s="23">
        <v>553.09199999999998</v>
      </c>
      <c r="BD545" s="23">
        <v>-34.700000000000003</v>
      </c>
      <c r="BE545" s="171">
        <v>5645.2</v>
      </c>
      <c r="BF545">
        <f t="shared" si="180"/>
        <v>5695.2</v>
      </c>
      <c r="BG545">
        <v>-34.94</v>
      </c>
      <c r="BH545">
        <v>88.558999999999997</v>
      </c>
      <c r="BI545">
        <f t="shared" si="181"/>
        <v>88559</v>
      </c>
      <c r="BJ545">
        <v>1</v>
      </c>
      <c r="BO545" s="23">
        <v>553.09199999999998</v>
      </c>
      <c r="BP545" s="23">
        <v>-34.700000000000003</v>
      </c>
      <c r="BQ545">
        <v>32626</v>
      </c>
      <c r="BR545">
        <v>-472.5</v>
      </c>
      <c r="BS545">
        <v>103.65</v>
      </c>
      <c r="BT545">
        <f t="shared" si="182"/>
        <v>103650</v>
      </c>
      <c r="BU545">
        <v>4.1500000000000004</v>
      </c>
      <c r="CB545">
        <v>49.32</v>
      </c>
      <c r="CC545">
        <f t="shared" si="183"/>
        <v>49320</v>
      </c>
      <c r="CD545">
        <v>-3.73</v>
      </c>
      <c r="CE545">
        <v>-9.84</v>
      </c>
      <c r="CF545">
        <v>27194.915254237345</v>
      </c>
      <c r="CG545">
        <v>77.760000000000005</v>
      </c>
      <c r="CK545">
        <v>10820</v>
      </c>
      <c r="CL545">
        <v>7.6163999999999996</v>
      </c>
      <c r="CM545">
        <v>1.8360000000000001</v>
      </c>
    </row>
    <row r="546" spans="52:91">
      <c r="AZ546">
        <v>1220.8</v>
      </c>
      <c r="BA546">
        <f t="shared" si="179"/>
        <v>1270.8</v>
      </c>
      <c r="BB546">
        <v>-34.22</v>
      </c>
      <c r="BC546" s="23">
        <v>555.62400000000002</v>
      </c>
      <c r="BD546" s="23">
        <v>-34.700000000000003</v>
      </c>
      <c r="BE546" s="171">
        <v>5660.13</v>
      </c>
      <c r="BF546">
        <f t="shared" si="180"/>
        <v>5710.13</v>
      </c>
      <c r="BG546">
        <v>-34.83</v>
      </c>
      <c r="BH546">
        <v>88.841999999999999</v>
      </c>
      <c r="BI546">
        <f t="shared" si="181"/>
        <v>88842</v>
      </c>
      <c r="BJ546">
        <v>0.96</v>
      </c>
      <c r="BO546" s="23">
        <v>555.62400000000002</v>
      </c>
      <c r="BP546" s="23">
        <v>-34.700000000000003</v>
      </c>
      <c r="BQ546">
        <v>32705</v>
      </c>
      <c r="BR546">
        <v>-473</v>
      </c>
      <c r="BS546">
        <v>104.027</v>
      </c>
      <c r="BT546">
        <f t="shared" si="182"/>
        <v>104027</v>
      </c>
      <c r="BU546">
        <v>4.09</v>
      </c>
      <c r="CB546">
        <v>49.37</v>
      </c>
      <c r="CC546">
        <f t="shared" si="183"/>
        <v>49370</v>
      </c>
      <c r="CD546">
        <v>-3.73</v>
      </c>
      <c r="CE546">
        <v>-10.01</v>
      </c>
      <c r="CF546">
        <v>27425.423728813617</v>
      </c>
      <c r="CG546">
        <v>54.38</v>
      </c>
      <c r="CK546">
        <v>10840</v>
      </c>
      <c r="CL546">
        <v>7.6067999999999998</v>
      </c>
      <c r="CM546">
        <v>1.8320000000000001</v>
      </c>
    </row>
    <row r="547" spans="52:91">
      <c r="AZ547">
        <v>1223.3</v>
      </c>
      <c r="BA547">
        <f t="shared" si="179"/>
        <v>1273.3</v>
      </c>
      <c r="BB547">
        <v>-34.79</v>
      </c>
      <c r="BC547" s="23">
        <v>555.62400000000002</v>
      </c>
      <c r="BD547" s="23">
        <v>-35.549999999999997</v>
      </c>
      <c r="BE547" s="171">
        <v>5675.29</v>
      </c>
      <c r="BF547">
        <f t="shared" si="180"/>
        <v>5725.29</v>
      </c>
      <c r="BG547">
        <v>-33.979999999999997</v>
      </c>
      <c r="BH547">
        <v>89.218999999999994</v>
      </c>
      <c r="BI547">
        <f t="shared" si="181"/>
        <v>89219</v>
      </c>
      <c r="BJ547">
        <v>1.17</v>
      </c>
      <c r="BO547" s="23">
        <v>555.62400000000002</v>
      </c>
      <c r="BP547" s="23">
        <v>-35.549999999999997</v>
      </c>
      <c r="BQ547">
        <v>32787</v>
      </c>
      <c r="BR547">
        <v>-477.6</v>
      </c>
      <c r="BS547">
        <v>104.405</v>
      </c>
      <c r="BT547">
        <f t="shared" si="182"/>
        <v>104405</v>
      </c>
      <c r="BU547">
        <v>3.93</v>
      </c>
      <c r="CB547">
        <v>49.43</v>
      </c>
      <c r="CC547">
        <f t="shared" si="183"/>
        <v>49430</v>
      </c>
      <c r="CD547">
        <v>-4.13</v>
      </c>
      <c r="CE547">
        <v>-10.47</v>
      </c>
      <c r="CF547">
        <v>27655.93220338989</v>
      </c>
      <c r="CG547">
        <v>73.650000000000006</v>
      </c>
      <c r="CK547">
        <v>10860</v>
      </c>
      <c r="CL547">
        <v>7.5972</v>
      </c>
      <c r="CM547">
        <v>1.8280000000000001</v>
      </c>
    </row>
    <row r="548" spans="52:91">
      <c r="AZ548">
        <v>1225.9000000000001</v>
      </c>
      <c r="BA548">
        <f t="shared" si="179"/>
        <v>1275.9000000000001</v>
      </c>
      <c r="BB548">
        <v>-34.659999999999997</v>
      </c>
      <c r="BC548" s="23">
        <v>558.21400000000006</v>
      </c>
      <c r="BD548" s="23">
        <v>-35.549999999999997</v>
      </c>
      <c r="BE548" s="171">
        <v>5692.14</v>
      </c>
      <c r="BF548">
        <f t="shared" si="180"/>
        <v>5742.14</v>
      </c>
      <c r="BG548">
        <v>-34.840000000000003</v>
      </c>
      <c r="BH548">
        <v>89.501999999999995</v>
      </c>
      <c r="BI548">
        <f t="shared" si="181"/>
        <v>89502</v>
      </c>
      <c r="BJ548">
        <v>1.07</v>
      </c>
      <c r="BO548" s="23">
        <v>558.21400000000006</v>
      </c>
      <c r="BP548" s="23">
        <v>-35.549999999999997</v>
      </c>
      <c r="BQ548">
        <v>32871</v>
      </c>
      <c r="BR548">
        <v>-477.6</v>
      </c>
      <c r="BS548">
        <v>104.593</v>
      </c>
      <c r="BT548">
        <f t="shared" si="182"/>
        <v>104593</v>
      </c>
      <c r="BU548">
        <v>3.99</v>
      </c>
      <c r="CB548">
        <v>49.48</v>
      </c>
      <c r="CC548">
        <f t="shared" si="183"/>
        <v>49480</v>
      </c>
      <c r="CD548">
        <v>-4.07</v>
      </c>
      <c r="CE548">
        <v>-10.51</v>
      </c>
      <c r="CF548">
        <v>27886.440677966162</v>
      </c>
      <c r="CG548">
        <v>61.93</v>
      </c>
      <c r="CK548">
        <v>10880</v>
      </c>
      <c r="CL548">
        <v>7.5876000000000001</v>
      </c>
      <c r="CM548">
        <v>1.8240000000000001</v>
      </c>
    </row>
    <row r="549" spans="52:91">
      <c r="AZ549">
        <v>1228.5</v>
      </c>
      <c r="BA549">
        <f t="shared" si="179"/>
        <v>1278.5</v>
      </c>
      <c r="BB549">
        <v>-34.61</v>
      </c>
      <c r="BC549" s="23">
        <v>558.21400000000006</v>
      </c>
      <c r="BD549" s="23">
        <v>-36.43</v>
      </c>
      <c r="BE549" s="171">
        <v>5707.89</v>
      </c>
      <c r="BF549">
        <f t="shared" si="180"/>
        <v>5757.89</v>
      </c>
      <c r="BG549">
        <v>-34.76</v>
      </c>
      <c r="BH549">
        <v>89.784999999999997</v>
      </c>
      <c r="BI549">
        <f t="shared" si="181"/>
        <v>89785</v>
      </c>
      <c r="BJ549">
        <v>0.92</v>
      </c>
      <c r="BO549" s="23">
        <v>558.21400000000006</v>
      </c>
      <c r="BP549" s="23">
        <v>-36.43</v>
      </c>
      <c r="BQ549">
        <v>32955</v>
      </c>
      <c r="BR549">
        <v>-476.5</v>
      </c>
      <c r="BS549">
        <v>104.782</v>
      </c>
      <c r="BT549">
        <f t="shared" si="182"/>
        <v>104782</v>
      </c>
      <c r="BU549">
        <v>4</v>
      </c>
      <c r="CB549">
        <v>49.54</v>
      </c>
      <c r="CC549">
        <f t="shared" si="183"/>
        <v>49540</v>
      </c>
      <c r="CE549">
        <v>-9.58</v>
      </c>
      <c r="CF549">
        <v>28116.949152542435</v>
      </c>
      <c r="CG549">
        <v>69.459999999999994</v>
      </c>
      <c r="CK549">
        <v>10900</v>
      </c>
      <c r="CL549">
        <v>7.5780000000000003</v>
      </c>
      <c r="CM549">
        <v>1.82</v>
      </c>
    </row>
    <row r="550" spans="52:91">
      <c r="AZ550">
        <v>1231.0999999999999</v>
      </c>
      <c r="BA550">
        <f t="shared" si="179"/>
        <v>1281.0999999999999</v>
      </c>
      <c r="BB550">
        <v>-35.04</v>
      </c>
      <c r="BC550" s="23">
        <v>560.79100000000005</v>
      </c>
      <c r="BD550" s="23">
        <v>-36.43</v>
      </c>
      <c r="BE550" s="171">
        <v>5723.82</v>
      </c>
      <c r="BF550">
        <f t="shared" si="180"/>
        <v>5773.82</v>
      </c>
      <c r="BG550">
        <v>-34.71</v>
      </c>
      <c r="BH550">
        <v>90.162999999999997</v>
      </c>
      <c r="BI550">
        <f t="shared" si="181"/>
        <v>90163</v>
      </c>
      <c r="BJ550">
        <v>1.08</v>
      </c>
      <c r="BO550" s="23">
        <v>560.79100000000005</v>
      </c>
      <c r="BP550" s="23">
        <v>-36.43</v>
      </c>
      <c r="BQ550">
        <v>33039</v>
      </c>
      <c r="BR550">
        <v>-478.3</v>
      </c>
      <c r="BS550">
        <v>105.15900000000001</v>
      </c>
      <c r="BT550">
        <f t="shared" si="182"/>
        <v>105159</v>
      </c>
      <c r="BU550">
        <v>3.97</v>
      </c>
      <c r="CB550">
        <v>49.59</v>
      </c>
      <c r="CC550">
        <f t="shared" si="183"/>
        <v>49590</v>
      </c>
      <c r="CD550">
        <v>-4.17</v>
      </c>
      <c r="CE550">
        <v>-10.53</v>
      </c>
      <c r="CF550">
        <v>28347.457627118707</v>
      </c>
      <c r="CG550">
        <v>60.99</v>
      </c>
      <c r="CK550">
        <v>10920</v>
      </c>
      <c r="CL550">
        <v>7.5683999999999996</v>
      </c>
      <c r="CM550">
        <v>1.8160000000000001</v>
      </c>
    </row>
    <row r="551" spans="52:91">
      <c r="AZ551">
        <v>1233.8</v>
      </c>
      <c r="BA551">
        <f t="shared" si="179"/>
        <v>1283.8</v>
      </c>
      <c r="BB551">
        <v>-34.909999999999997</v>
      </c>
      <c r="BC551" s="23">
        <v>560.79100000000005</v>
      </c>
      <c r="BD551" s="23">
        <v>-36</v>
      </c>
      <c r="BE551" s="171">
        <v>5739.32</v>
      </c>
      <c r="BF551">
        <f t="shared" si="180"/>
        <v>5789.32</v>
      </c>
      <c r="BG551">
        <v>-35.090000000000003</v>
      </c>
      <c r="BH551">
        <v>90.444999999999993</v>
      </c>
      <c r="BI551">
        <f t="shared" si="181"/>
        <v>90445</v>
      </c>
      <c r="BJ551">
        <v>1.05</v>
      </c>
      <c r="BO551" s="23">
        <v>560.79100000000005</v>
      </c>
      <c r="BP551" s="23">
        <v>-36</v>
      </c>
      <c r="BQ551">
        <v>33124</v>
      </c>
      <c r="BR551">
        <v>-478.4</v>
      </c>
      <c r="BS551">
        <v>105.536</v>
      </c>
      <c r="BT551">
        <f t="shared" si="182"/>
        <v>105536</v>
      </c>
      <c r="BU551">
        <v>4.01</v>
      </c>
      <c r="CB551">
        <v>49.64</v>
      </c>
      <c r="CC551">
        <f t="shared" si="183"/>
        <v>49640</v>
      </c>
      <c r="CD551">
        <v>-3.98</v>
      </c>
      <c r="CE551">
        <v>-10.57</v>
      </c>
      <c r="CF551">
        <v>28577.966101694979</v>
      </c>
      <c r="CG551">
        <v>51.66</v>
      </c>
      <c r="CK551">
        <v>10940</v>
      </c>
      <c r="CL551">
        <v>7.5587999999999997</v>
      </c>
      <c r="CM551">
        <v>1.8120000000000001</v>
      </c>
    </row>
    <row r="552" spans="52:91">
      <c r="AZ552">
        <v>1236.4000000000001</v>
      </c>
      <c r="BA552">
        <f t="shared" si="179"/>
        <v>1286.4000000000001</v>
      </c>
      <c r="BB552">
        <v>-34.21</v>
      </c>
      <c r="BC552" s="23">
        <v>563.36400000000003</v>
      </c>
      <c r="BD552" s="23">
        <v>-36</v>
      </c>
      <c r="BE552" s="171">
        <v>5755.71</v>
      </c>
      <c r="BF552">
        <f t="shared" si="180"/>
        <v>5805.71</v>
      </c>
      <c r="BG552">
        <v>-34.67</v>
      </c>
      <c r="BH552">
        <v>90.727999999999994</v>
      </c>
      <c r="BI552">
        <f t="shared" si="181"/>
        <v>90728</v>
      </c>
      <c r="BJ552">
        <v>1.22</v>
      </c>
      <c r="BO552" s="23">
        <v>563.36400000000003</v>
      </c>
      <c r="BP552" s="23">
        <v>-36</v>
      </c>
      <c r="BQ552">
        <v>33209</v>
      </c>
      <c r="BR552">
        <v>-478.4</v>
      </c>
      <c r="BS552">
        <v>105.914</v>
      </c>
      <c r="BT552">
        <f t="shared" si="182"/>
        <v>105914</v>
      </c>
      <c r="BU552">
        <v>3.89</v>
      </c>
      <c r="CB552">
        <v>49.7</v>
      </c>
      <c r="CC552">
        <f t="shared" si="183"/>
        <v>49700</v>
      </c>
      <c r="CD552">
        <v>-3.47</v>
      </c>
      <c r="CE552">
        <v>-10.61</v>
      </c>
      <c r="CF552">
        <v>28808.474576271252</v>
      </c>
      <c r="CG552">
        <v>61.37</v>
      </c>
      <c r="CK552">
        <v>10960</v>
      </c>
      <c r="CL552">
        <v>7.5491999999999999</v>
      </c>
      <c r="CM552">
        <v>1.8080000000000001</v>
      </c>
    </row>
    <row r="553" spans="52:91">
      <c r="AZ553">
        <v>1239</v>
      </c>
      <c r="BA553">
        <f t="shared" si="179"/>
        <v>1289</v>
      </c>
      <c r="BB553">
        <v>-33.64</v>
      </c>
      <c r="BC553" s="23">
        <v>563.36400000000003</v>
      </c>
      <c r="BD553" s="23">
        <v>-35.11</v>
      </c>
      <c r="BE553" s="171">
        <v>5772.12</v>
      </c>
      <c r="BF553">
        <f t="shared" si="180"/>
        <v>5822.12</v>
      </c>
      <c r="BG553">
        <v>-35.04</v>
      </c>
      <c r="BH553">
        <v>91.105999999999995</v>
      </c>
      <c r="BI553">
        <f t="shared" si="181"/>
        <v>91106</v>
      </c>
      <c r="BJ553">
        <v>0.91</v>
      </c>
      <c r="BO553" s="23">
        <v>563.36400000000003</v>
      </c>
      <c r="BP553" s="23">
        <v>-35.11</v>
      </c>
      <c r="BQ553">
        <v>33293</v>
      </c>
      <c r="BR553">
        <v>-476.8</v>
      </c>
      <c r="BS553">
        <v>106.291</v>
      </c>
      <c r="BT553">
        <f t="shared" si="182"/>
        <v>106291</v>
      </c>
      <c r="BU553">
        <v>3.84</v>
      </c>
      <c r="CB553">
        <v>49.75</v>
      </c>
      <c r="CC553">
        <f t="shared" si="183"/>
        <v>49750</v>
      </c>
      <c r="CD553">
        <v>-3.52</v>
      </c>
      <c r="CE553">
        <v>-10.4</v>
      </c>
      <c r="CF553">
        <v>29038.983050847524</v>
      </c>
      <c r="CG553">
        <v>77.569999999999993</v>
      </c>
      <c r="CK553">
        <v>10980</v>
      </c>
      <c r="CL553">
        <v>7.5396000000000001</v>
      </c>
      <c r="CM553">
        <v>1.804</v>
      </c>
    </row>
    <row r="554" spans="52:91">
      <c r="AZ554">
        <v>1241.4000000000001</v>
      </c>
      <c r="BA554">
        <f t="shared" si="179"/>
        <v>1291.4000000000001</v>
      </c>
      <c r="BB554">
        <v>-34.18</v>
      </c>
      <c r="BC554" s="23">
        <v>565.92600000000004</v>
      </c>
      <c r="BD554" s="23">
        <v>-35.11</v>
      </c>
      <c r="BE554" s="171">
        <v>5787.1</v>
      </c>
      <c r="BF554">
        <f t="shared" si="180"/>
        <v>5837.1</v>
      </c>
      <c r="BG554">
        <v>-34.35</v>
      </c>
      <c r="BH554">
        <v>91.388999999999996</v>
      </c>
      <c r="BI554">
        <f t="shared" si="181"/>
        <v>91389</v>
      </c>
      <c r="BJ554">
        <v>1.31</v>
      </c>
      <c r="BO554" s="23">
        <v>565.92600000000004</v>
      </c>
      <c r="BP554" s="23">
        <v>-35.11</v>
      </c>
      <c r="BQ554">
        <v>33376</v>
      </c>
      <c r="BR554">
        <v>-475.2</v>
      </c>
      <c r="BS554">
        <v>106.66800000000001</v>
      </c>
      <c r="BT554">
        <f t="shared" si="182"/>
        <v>106668</v>
      </c>
      <c r="BU554">
        <v>3.85</v>
      </c>
      <c r="CB554">
        <v>49.81</v>
      </c>
      <c r="CC554">
        <f t="shared" si="183"/>
        <v>49810</v>
      </c>
      <c r="CD554">
        <v>-3.56</v>
      </c>
      <c r="CE554">
        <v>-10.210000000000001</v>
      </c>
      <c r="CF554">
        <v>29269.491525423797</v>
      </c>
      <c r="CG554">
        <v>74.34</v>
      </c>
      <c r="CK554">
        <v>11000</v>
      </c>
      <c r="CL554">
        <v>7.53</v>
      </c>
      <c r="CM554">
        <v>1.8</v>
      </c>
    </row>
    <row r="555" spans="52:91">
      <c r="AZ555">
        <v>1244</v>
      </c>
      <c r="BA555">
        <f t="shared" si="179"/>
        <v>1294</v>
      </c>
      <c r="BB555">
        <v>-34.26</v>
      </c>
      <c r="BC555" s="23">
        <v>565.92600000000004</v>
      </c>
      <c r="BD555" s="23">
        <v>-34.590000000000003</v>
      </c>
      <c r="BE555" s="171">
        <v>5802.94</v>
      </c>
      <c r="BF555">
        <f t="shared" si="180"/>
        <v>5852.94</v>
      </c>
      <c r="BG555">
        <v>-34.68</v>
      </c>
      <c r="BH555">
        <v>91.671999999999997</v>
      </c>
      <c r="BI555">
        <f t="shared" si="181"/>
        <v>91672</v>
      </c>
      <c r="BJ555">
        <v>1.06</v>
      </c>
      <c r="BO555" s="23">
        <v>565.92600000000004</v>
      </c>
      <c r="BP555" s="23">
        <v>-34.590000000000003</v>
      </c>
      <c r="BQ555">
        <v>33459</v>
      </c>
      <c r="BR555">
        <v>-477.4</v>
      </c>
      <c r="BS555">
        <v>107.045</v>
      </c>
      <c r="BT555">
        <f t="shared" si="182"/>
        <v>107045</v>
      </c>
      <c r="BU555">
        <v>4.1100000000000003</v>
      </c>
      <c r="CB555">
        <v>49.86</v>
      </c>
      <c r="CC555">
        <f t="shared" si="183"/>
        <v>49860</v>
      </c>
      <c r="CF555">
        <v>29500</v>
      </c>
      <c r="CG555">
        <v>63.78</v>
      </c>
      <c r="CK555">
        <v>11020</v>
      </c>
      <c r="CL555">
        <v>7.5195999999999996</v>
      </c>
      <c r="CM555">
        <v>1.7968</v>
      </c>
    </row>
    <row r="556" spans="52:91">
      <c r="AZ556">
        <v>1246.5</v>
      </c>
      <c r="BA556">
        <f t="shared" si="179"/>
        <v>1296.5</v>
      </c>
      <c r="BB556">
        <v>-35.86</v>
      </c>
      <c r="BC556" s="23">
        <v>568.40899999999999</v>
      </c>
      <c r="BD556" s="23">
        <v>-34.590000000000003</v>
      </c>
      <c r="BE556" s="171">
        <v>5818.46</v>
      </c>
      <c r="BF556">
        <f t="shared" si="180"/>
        <v>5868.46</v>
      </c>
      <c r="BG556">
        <v>-34.83</v>
      </c>
      <c r="BH556">
        <v>92.049000000000007</v>
      </c>
      <c r="BI556">
        <f t="shared" si="181"/>
        <v>92049</v>
      </c>
      <c r="BJ556">
        <v>1.66</v>
      </c>
      <c r="BO556" s="23">
        <v>568.40899999999999</v>
      </c>
      <c r="BP556" s="23">
        <v>-34.590000000000003</v>
      </c>
      <c r="BQ556">
        <v>33544</v>
      </c>
      <c r="BR556">
        <v>-478</v>
      </c>
      <c r="BS556">
        <v>107.8</v>
      </c>
      <c r="BT556">
        <f t="shared" si="182"/>
        <v>107800</v>
      </c>
      <c r="BU556">
        <v>4.22</v>
      </c>
      <c r="CB556">
        <v>49.92</v>
      </c>
      <c r="CC556">
        <f t="shared" si="183"/>
        <v>49920</v>
      </c>
      <c r="CD556">
        <v>-3.68</v>
      </c>
      <c r="CE556">
        <v>-9.14</v>
      </c>
      <c r="CF556">
        <v>29630.434782608696</v>
      </c>
      <c r="CG556">
        <v>83.16</v>
      </c>
      <c r="CK556">
        <v>11040</v>
      </c>
      <c r="CL556">
        <v>7.5091999999999999</v>
      </c>
      <c r="CM556">
        <v>1.7936000000000001</v>
      </c>
    </row>
    <row r="557" spans="52:91">
      <c r="AZ557">
        <v>1249.4000000000001</v>
      </c>
      <c r="BA557">
        <f t="shared" si="179"/>
        <v>1299.4000000000001</v>
      </c>
      <c r="BB557">
        <v>-35.33</v>
      </c>
      <c r="BC557" s="23">
        <v>568.40899999999999</v>
      </c>
      <c r="BD557" s="23">
        <v>-35.299999999999997</v>
      </c>
      <c r="BE557" s="171">
        <v>5832.91</v>
      </c>
      <c r="BF557">
        <f t="shared" si="180"/>
        <v>5882.91</v>
      </c>
      <c r="BG557">
        <v>-35.33</v>
      </c>
      <c r="BH557">
        <v>92.331999999999994</v>
      </c>
      <c r="BI557">
        <f t="shared" si="181"/>
        <v>92332</v>
      </c>
      <c r="BJ557">
        <v>0.81</v>
      </c>
      <c r="BO557" s="23">
        <v>568.40899999999999</v>
      </c>
      <c r="BP557" s="23">
        <v>-35.299999999999997</v>
      </c>
      <c r="BQ557">
        <v>33628</v>
      </c>
      <c r="BR557">
        <v>-476.6</v>
      </c>
      <c r="BS557">
        <v>108.17700000000001</v>
      </c>
      <c r="BT557">
        <f t="shared" si="182"/>
        <v>108177</v>
      </c>
      <c r="BU557">
        <v>4.25</v>
      </c>
      <c r="CB557">
        <v>49.97</v>
      </c>
      <c r="CC557">
        <f t="shared" si="183"/>
        <v>49970</v>
      </c>
      <c r="CD557">
        <v>-3.24</v>
      </c>
      <c r="CE557">
        <v>-9.39</v>
      </c>
      <c r="CF557">
        <v>29760.869565217392</v>
      </c>
      <c r="CG557">
        <v>96.03</v>
      </c>
      <c r="CK557">
        <v>11060</v>
      </c>
      <c r="CL557">
        <v>7.4988000000000001</v>
      </c>
      <c r="CM557">
        <v>1.7904</v>
      </c>
    </row>
    <row r="558" spans="52:91">
      <c r="AZ558">
        <v>1252.0999999999999</v>
      </c>
      <c r="BA558">
        <f t="shared" si="179"/>
        <v>1302.0999999999999</v>
      </c>
      <c r="BB558">
        <v>-35.57</v>
      </c>
      <c r="BC558" s="23">
        <v>570.81799999999998</v>
      </c>
      <c r="BD558" s="23">
        <v>-35.299999999999997</v>
      </c>
      <c r="BE558" s="171">
        <v>5848.81</v>
      </c>
      <c r="BF558">
        <f t="shared" si="180"/>
        <v>5898.81</v>
      </c>
      <c r="BG558">
        <v>-34.75</v>
      </c>
      <c r="BH558">
        <v>92.614999999999995</v>
      </c>
      <c r="BI558">
        <f t="shared" si="181"/>
        <v>92615</v>
      </c>
      <c r="BJ558">
        <v>0.8</v>
      </c>
      <c r="BO558" s="23">
        <v>570.81799999999998</v>
      </c>
      <c r="BP558" s="23">
        <v>-35.299999999999997</v>
      </c>
      <c r="BQ558">
        <v>33711</v>
      </c>
      <c r="BR558">
        <v>-475.5</v>
      </c>
      <c r="BS558">
        <v>108.55500000000001</v>
      </c>
      <c r="BT558">
        <f t="shared" si="182"/>
        <v>108555</v>
      </c>
      <c r="BU558">
        <v>4.26</v>
      </c>
      <c r="CB558">
        <v>50.03</v>
      </c>
      <c r="CC558">
        <f t="shared" si="183"/>
        <v>50030</v>
      </c>
      <c r="CD558">
        <v>-3.42</v>
      </c>
      <c r="CE558">
        <v>-9.3800000000000008</v>
      </c>
      <c r="CF558">
        <v>29891.304347826088</v>
      </c>
      <c r="CG558">
        <v>95.29</v>
      </c>
      <c r="CK558">
        <v>11080</v>
      </c>
      <c r="CL558">
        <v>7.4884000000000004</v>
      </c>
      <c r="CM558">
        <v>1.7871999999999999</v>
      </c>
    </row>
    <row r="559" spans="52:91">
      <c r="AZ559">
        <v>1254.9000000000001</v>
      </c>
      <c r="BA559">
        <f t="shared" si="179"/>
        <v>1304.9000000000001</v>
      </c>
      <c r="BB559">
        <v>-36.011000000000003</v>
      </c>
      <c r="BC559" s="23">
        <v>570.81799999999998</v>
      </c>
      <c r="BD559" s="23">
        <v>-34.479999999999997</v>
      </c>
      <c r="BE559" s="171">
        <v>5863.79</v>
      </c>
      <c r="BF559">
        <f t="shared" si="180"/>
        <v>5913.79</v>
      </c>
      <c r="BG559">
        <v>-33.92</v>
      </c>
      <c r="BH559">
        <v>92.992000000000004</v>
      </c>
      <c r="BI559">
        <f t="shared" si="181"/>
        <v>92992</v>
      </c>
      <c r="BJ559">
        <v>0.89</v>
      </c>
      <c r="BO559" s="23">
        <v>570.81799999999998</v>
      </c>
      <c r="BP559" s="23">
        <v>-34.479999999999997</v>
      </c>
      <c r="BQ559">
        <v>33793</v>
      </c>
      <c r="BR559">
        <v>-475.8</v>
      </c>
      <c r="BS559">
        <v>108.932</v>
      </c>
      <c r="BT559">
        <f t="shared" si="182"/>
        <v>108932</v>
      </c>
      <c r="BU559">
        <v>4.09</v>
      </c>
      <c r="CB559">
        <v>50.08</v>
      </c>
      <c r="CC559">
        <f t="shared" si="183"/>
        <v>50080</v>
      </c>
      <c r="CD559">
        <v>-3.02</v>
      </c>
      <c r="CE559">
        <v>-9.0299999999999994</v>
      </c>
      <c r="CF559">
        <v>30021.739130434784</v>
      </c>
      <c r="CG559">
        <v>92.15</v>
      </c>
      <c r="CK559">
        <v>11100</v>
      </c>
      <c r="CL559">
        <v>7.4779999999999998</v>
      </c>
      <c r="CM559">
        <v>1.784</v>
      </c>
    </row>
    <row r="560" spans="52:91">
      <c r="AZ560">
        <v>1257.8</v>
      </c>
      <c r="BA560">
        <f t="shared" si="179"/>
        <v>1307.8</v>
      </c>
      <c r="BB560">
        <v>-35.369999999999997</v>
      </c>
      <c r="BC560" s="23">
        <v>573.19399999999996</v>
      </c>
      <c r="BD560" s="23">
        <v>-34.479999999999997</v>
      </c>
      <c r="BE560" s="171">
        <v>5879.07</v>
      </c>
      <c r="BF560">
        <f t="shared" si="180"/>
        <v>5929.07</v>
      </c>
      <c r="BG560">
        <v>-34.96</v>
      </c>
      <c r="BH560">
        <v>93.275000000000006</v>
      </c>
      <c r="BI560">
        <f t="shared" si="181"/>
        <v>93275</v>
      </c>
      <c r="BJ560">
        <v>0.83</v>
      </c>
      <c r="BO560" s="23">
        <v>573.19399999999996</v>
      </c>
      <c r="BP560" s="23">
        <v>-34.479999999999997</v>
      </c>
      <c r="BQ560">
        <v>33877</v>
      </c>
      <c r="BR560">
        <v>-476.9</v>
      </c>
      <c r="BS560">
        <v>109.309</v>
      </c>
      <c r="BT560">
        <f t="shared" si="182"/>
        <v>109309</v>
      </c>
      <c r="BU560">
        <v>4.07</v>
      </c>
      <c r="CB560">
        <v>50.14</v>
      </c>
      <c r="CC560">
        <f t="shared" si="183"/>
        <v>50140</v>
      </c>
      <c r="CD560">
        <v>-3.66</v>
      </c>
      <c r="CE560">
        <v>-9.4499999999999993</v>
      </c>
      <c r="CF560">
        <v>30152.17391304348</v>
      </c>
      <c r="CG560">
        <v>96.45</v>
      </c>
      <c r="CK560">
        <v>11120</v>
      </c>
      <c r="CL560">
        <v>7.4676</v>
      </c>
      <c r="CM560">
        <v>1.7807999999999999</v>
      </c>
    </row>
    <row r="561" spans="52:91">
      <c r="AZ561">
        <v>1260.5999999999999</v>
      </c>
      <c r="BA561">
        <f t="shared" si="179"/>
        <v>1310.5999999999999</v>
      </c>
      <c r="BB561">
        <v>-35.14</v>
      </c>
      <c r="BC561" s="23">
        <v>573.19399999999996</v>
      </c>
      <c r="BD561" s="23">
        <v>-33.92</v>
      </c>
      <c r="BE561" s="171">
        <v>5894.12</v>
      </c>
      <c r="BF561">
        <f t="shared" si="180"/>
        <v>5944.12</v>
      </c>
      <c r="BG561">
        <v>-34.299999999999997</v>
      </c>
      <c r="BH561">
        <v>93.558000000000007</v>
      </c>
      <c r="BI561">
        <f t="shared" si="181"/>
        <v>93558</v>
      </c>
      <c r="BJ561">
        <v>1.22</v>
      </c>
      <c r="BO561" s="23">
        <v>573.19399999999996</v>
      </c>
      <c r="BP561" s="23">
        <v>-33.92</v>
      </c>
      <c r="BQ561">
        <v>33960</v>
      </c>
      <c r="BR561">
        <v>-475.8</v>
      </c>
      <c r="BS561">
        <v>109.68600000000001</v>
      </c>
      <c r="BT561">
        <f t="shared" si="182"/>
        <v>109686</v>
      </c>
      <c r="BU561">
        <v>4.1500000000000004</v>
      </c>
      <c r="CB561">
        <v>50.19</v>
      </c>
      <c r="CC561">
        <f t="shared" si="183"/>
        <v>50190</v>
      </c>
      <c r="CD561">
        <v>-3.34</v>
      </c>
      <c r="CE561">
        <v>-8.56</v>
      </c>
      <c r="CF561">
        <v>30282.608695652176</v>
      </c>
      <c r="CG561">
        <v>95.8</v>
      </c>
      <c r="CK561">
        <v>11140</v>
      </c>
      <c r="CL561">
        <v>7.4572000000000003</v>
      </c>
      <c r="CM561">
        <v>1.7776000000000001</v>
      </c>
    </row>
    <row r="562" spans="52:91">
      <c r="AZ562">
        <v>1263.3</v>
      </c>
      <c r="BA562">
        <f t="shared" si="179"/>
        <v>1313.3</v>
      </c>
      <c r="BB562">
        <v>-35.619999999999997</v>
      </c>
      <c r="BC562" s="23">
        <v>575.56899999999996</v>
      </c>
      <c r="BD562" s="23">
        <v>-33.92</v>
      </c>
      <c r="BE562" s="171">
        <v>5909</v>
      </c>
      <c r="BF562">
        <f t="shared" si="180"/>
        <v>5959</v>
      </c>
      <c r="BG562">
        <v>-34.94</v>
      </c>
      <c r="BH562">
        <v>93.935000000000002</v>
      </c>
      <c r="BI562">
        <f t="shared" si="181"/>
        <v>93935</v>
      </c>
      <c r="BJ562">
        <v>1.1000000000000001</v>
      </c>
      <c r="BO562" s="23">
        <v>575.56899999999996</v>
      </c>
      <c r="BP562" s="23">
        <v>-33.92</v>
      </c>
      <c r="BQ562">
        <v>34041</v>
      </c>
      <c r="BR562">
        <v>-471.9</v>
      </c>
      <c r="BS562">
        <v>110.06399999999999</v>
      </c>
      <c r="BT562">
        <f t="shared" si="182"/>
        <v>110064</v>
      </c>
      <c r="BU562">
        <v>4.1900000000000004</v>
      </c>
      <c r="CB562">
        <v>50.25</v>
      </c>
      <c r="CC562">
        <f t="shared" si="183"/>
        <v>50250</v>
      </c>
      <c r="CD562">
        <v>-3.43</v>
      </c>
      <c r="CE562">
        <v>-9.31</v>
      </c>
      <c r="CF562">
        <v>30413.043478260872</v>
      </c>
      <c r="CG562">
        <v>90.16</v>
      </c>
      <c r="CK562">
        <v>11160</v>
      </c>
      <c r="CL562">
        <v>7.4467999999999996</v>
      </c>
      <c r="CM562">
        <v>1.7744</v>
      </c>
    </row>
    <row r="563" spans="52:91">
      <c r="AZ563">
        <v>1266.0999999999999</v>
      </c>
      <c r="BA563">
        <f t="shared" si="179"/>
        <v>1316.1</v>
      </c>
      <c r="BB563">
        <v>-34.4</v>
      </c>
      <c r="BC563" s="23">
        <v>575.56899999999996</v>
      </c>
      <c r="BD563" s="23">
        <v>-34.08</v>
      </c>
      <c r="BE563" s="171">
        <v>5924.41</v>
      </c>
      <c r="BF563">
        <f t="shared" si="180"/>
        <v>5974.41</v>
      </c>
      <c r="BG563">
        <v>-34.9</v>
      </c>
      <c r="BH563">
        <v>94.218000000000004</v>
      </c>
      <c r="BI563">
        <f t="shared" si="181"/>
        <v>94218</v>
      </c>
      <c r="BJ563">
        <v>0.9</v>
      </c>
      <c r="BO563" s="23">
        <v>575.56899999999996</v>
      </c>
      <c r="BP563" s="23">
        <v>-34.08</v>
      </c>
      <c r="BQ563">
        <v>34121</v>
      </c>
      <c r="BR563">
        <v>-474</v>
      </c>
      <c r="BS563">
        <v>110.441</v>
      </c>
      <c r="BT563">
        <f t="shared" si="182"/>
        <v>110441</v>
      </c>
      <c r="BU563">
        <v>4.0999999999999996</v>
      </c>
      <c r="CB563">
        <v>50.3</v>
      </c>
      <c r="CC563">
        <f t="shared" si="183"/>
        <v>50300</v>
      </c>
      <c r="CD563">
        <v>-3.34</v>
      </c>
      <c r="CE563">
        <v>-9.7100000000000009</v>
      </c>
      <c r="CF563">
        <v>30543.478260869568</v>
      </c>
      <c r="CG563">
        <v>88.19</v>
      </c>
      <c r="CK563">
        <v>11180</v>
      </c>
      <c r="CL563">
        <v>7.4363999999999999</v>
      </c>
      <c r="CM563">
        <v>1.7712000000000001</v>
      </c>
    </row>
    <row r="564" spans="52:91">
      <c r="AZ564">
        <v>1268.7</v>
      </c>
      <c r="BA564">
        <f t="shared" si="179"/>
        <v>1318.7</v>
      </c>
      <c r="BB564">
        <v>-35.200000000000003</v>
      </c>
      <c r="BC564" s="23">
        <v>577.93700000000001</v>
      </c>
      <c r="BD564" s="23">
        <v>-34.08</v>
      </c>
      <c r="BE564" s="171">
        <v>5939.31</v>
      </c>
      <c r="BF564">
        <f t="shared" si="180"/>
        <v>5989.31</v>
      </c>
      <c r="BG564">
        <v>-34.51</v>
      </c>
      <c r="BH564">
        <v>94.501000000000005</v>
      </c>
      <c r="BI564">
        <f t="shared" si="181"/>
        <v>94501</v>
      </c>
      <c r="BJ564">
        <v>1.08</v>
      </c>
      <c r="BO564" s="23">
        <v>577.93700000000001</v>
      </c>
      <c r="BP564" s="23">
        <v>-34.08</v>
      </c>
      <c r="BQ564">
        <v>34202</v>
      </c>
      <c r="BR564">
        <v>-473.3</v>
      </c>
      <c r="BS564">
        <v>110.818</v>
      </c>
      <c r="BT564">
        <f t="shared" si="182"/>
        <v>110818</v>
      </c>
      <c r="BU564">
        <v>4.03</v>
      </c>
      <c r="CB564">
        <v>50.36</v>
      </c>
      <c r="CC564">
        <f t="shared" si="183"/>
        <v>50360</v>
      </c>
      <c r="CD564">
        <v>-3.35</v>
      </c>
      <c r="CE564">
        <v>-8.98</v>
      </c>
      <c r="CF564">
        <v>30673.913043478264</v>
      </c>
      <c r="CG564">
        <v>88.79</v>
      </c>
      <c r="CK564">
        <v>11200</v>
      </c>
      <c r="CL564">
        <v>7.4260000000000002</v>
      </c>
      <c r="CM564">
        <v>1.768</v>
      </c>
    </row>
    <row r="565" spans="52:91">
      <c r="AZ565">
        <v>1271.4000000000001</v>
      </c>
      <c r="BA565">
        <f t="shared" si="179"/>
        <v>1321.4</v>
      </c>
      <c r="BB565">
        <v>-34.799999999999997</v>
      </c>
      <c r="BC565" s="23">
        <v>577.93700000000001</v>
      </c>
      <c r="BD565" s="23">
        <v>-34.520000000000003</v>
      </c>
      <c r="BE565" s="171">
        <v>5954.43</v>
      </c>
      <c r="BF565">
        <f t="shared" si="180"/>
        <v>6004.43</v>
      </c>
      <c r="BG565">
        <v>-34.39</v>
      </c>
      <c r="BH565">
        <v>94.878</v>
      </c>
      <c r="BI565">
        <f t="shared" si="181"/>
        <v>94878</v>
      </c>
      <c r="BJ565">
        <v>0.49</v>
      </c>
      <c r="BO565" s="23">
        <v>577.93700000000001</v>
      </c>
      <c r="BP565" s="23">
        <v>-34.520000000000003</v>
      </c>
      <c r="BQ565">
        <v>34281</v>
      </c>
      <c r="BR565">
        <v>-470.2</v>
      </c>
      <c r="BS565">
        <v>111.19499999999999</v>
      </c>
      <c r="BT565">
        <f t="shared" si="182"/>
        <v>111195</v>
      </c>
      <c r="BU565">
        <v>3.94</v>
      </c>
      <c r="CB565">
        <v>50.41</v>
      </c>
      <c r="CC565">
        <f t="shared" si="183"/>
        <v>50410</v>
      </c>
      <c r="CD565">
        <v>-3.71</v>
      </c>
      <c r="CE565">
        <v>-9.1300000000000008</v>
      </c>
      <c r="CF565">
        <v>30804.34782608696</v>
      </c>
      <c r="CG565">
        <v>93.38</v>
      </c>
      <c r="CK565">
        <v>11220</v>
      </c>
      <c r="CL565">
        <v>7.4156000000000004</v>
      </c>
      <c r="CM565">
        <v>1.7647999999999999</v>
      </c>
    </row>
    <row r="566" spans="52:91">
      <c r="AZ566">
        <v>1274</v>
      </c>
      <c r="BA566">
        <f t="shared" si="179"/>
        <v>1324</v>
      </c>
      <c r="BB566">
        <v>-36.200000000000003</v>
      </c>
      <c r="BC566" s="23">
        <v>580.34500000000003</v>
      </c>
      <c r="BD566" s="23">
        <v>-34.520000000000003</v>
      </c>
      <c r="BE566" s="171">
        <v>5969.75</v>
      </c>
      <c r="BF566">
        <f t="shared" si="180"/>
        <v>6019.75</v>
      </c>
      <c r="BG566">
        <v>-34.69</v>
      </c>
      <c r="BH566">
        <v>95.161000000000001</v>
      </c>
      <c r="BI566">
        <f t="shared" si="181"/>
        <v>95161</v>
      </c>
      <c r="BJ566">
        <v>0.84</v>
      </c>
      <c r="BO566" s="23">
        <v>580.34500000000003</v>
      </c>
      <c r="BP566" s="23">
        <v>-34.520000000000003</v>
      </c>
      <c r="BQ566">
        <v>34360</v>
      </c>
      <c r="BR566">
        <v>-472.3</v>
      </c>
      <c r="BS566">
        <v>111.57299999999999</v>
      </c>
      <c r="BT566">
        <f t="shared" si="182"/>
        <v>111573</v>
      </c>
      <c r="BU566">
        <v>3.96</v>
      </c>
      <c r="CB566">
        <v>50.46</v>
      </c>
      <c r="CC566">
        <f t="shared" si="183"/>
        <v>50460</v>
      </c>
      <c r="CD566">
        <v>-3.7</v>
      </c>
      <c r="CE566">
        <v>-9.4700000000000006</v>
      </c>
      <c r="CF566">
        <v>30934.782608695656</v>
      </c>
      <c r="CG566">
        <v>86.21</v>
      </c>
      <c r="CK566">
        <v>11240</v>
      </c>
      <c r="CL566">
        <v>7.4051999999999998</v>
      </c>
      <c r="CM566">
        <v>1.7616000000000001</v>
      </c>
    </row>
    <row r="567" spans="52:91">
      <c r="AZ567">
        <v>1277</v>
      </c>
      <c r="BA567">
        <f t="shared" si="179"/>
        <v>1327</v>
      </c>
      <c r="BB567">
        <v>-36.090000000000003</v>
      </c>
      <c r="BC567" s="23">
        <v>580.34500000000003</v>
      </c>
      <c r="BD567" s="23">
        <v>-35.020000000000003</v>
      </c>
      <c r="BE567" s="171">
        <v>5983.29</v>
      </c>
      <c r="BF567">
        <f t="shared" si="180"/>
        <v>6033.29</v>
      </c>
      <c r="BG567">
        <v>-34.79</v>
      </c>
      <c r="BH567">
        <v>95.444000000000003</v>
      </c>
      <c r="BI567">
        <f t="shared" si="181"/>
        <v>95444</v>
      </c>
      <c r="BJ567">
        <v>0.66</v>
      </c>
      <c r="BO567" s="23">
        <v>580.34500000000003</v>
      </c>
      <c r="BP567" s="23">
        <v>-35.020000000000003</v>
      </c>
      <c r="BQ567">
        <v>34438</v>
      </c>
      <c r="BR567">
        <v>-469.2</v>
      </c>
      <c r="BS567">
        <v>111.95</v>
      </c>
      <c r="BT567">
        <f t="shared" si="182"/>
        <v>111950</v>
      </c>
      <c r="BU567">
        <v>3.89</v>
      </c>
      <c r="CB567">
        <v>50.52</v>
      </c>
      <c r="CC567">
        <f t="shared" si="183"/>
        <v>50520</v>
      </c>
      <c r="CD567">
        <v>-3.81</v>
      </c>
      <c r="CE567">
        <v>-9.4700000000000006</v>
      </c>
      <c r="CF567">
        <v>31065.217391304352</v>
      </c>
      <c r="CG567">
        <v>92.99</v>
      </c>
      <c r="CK567">
        <v>11260</v>
      </c>
      <c r="CL567">
        <v>7.3952</v>
      </c>
      <c r="CM567">
        <v>1.758</v>
      </c>
    </row>
    <row r="568" spans="52:91">
      <c r="AZ568">
        <v>1279.9000000000001</v>
      </c>
      <c r="BA568">
        <f t="shared" si="179"/>
        <v>1329.9</v>
      </c>
      <c r="BB568">
        <v>-34.700000000000003</v>
      </c>
      <c r="BC568" s="23">
        <v>582.78899999999999</v>
      </c>
      <c r="BD568" s="23">
        <v>-35.020000000000003</v>
      </c>
      <c r="BE568" s="171">
        <v>5998.52</v>
      </c>
      <c r="BF568">
        <f t="shared" si="180"/>
        <v>6048.52</v>
      </c>
      <c r="BG568">
        <v>-34.44</v>
      </c>
      <c r="BH568">
        <v>95.822000000000003</v>
      </c>
      <c r="BI568">
        <f t="shared" si="181"/>
        <v>95822</v>
      </c>
      <c r="BJ568">
        <v>0.95</v>
      </c>
      <c r="BO568" s="23">
        <v>582.78899999999999</v>
      </c>
      <c r="BP568" s="23">
        <v>-35.020000000000003</v>
      </c>
      <c r="BQ568">
        <v>34515</v>
      </c>
      <c r="BR568">
        <v>-468.8</v>
      </c>
      <c r="BS568">
        <v>112.327</v>
      </c>
      <c r="BT568">
        <f t="shared" si="182"/>
        <v>112327</v>
      </c>
      <c r="BU568">
        <v>3.82</v>
      </c>
      <c r="CB568">
        <v>50.57</v>
      </c>
      <c r="CC568">
        <f t="shared" si="183"/>
        <v>50570</v>
      </c>
      <c r="CD568">
        <v>-3.94</v>
      </c>
      <c r="CE568">
        <v>-9.58</v>
      </c>
      <c r="CF568">
        <v>31195.652173913048</v>
      </c>
      <c r="CG568">
        <v>97.45</v>
      </c>
      <c r="CK568">
        <v>11280</v>
      </c>
      <c r="CL568">
        <v>7.3856000000000002</v>
      </c>
      <c r="CM568">
        <v>1.754</v>
      </c>
    </row>
    <row r="569" spans="52:91">
      <c r="AZ569">
        <v>1282.5999999999999</v>
      </c>
      <c r="BA569">
        <f t="shared" si="179"/>
        <v>1332.6</v>
      </c>
      <c r="BB569">
        <v>-34.79</v>
      </c>
      <c r="BC569" s="23">
        <v>582.78899999999999</v>
      </c>
      <c r="BD569" s="23">
        <v>-35.700000000000003</v>
      </c>
      <c r="BE569" s="171">
        <v>6013.87</v>
      </c>
      <c r="BF569">
        <f t="shared" si="180"/>
        <v>6063.87</v>
      </c>
      <c r="BG569">
        <v>-34.549999999999997</v>
      </c>
      <c r="BH569">
        <v>96.105000000000004</v>
      </c>
      <c r="BI569">
        <f t="shared" si="181"/>
        <v>96105</v>
      </c>
      <c r="BJ569">
        <v>0.8</v>
      </c>
      <c r="BO569" s="23">
        <v>582.78899999999999</v>
      </c>
      <c r="BP569" s="23">
        <v>-35.700000000000003</v>
      </c>
      <c r="BQ569">
        <v>34592</v>
      </c>
      <c r="BR569">
        <v>-469.6</v>
      </c>
      <c r="BS569">
        <v>112.705</v>
      </c>
      <c r="BT569">
        <f t="shared" si="182"/>
        <v>112705</v>
      </c>
      <c r="BU569">
        <v>3.79</v>
      </c>
      <c r="CB569">
        <v>50.63</v>
      </c>
      <c r="CC569">
        <f t="shared" si="183"/>
        <v>50630</v>
      </c>
      <c r="CD569">
        <v>-3.55</v>
      </c>
      <c r="CE569">
        <v>-8.99</v>
      </c>
      <c r="CF569">
        <v>31326.086956521744</v>
      </c>
      <c r="CG569">
        <v>94.47</v>
      </c>
      <c r="CK569">
        <v>11300</v>
      </c>
      <c r="CL569">
        <v>7.3760000000000003</v>
      </c>
      <c r="CM569">
        <v>1.75</v>
      </c>
    </row>
    <row r="570" spans="52:91">
      <c r="AZ570">
        <v>1285.2</v>
      </c>
      <c r="BA570">
        <f t="shared" si="179"/>
        <v>1335.2</v>
      </c>
      <c r="BB570">
        <v>-34.159999999999997</v>
      </c>
      <c r="BC570" s="23">
        <v>585.24300000000005</v>
      </c>
      <c r="BD570" s="23">
        <v>-35.700000000000003</v>
      </c>
      <c r="BE570" s="171">
        <v>6029.62</v>
      </c>
      <c r="BF570">
        <f t="shared" si="180"/>
        <v>6079.62</v>
      </c>
      <c r="BG570">
        <v>-34.97</v>
      </c>
      <c r="BH570">
        <v>96.388000000000005</v>
      </c>
      <c r="BI570">
        <f t="shared" si="181"/>
        <v>96388</v>
      </c>
      <c r="BJ570">
        <v>0.33</v>
      </c>
      <c r="BO570" s="23">
        <v>585.24300000000005</v>
      </c>
      <c r="BP570" s="23">
        <v>-35.700000000000003</v>
      </c>
      <c r="BQ570">
        <v>34669</v>
      </c>
      <c r="BR570">
        <v>-467.9</v>
      </c>
      <c r="BS570">
        <v>113.08199999999999</v>
      </c>
      <c r="BT570">
        <f t="shared" si="182"/>
        <v>113082</v>
      </c>
      <c r="BU570">
        <v>3.78</v>
      </c>
      <c r="CB570">
        <v>50.68</v>
      </c>
      <c r="CC570">
        <f t="shared" si="183"/>
        <v>50680</v>
      </c>
      <c r="CD570">
        <v>-3.36</v>
      </c>
      <c r="CE570">
        <v>-9.36</v>
      </c>
      <c r="CF570">
        <v>31456.52173913044</v>
      </c>
      <c r="CG570">
        <v>94.03</v>
      </c>
      <c r="CK570">
        <v>11320</v>
      </c>
      <c r="CL570">
        <v>7.3663999999999996</v>
      </c>
      <c r="CM570">
        <v>1.746</v>
      </c>
    </row>
    <row r="571" spans="52:91">
      <c r="AZ571">
        <v>1287.7</v>
      </c>
      <c r="BA571">
        <f t="shared" si="179"/>
        <v>1337.7</v>
      </c>
      <c r="BB571">
        <v>-34.909999999999997</v>
      </c>
      <c r="BC571" s="23">
        <v>585.24300000000005</v>
      </c>
      <c r="BD571" s="23">
        <v>-34.950000000000003</v>
      </c>
      <c r="BE571" s="171">
        <v>6044.2</v>
      </c>
      <c r="BF571">
        <f t="shared" si="180"/>
        <v>6094.2</v>
      </c>
      <c r="BG571">
        <v>-34.92</v>
      </c>
      <c r="BH571">
        <v>96.765000000000001</v>
      </c>
      <c r="BI571">
        <f t="shared" si="181"/>
        <v>96765</v>
      </c>
      <c r="BJ571">
        <v>1.03</v>
      </c>
      <c r="BO571" s="23">
        <v>585.24300000000005</v>
      </c>
      <c r="BP571" s="23">
        <v>-34.950000000000003</v>
      </c>
      <c r="BQ571">
        <v>34744</v>
      </c>
      <c r="BR571">
        <v>-466.9</v>
      </c>
      <c r="BS571">
        <v>113.459</v>
      </c>
      <c r="BT571">
        <f t="shared" si="182"/>
        <v>113459</v>
      </c>
      <c r="BU571">
        <v>3.91</v>
      </c>
      <c r="CB571">
        <v>50.74</v>
      </c>
      <c r="CC571">
        <f t="shared" si="183"/>
        <v>50740</v>
      </c>
      <c r="CD571">
        <v>-3.84</v>
      </c>
      <c r="CE571">
        <v>-9.52</v>
      </c>
      <c r="CF571">
        <v>31586.956521739135</v>
      </c>
      <c r="CG571">
        <v>90.49</v>
      </c>
      <c r="CK571">
        <v>11340</v>
      </c>
      <c r="CL571">
        <v>7.3567999999999998</v>
      </c>
      <c r="CM571">
        <v>1.742</v>
      </c>
    </row>
    <row r="572" spans="52:91">
      <c r="AZ572">
        <v>1290.4000000000001</v>
      </c>
      <c r="BA572">
        <f t="shared" si="179"/>
        <v>1340.4</v>
      </c>
      <c r="BB572">
        <v>-35.72</v>
      </c>
      <c r="BC572" s="23">
        <v>587.67399999999998</v>
      </c>
      <c r="BD572" s="23">
        <v>-34.950000000000003</v>
      </c>
      <c r="BE572" s="171">
        <v>6060.24</v>
      </c>
      <c r="BF572">
        <f t="shared" si="180"/>
        <v>6110.24</v>
      </c>
      <c r="BG572">
        <v>-35.03</v>
      </c>
      <c r="BH572">
        <v>97.048000000000002</v>
      </c>
      <c r="BI572">
        <f t="shared" si="181"/>
        <v>97048</v>
      </c>
      <c r="BJ572">
        <v>0.79</v>
      </c>
      <c r="BO572" s="23">
        <v>587.67399999999998</v>
      </c>
      <c r="BP572" s="23">
        <v>-34.950000000000003</v>
      </c>
      <c r="BQ572">
        <v>34818</v>
      </c>
      <c r="BR572">
        <v>-463.5</v>
      </c>
      <c r="BS572">
        <v>113.836</v>
      </c>
      <c r="BT572">
        <f t="shared" si="182"/>
        <v>113836</v>
      </c>
      <c r="BU572">
        <v>3.69</v>
      </c>
      <c r="CB572">
        <v>50.79</v>
      </c>
      <c r="CC572">
        <f t="shared" si="183"/>
        <v>50790</v>
      </c>
      <c r="CD572">
        <v>-3.73</v>
      </c>
      <c r="CE572">
        <v>-9.85</v>
      </c>
      <c r="CF572">
        <v>31717.391304347831</v>
      </c>
      <c r="CG572">
        <v>90.08</v>
      </c>
      <c r="CK572">
        <v>11360</v>
      </c>
      <c r="CL572">
        <v>7.3472</v>
      </c>
      <c r="CM572">
        <v>1.738</v>
      </c>
    </row>
    <row r="573" spans="52:91">
      <c r="AZ573">
        <v>1293.2</v>
      </c>
      <c r="BA573">
        <f t="shared" si="179"/>
        <v>1343.2</v>
      </c>
      <c r="BB573">
        <v>-34.78</v>
      </c>
      <c r="BC573" s="23">
        <v>587.67399999999998</v>
      </c>
      <c r="BD573" s="23">
        <v>-34.340000000000003</v>
      </c>
      <c r="BE573" s="171">
        <v>6075.93</v>
      </c>
      <c r="BF573">
        <f t="shared" si="180"/>
        <v>6125.93</v>
      </c>
      <c r="BG573">
        <v>-34.340000000000003</v>
      </c>
      <c r="BH573">
        <v>97.331000000000003</v>
      </c>
      <c r="BI573">
        <f t="shared" si="181"/>
        <v>97331</v>
      </c>
      <c r="BJ573">
        <v>0.47</v>
      </c>
      <c r="BO573" s="23">
        <v>587.67399999999998</v>
      </c>
      <c r="BP573" s="23">
        <v>-34.340000000000003</v>
      </c>
      <c r="BQ573">
        <v>34889</v>
      </c>
      <c r="BR573">
        <v>-461.6</v>
      </c>
      <c r="BS573">
        <v>114.214</v>
      </c>
      <c r="BT573">
        <f t="shared" si="182"/>
        <v>114214</v>
      </c>
      <c r="BU573">
        <v>3.69</v>
      </c>
      <c r="CB573">
        <v>50.85</v>
      </c>
      <c r="CC573">
        <f t="shared" si="183"/>
        <v>50850</v>
      </c>
      <c r="CD573">
        <v>-3.92</v>
      </c>
      <c r="CE573">
        <v>-9.8699999999999992</v>
      </c>
      <c r="CF573">
        <v>31847.826086956527</v>
      </c>
      <c r="CG573">
        <v>89.93</v>
      </c>
      <c r="CK573">
        <v>11380</v>
      </c>
      <c r="CL573">
        <v>7.3376000000000001</v>
      </c>
      <c r="CM573">
        <v>1.734</v>
      </c>
    </row>
    <row r="574" spans="52:91">
      <c r="AZ574">
        <v>1295.9000000000001</v>
      </c>
      <c r="BA574">
        <f t="shared" ref="BA574:BA637" si="184">AZ574+50</f>
        <v>1345.9</v>
      </c>
      <c r="BB574">
        <v>-33.549999999999997</v>
      </c>
      <c r="BC574" s="23">
        <v>590.11599999999999</v>
      </c>
      <c r="BD574" s="23">
        <v>-34.340000000000003</v>
      </c>
      <c r="BE574" s="171">
        <v>6092.18</v>
      </c>
      <c r="BF574">
        <f t="shared" ref="BF574:BF637" si="185">BE574+50</f>
        <v>6142.18</v>
      </c>
      <c r="BG574">
        <v>-35.44</v>
      </c>
      <c r="BH574">
        <v>97.707999999999998</v>
      </c>
      <c r="BI574">
        <f t="shared" ref="BI574:BI637" si="186">BH574*1000</f>
        <v>97708</v>
      </c>
      <c r="BJ574">
        <v>0.36</v>
      </c>
      <c r="BO574" s="23">
        <v>590.11599999999999</v>
      </c>
      <c r="BP574" s="23">
        <v>-34.340000000000003</v>
      </c>
      <c r="BQ574">
        <v>34960</v>
      </c>
      <c r="BR574">
        <v>-463</v>
      </c>
      <c r="BS574">
        <v>114.59099999999999</v>
      </c>
      <c r="BT574">
        <f t="shared" ref="BT574:BT637" si="187">BS574*1000</f>
        <v>114591</v>
      </c>
      <c r="BU574">
        <v>3.69</v>
      </c>
      <c r="CB574">
        <v>50.9</v>
      </c>
      <c r="CC574">
        <f t="shared" ref="CC574:CC637" si="188">CB574*1000</f>
        <v>50900</v>
      </c>
      <c r="CD574">
        <v>-3.45</v>
      </c>
      <c r="CE574">
        <v>-8.8699999999999992</v>
      </c>
      <c r="CF574">
        <v>31978.260869565223</v>
      </c>
      <c r="CG574">
        <v>87.87</v>
      </c>
      <c r="CK574">
        <v>11400</v>
      </c>
      <c r="CL574">
        <v>7.3280000000000003</v>
      </c>
      <c r="CM574">
        <v>1.73</v>
      </c>
    </row>
    <row r="575" spans="52:91">
      <c r="AZ575">
        <v>1298.3</v>
      </c>
      <c r="BA575">
        <f t="shared" si="184"/>
        <v>1348.3</v>
      </c>
      <c r="BB575">
        <v>-34.659999999999997</v>
      </c>
      <c r="BC575" s="23">
        <v>590.11599999999999</v>
      </c>
      <c r="BD575" s="23">
        <v>-33.840000000000003</v>
      </c>
      <c r="BE575" s="171">
        <v>6108.29</v>
      </c>
      <c r="BF575">
        <f t="shared" si="185"/>
        <v>6158.29</v>
      </c>
      <c r="BG575">
        <v>-35.32</v>
      </c>
      <c r="BH575">
        <v>97.991</v>
      </c>
      <c r="BI575">
        <f t="shared" si="186"/>
        <v>97991</v>
      </c>
      <c r="BJ575">
        <v>0.52</v>
      </c>
      <c r="BO575" s="23">
        <v>590.11599999999999</v>
      </c>
      <c r="BP575" s="23">
        <v>-33.840000000000003</v>
      </c>
      <c r="BQ575">
        <v>35033</v>
      </c>
      <c r="BR575">
        <v>-465.8</v>
      </c>
      <c r="BS575">
        <v>114.874</v>
      </c>
      <c r="BT575">
        <f t="shared" si="187"/>
        <v>114874</v>
      </c>
      <c r="BU575">
        <v>3.71</v>
      </c>
      <c r="CB575">
        <v>50.96</v>
      </c>
      <c r="CC575">
        <f t="shared" si="188"/>
        <v>50960</v>
      </c>
      <c r="CD575">
        <v>-3.74</v>
      </c>
      <c r="CE575">
        <v>-10.17</v>
      </c>
      <c r="CF575">
        <v>32108.695652173919</v>
      </c>
      <c r="CG575">
        <v>79.989999999999995</v>
      </c>
      <c r="CK575">
        <v>11420</v>
      </c>
      <c r="CL575">
        <v>7.3183999999999996</v>
      </c>
      <c r="CM575">
        <v>1.726</v>
      </c>
    </row>
    <row r="576" spans="52:91">
      <c r="AZ576">
        <v>1301</v>
      </c>
      <c r="BA576">
        <f t="shared" si="184"/>
        <v>1351</v>
      </c>
      <c r="BB576">
        <v>-35.049999999999997</v>
      </c>
      <c r="BC576" s="23">
        <v>592.56799999999998</v>
      </c>
      <c r="BD576" s="23">
        <v>-33.840000000000003</v>
      </c>
      <c r="BE576" s="171">
        <v>6124.5</v>
      </c>
      <c r="BF576">
        <f t="shared" si="185"/>
        <v>6174.5</v>
      </c>
      <c r="BG576">
        <v>-34.75</v>
      </c>
      <c r="BH576">
        <v>98.650999999999996</v>
      </c>
      <c r="BI576">
        <f t="shared" si="186"/>
        <v>98651</v>
      </c>
      <c r="BJ576">
        <v>0.44</v>
      </c>
      <c r="BO576" s="23">
        <v>592.56799999999998</v>
      </c>
      <c r="BP576" s="23">
        <v>-33.840000000000003</v>
      </c>
      <c r="BQ576">
        <v>35108</v>
      </c>
      <c r="BR576">
        <v>-468.6</v>
      </c>
      <c r="BS576">
        <v>115.345</v>
      </c>
      <c r="BT576">
        <f t="shared" si="187"/>
        <v>115345</v>
      </c>
      <c r="BU576">
        <v>3.36</v>
      </c>
      <c r="CB576">
        <v>51</v>
      </c>
      <c r="CC576">
        <f t="shared" si="188"/>
        <v>51000</v>
      </c>
      <c r="CD576">
        <v>-3.71</v>
      </c>
      <c r="CE576">
        <v>-10.45</v>
      </c>
      <c r="CF576">
        <v>32239.130434782615</v>
      </c>
      <c r="CG576">
        <v>71.34</v>
      </c>
      <c r="CK576">
        <v>11440</v>
      </c>
      <c r="CL576">
        <v>7.3087999999999997</v>
      </c>
      <c r="CM576">
        <v>1.722</v>
      </c>
    </row>
    <row r="577" spans="52:91">
      <c r="AZ577">
        <v>1303.7</v>
      </c>
      <c r="BA577">
        <f t="shared" si="184"/>
        <v>1353.7</v>
      </c>
      <c r="BB577">
        <v>-35.39</v>
      </c>
      <c r="BC577" s="23">
        <v>592.56799999999998</v>
      </c>
      <c r="BD577" s="23">
        <v>-35.299999999999997</v>
      </c>
      <c r="BE577" s="171">
        <v>6140.63</v>
      </c>
      <c r="BF577">
        <f t="shared" si="185"/>
        <v>6190.63</v>
      </c>
      <c r="BG577">
        <v>-34.33</v>
      </c>
      <c r="BH577">
        <v>98.933999999999997</v>
      </c>
      <c r="BI577">
        <f t="shared" si="186"/>
        <v>98934</v>
      </c>
      <c r="BJ577">
        <v>0.59</v>
      </c>
      <c r="BO577" s="23">
        <v>592.56799999999998</v>
      </c>
      <c r="BP577" s="23">
        <v>-35.299999999999997</v>
      </c>
      <c r="BQ577">
        <v>35185</v>
      </c>
      <c r="BR577">
        <v>-468.1</v>
      </c>
      <c r="BS577">
        <v>115.723</v>
      </c>
      <c r="BT577">
        <f t="shared" si="187"/>
        <v>115723</v>
      </c>
      <c r="BU577">
        <v>3.45</v>
      </c>
      <c r="CB577">
        <v>51.07</v>
      </c>
      <c r="CC577">
        <f t="shared" si="188"/>
        <v>51070</v>
      </c>
      <c r="CD577">
        <v>-3.77</v>
      </c>
      <c r="CE577">
        <v>-10.43</v>
      </c>
      <c r="CF577">
        <v>32369.565217391311</v>
      </c>
      <c r="CG577">
        <v>66.569999999999993</v>
      </c>
      <c r="CK577">
        <v>11460</v>
      </c>
      <c r="CL577">
        <v>7.2991999999999999</v>
      </c>
      <c r="CM577">
        <v>1.718</v>
      </c>
    </row>
    <row r="578" spans="52:91">
      <c r="AZ578">
        <v>1306.4000000000001</v>
      </c>
      <c r="BA578">
        <f t="shared" si="184"/>
        <v>1356.4</v>
      </c>
      <c r="BB578">
        <v>-35.299999999999997</v>
      </c>
      <c r="BC578" s="23">
        <v>594.99800000000005</v>
      </c>
      <c r="BD578" s="23">
        <v>-35.299999999999997</v>
      </c>
      <c r="BE578" s="171">
        <v>6155</v>
      </c>
      <c r="BF578">
        <f t="shared" si="185"/>
        <v>6205</v>
      </c>
      <c r="BG578">
        <v>-34.69</v>
      </c>
      <c r="BH578">
        <v>99.216999999999999</v>
      </c>
      <c r="BI578">
        <f t="shared" si="186"/>
        <v>99217</v>
      </c>
      <c r="BJ578">
        <v>0.5</v>
      </c>
      <c r="BO578" s="23">
        <v>594.99800000000005</v>
      </c>
      <c r="BP578" s="23">
        <v>-35.299999999999997</v>
      </c>
      <c r="BQ578">
        <v>35261</v>
      </c>
      <c r="BR578">
        <v>-467.6</v>
      </c>
      <c r="BS578">
        <v>116.1</v>
      </c>
      <c r="BT578">
        <f t="shared" si="187"/>
        <v>116100</v>
      </c>
      <c r="BU578">
        <v>3.28</v>
      </c>
      <c r="CB578">
        <v>51.12</v>
      </c>
      <c r="CC578">
        <f t="shared" si="188"/>
        <v>51120</v>
      </c>
      <c r="CD578">
        <v>-4.03</v>
      </c>
      <c r="CE578">
        <v>-10.44</v>
      </c>
      <c r="CF578">
        <v>32500</v>
      </c>
      <c r="CG578">
        <v>46.8</v>
      </c>
      <c r="CK578">
        <v>11480</v>
      </c>
      <c r="CL578">
        <v>7.2896000000000001</v>
      </c>
      <c r="CM578">
        <v>1.714</v>
      </c>
    </row>
    <row r="579" spans="52:91">
      <c r="AZ579">
        <v>1309.2</v>
      </c>
      <c r="BA579">
        <f t="shared" si="184"/>
        <v>1359.2</v>
      </c>
      <c r="BB579">
        <v>-34.69</v>
      </c>
      <c r="BC579" s="23">
        <v>594.99800000000005</v>
      </c>
      <c r="BD579" s="23">
        <v>-35.94</v>
      </c>
      <c r="BE579" s="171">
        <v>6168.83</v>
      </c>
      <c r="BF579">
        <f t="shared" si="185"/>
        <v>6218.83</v>
      </c>
      <c r="BG579">
        <v>-34.21</v>
      </c>
      <c r="BH579">
        <v>99.593999999999994</v>
      </c>
      <c r="BI579">
        <f t="shared" si="186"/>
        <v>99594</v>
      </c>
      <c r="BJ579">
        <v>0.53</v>
      </c>
      <c r="BO579" s="23">
        <v>594.99800000000005</v>
      </c>
      <c r="BP579" s="23">
        <v>-35.94</v>
      </c>
      <c r="BQ579">
        <v>35336</v>
      </c>
      <c r="BR579">
        <v>-465</v>
      </c>
      <c r="BS579">
        <v>116.64100000000001</v>
      </c>
      <c r="BT579">
        <f t="shared" si="187"/>
        <v>116641</v>
      </c>
      <c r="BU579">
        <v>3.34</v>
      </c>
      <c r="CB579">
        <v>51.17</v>
      </c>
      <c r="CC579">
        <f t="shared" si="188"/>
        <v>51170</v>
      </c>
      <c r="CD579">
        <v>-3.94</v>
      </c>
      <c r="CE579">
        <v>-10.01</v>
      </c>
      <c r="CF579">
        <v>32625</v>
      </c>
      <c r="CG579">
        <v>61.8</v>
      </c>
      <c r="CK579">
        <v>11500</v>
      </c>
      <c r="CL579">
        <v>7.28</v>
      </c>
      <c r="CM579">
        <v>1.71</v>
      </c>
    </row>
    <row r="580" spans="52:91">
      <c r="AZ580">
        <v>1311.8</v>
      </c>
      <c r="BA580">
        <f t="shared" si="184"/>
        <v>1361.8</v>
      </c>
      <c r="BB580">
        <v>-34.82</v>
      </c>
      <c r="BC580" s="23">
        <v>597.47</v>
      </c>
      <c r="BD580" s="23">
        <v>-35.94</v>
      </c>
      <c r="BE580" s="171">
        <v>6184.88</v>
      </c>
      <c r="BF580">
        <f t="shared" si="185"/>
        <v>6234.88</v>
      </c>
      <c r="BG580">
        <v>-35.18</v>
      </c>
      <c r="BH580">
        <v>99.876999999999995</v>
      </c>
      <c r="BI580">
        <f t="shared" si="186"/>
        <v>99877</v>
      </c>
      <c r="BJ580">
        <v>0.65</v>
      </c>
      <c r="BO580" s="23">
        <v>597.47</v>
      </c>
      <c r="BP580" s="23">
        <v>-35.94</v>
      </c>
      <c r="BQ580">
        <v>35409</v>
      </c>
      <c r="BR580">
        <v>-464.1</v>
      </c>
      <c r="BS580">
        <v>117.182</v>
      </c>
      <c r="BT580">
        <f t="shared" si="187"/>
        <v>117182</v>
      </c>
      <c r="BU580">
        <v>3.22</v>
      </c>
      <c r="CB580">
        <v>51.23</v>
      </c>
      <c r="CC580">
        <f t="shared" si="188"/>
        <v>51230</v>
      </c>
      <c r="CD580">
        <v>-4.05</v>
      </c>
      <c r="CE580">
        <v>-9.77</v>
      </c>
      <c r="CF580">
        <v>32750</v>
      </c>
      <c r="CG580">
        <v>67.47</v>
      </c>
      <c r="CK580">
        <v>11520</v>
      </c>
      <c r="CL580">
        <v>7.3007999999999997</v>
      </c>
      <c r="CM580">
        <v>1.706</v>
      </c>
    </row>
    <row r="581" spans="52:91">
      <c r="AZ581">
        <v>1314.5</v>
      </c>
      <c r="BA581">
        <f t="shared" si="184"/>
        <v>1364.5</v>
      </c>
      <c r="BB581">
        <v>-34.229999999999997</v>
      </c>
      <c r="BC581" s="23">
        <v>597.47</v>
      </c>
      <c r="BD581" s="23">
        <v>-34.32</v>
      </c>
      <c r="BE581" s="171">
        <v>6201.43</v>
      </c>
      <c r="BF581">
        <f t="shared" si="185"/>
        <v>6251.43</v>
      </c>
      <c r="BG581">
        <v>-34.33</v>
      </c>
      <c r="BH581">
        <v>100.16</v>
      </c>
      <c r="BI581">
        <f t="shared" si="186"/>
        <v>100160</v>
      </c>
      <c r="BJ581">
        <v>0.25</v>
      </c>
      <c r="BO581" s="23">
        <v>597.47</v>
      </c>
      <c r="BP581" s="23">
        <v>-34.32</v>
      </c>
      <c r="BQ581">
        <v>35482</v>
      </c>
      <c r="BR581">
        <v>-464.9</v>
      </c>
      <c r="BS581">
        <v>117.723</v>
      </c>
      <c r="BT581">
        <f t="shared" si="187"/>
        <v>117723</v>
      </c>
      <c r="BU581">
        <v>3.22</v>
      </c>
      <c r="CB581">
        <v>51.28</v>
      </c>
      <c r="CC581">
        <f t="shared" si="188"/>
        <v>51280</v>
      </c>
      <c r="CD581">
        <v>-3.54</v>
      </c>
      <c r="CE581">
        <v>-9.4499999999999993</v>
      </c>
      <c r="CF581">
        <v>32875</v>
      </c>
      <c r="CG581">
        <v>58.29</v>
      </c>
      <c r="CK581">
        <v>11540</v>
      </c>
      <c r="CL581">
        <v>7.3216000000000001</v>
      </c>
      <c r="CM581">
        <v>1.702</v>
      </c>
    </row>
    <row r="582" spans="52:91">
      <c r="AZ582">
        <v>1317</v>
      </c>
      <c r="BA582">
        <f t="shared" si="184"/>
        <v>1367</v>
      </c>
      <c r="BB582">
        <v>-34.32</v>
      </c>
      <c r="BC582" s="23">
        <v>600.06200000000001</v>
      </c>
      <c r="BD582" s="23">
        <v>-34.32</v>
      </c>
      <c r="BE582" s="171">
        <v>6216.86</v>
      </c>
      <c r="BF582">
        <f t="shared" si="185"/>
        <v>6266.86</v>
      </c>
      <c r="BG582">
        <v>-35.04</v>
      </c>
      <c r="BH582">
        <v>100.538</v>
      </c>
      <c r="BI582">
        <f t="shared" si="186"/>
        <v>100538</v>
      </c>
      <c r="BJ582">
        <v>0.3</v>
      </c>
      <c r="BO582" s="23">
        <v>600.06200000000001</v>
      </c>
      <c r="BP582" s="23">
        <v>-34.32</v>
      </c>
      <c r="BQ582">
        <v>35556</v>
      </c>
      <c r="BR582">
        <v>-466</v>
      </c>
      <c r="BS582">
        <v>118.264</v>
      </c>
      <c r="BT582">
        <f t="shared" si="187"/>
        <v>118264</v>
      </c>
      <c r="BU582">
        <v>3.27</v>
      </c>
      <c r="CB582">
        <v>51.34</v>
      </c>
      <c r="CC582">
        <f t="shared" si="188"/>
        <v>51340</v>
      </c>
      <c r="CD582">
        <v>-3.79</v>
      </c>
      <c r="CE582">
        <v>-9.5399999999999991</v>
      </c>
      <c r="CF582">
        <v>33000</v>
      </c>
      <c r="CG582">
        <v>60.67</v>
      </c>
      <c r="CK582">
        <v>11560</v>
      </c>
      <c r="CL582">
        <v>7.3423999999999996</v>
      </c>
      <c r="CM582">
        <v>1.698</v>
      </c>
    </row>
    <row r="583" spans="52:91">
      <c r="AZ583">
        <v>1319.6</v>
      </c>
      <c r="BA583">
        <f t="shared" si="184"/>
        <v>1369.6</v>
      </c>
      <c r="BB583">
        <v>-33.99</v>
      </c>
      <c r="BC583" s="23">
        <v>600.06200000000001</v>
      </c>
      <c r="BD583" s="23">
        <v>-35.450000000000003</v>
      </c>
      <c r="BE583" s="171">
        <v>6233.21</v>
      </c>
      <c r="BF583">
        <f t="shared" si="185"/>
        <v>6283.21</v>
      </c>
      <c r="BG583">
        <v>-34.979999999999997</v>
      </c>
      <c r="BH583">
        <v>100.82</v>
      </c>
      <c r="BI583">
        <f t="shared" si="186"/>
        <v>100820</v>
      </c>
      <c r="BJ583">
        <v>0.3</v>
      </c>
      <c r="BO583" s="23">
        <v>600.06200000000001</v>
      </c>
      <c r="BP583" s="23">
        <v>-35.450000000000003</v>
      </c>
      <c r="BQ583">
        <v>35631</v>
      </c>
      <c r="BR583">
        <v>-466.6</v>
      </c>
      <c r="BS583">
        <v>118.80500000000001</v>
      </c>
      <c r="BT583">
        <f t="shared" si="187"/>
        <v>118805</v>
      </c>
      <c r="BU583">
        <v>3.25</v>
      </c>
      <c r="CB583">
        <v>51.39</v>
      </c>
      <c r="CC583">
        <f t="shared" si="188"/>
        <v>51390</v>
      </c>
      <c r="CD583">
        <v>-3.98</v>
      </c>
      <c r="CE583">
        <v>-9.67</v>
      </c>
      <c r="CF583">
        <v>33125</v>
      </c>
      <c r="CG583">
        <v>73.73</v>
      </c>
      <c r="CK583">
        <v>11580</v>
      </c>
      <c r="CL583">
        <v>7.3632</v>
      </c>
      <c r="CM583">
        <v>1.694</v>
      </c>
    </row>
    <row r="584" spans="52:91">
      <c r="AZ584">
        <v>1322.1</v>
      </c>
      <c r="BA584">
        <f t="shared" si="184"/>
        <v>1372.1</v>
      </c>
      <c r="BB584">
        <v>-34.26</v>
      </c>
      <c r="BC584" s="23">
        <v>602.71500000000003</v>
      </c>
      <c r="BD584" s="23">
        <v>-35.450000000000003</v>
      </c>
      <c r="BE584" s="171">
        <v>6249.88</v>
      </c>
      <c r="BF584">
        <f t="shared" si="185"/>
        <v>6299.88</v>
      </c>
      <c r="BG584">
        <v>-35.08</v>
      </c>
      <c r="BH584">
        <v>101.10299999999999</v>
      </c>
      <c r="BI584">
        <f t="shared" si="186"/>
        <v>101103</v>
      </c>
      <c r="BJ584">
        <v>0.46</v>
      </c>
      <c r="BO584" s="23">
        <v>602.71500000000003</v>
      </c>
      <c r="BP584" s="23">
        <v>-35.450000000000003</v>
      </c>
      <c r="BQ584">
        <v>35705</v>
      </c>
      <c r="BR584">
        <v>-465.1</v>
      </c>
      <c r="BS584">
        <v>119.345</v>
      </c>
      <c r="BT584">
        <f t="shared" si="187"/>
        <v>119345</v>
      </c>
      <c r="BU584">
        <v>3.03</v>
      </c>
      <c r="CB584">
        <v>51.45</v>
      </c>
      <c r="CC584">
        <f t="shared" si="188"/>
        <v>51450</v>
      </c>
      <c r="CD584">
        <v>-3.59</v>
      </c>
      <c r="CE584">
        <v>-9.49</v>
      </c>
      <c r="CF584">
        <v>33250</v>
      </c>
      <c r="CG584">
        <v>51.04</v>
      </c>
      <c r="CK584">
        <v>11600</v>
      </c>
      <c r="CL584">
        <v>7.3840000000000003</v>
      </c>
      <c r="CM584">
        <v>1.69</v>
      </c>
    </row>
    <row r="585" spans="52:91">
      <c r="AZ585">
        <v>1324.7</v>
      </c>
      <c r="BA585">
        <f t="shared" si="184"/>
        <v>1374.7</v>
      </c>
      <c r="BB585">
        <v>-36.42</v>
      </c>
      <c r="BC585" s="23">
        <v>602.71500000000003</v>
      </c>
      <c r="BD585" s="23">
        <v>-36.74</v>
      </c>
      <c r="BE585" s="171">
        <v>6266.2</v>
      </c>
      <c r="BF585">
        <f t="shared" si="185"/>
        <v>6316.2</v>
      </c>
      <c r="BG585">
        <v>-34.89</v>
      </c>
      <c r="BH585">
        <v>101.48099999999999</v>
      </c>
      <c r="BI585">
        <f t="shared" si="186"/>
        <v>101481</v>
      </c>
      <c r="BJ585">
        <v>0.52</v>
      </c>
      <c r="BO585" s="23">
        <v>602.71500000000003</v>
      </c>
      <c r="BP585" s="23">
        <v>-36.74</v>
      </c>
      <c r="BQ585">
        <v>35780</v>
      </c>
      <c r="BR585">
        <v>-466.4</v>
      </c>
      <c r="BS585">
        <v>119.886</v>
      </c>
      <c r="BT585">
        <f t="shared" si="187"/>
        <v>119886</v>
      </c>
      <c r="BU585">
        <v>3.22</v>
      </c>
      <c r="CB585">
        <v>51.5</v>
      </c>
      <c r="CC585">
        <f t="shared" si="188"/>
        <v>51500</v>
      </c>
      <c r="CD585">
        <v>-3.84</v>
      </c>
      <c r="CE585">
        <v>-9.75</v>
      </c>
      <c r="CF585">
        <v>33375</v>
      </c>
      <c r="CG585">
        <v>47.32</v>
      </c>
      <c r="CK585">
        <v>11620</v>
      </c>
      <c r="CL585">
        <v>7.4047999999999998</v>
      </c>
      <c r="CM585">
        <v>1.6859999999999999</v>
      </c>
    </row>
    <row r="586" spans="52:91">
      <c r="AZ586">
        <v>1327.7</v>
      </c>
      <c r="BA586">
        <f t="shared" si="184"/>
        <v>1377.7</v>
      </c>
      <c r="BB586">
        <v>-35.64</v>
      </c>
      <c r="BC586" s="23">
        <v>605.34299999999996</v>
      </c>
      <c r="BD586" s="23">
        <v>-36.74</v>
      </c>
      <c r="BE586" s="171">
        <v>6282.33</v>
      </c>
      <c r="BF586">
        <f t="shared" si="185"/>
        <v>6332.33</v>
      </c>
      <c r="BG586">
        <v>-35.130000000000003</v>
      </c>
      <c r="BH586">
        <v>101.764</v>
      </c>
      <c r="BI586">
        <f t="shared" si="186"/>
        <v>101764</v>
      </c>
      <c r="BJ586">
        <v>1.31</v>
      </c>
      <c r="BO586" s="23">
        <v>605.34299999999996</v>
      </c>
      <c r="BP586" s="23">
        <v>-36.74</v>
      </c>
      <c r="BQ586">
        <v>35855</v>
      </c>
      <c r="BR586">
        <v>-467</v>
      </c>
      <c r="BS586">
        <v>120.42700000000001</v>
      </c>
      <c r="BT586">
        <f t="shared" si="187"/>
        <v>120427</v>
      </c>
      <c r="BU586">
        <v>3.18</v>
      </c>
      <c r="CB586">
        <v>51.56</v>
      </c>
      <c r="CC586">
        <f t="shared" si="188"/>
        <v>51560</v>
      </c>
      <c r="CD586">
        <v>-3.72</v>
      </c>
      <c r="CE586">
        <v>-9.3699999999999992</v>
      </c>
      <c r="CF586">
        <v>33500</v>
      </c>
      <c r="CG586">
        <v>41.26</v>
      </c>
      <c r="CK586">
        <v>11640</v>
      </c>
      <c r="CL586">
        <v>7.4256000000000002</v>
      </c>
      <c r="CM586">
        <v>1.6819999999999999</v>
      </c>
    </row>
    <row r="587" spans="52:91">
      <c r="AZ587">
        <v>1330.6</v>
      </c>
      <c r="BA587">
        <f t="shared" si="184"/>
        <v>1380.6</v>
      </c>
      <c r="BB587">
        <v>-35.799999999999997</v>
      </c>
      <c r="BC587" s="23">
        <v>605.34299999999996</v>
      </c>
      <c r="BD587" s="23">
        <v>-36.56</v>
      </c>
      <c r="BE587" s="171">
        <v>6296.91</v>
      </c>
      <c r="BF587">
        <f t="shared" si="185"/>
        <v>6346.91</v>
      </c>
      <c r="BG587">
        <v>-35.479999999999997</v>
      </c>
      <c r="BH587">
        <v>102.14100000000001</v>
      </c>
      <c r="BI587">
        <f t="shared" si="186"/>
        <v>102141</v>
      </c>
      <c r="BJ587">
        <v>1.24</v>
      </c>
      <c r="BO587" s="23">
        <v>605.34299999999996</v>
      </c>
      <c r="BP587" s="23">
        <v>-36.56</v>
      </c>
      <c r="BQ587">
        <v>35930</v>
      </c>
      <c r="BR587">
        <v>-467.3</v>
      </c>
      <c r="BS587">
        <v>120.968</v>
      </c>
      <c r="BT587">
        <f t="shared" si="187"/>
        <v>120968</v>
      </c>
      <c r="BU587">
        <v>3.19</v>
      </c>
      <c r="CB587">
        <v>51.61</v>
      </c>
      <c r="CC587">
        <f t="shared" si="188"/>
        <v>51610</v>
      </c>
      <c r="CD587">
        <v>-3.57</v>
      </c>
      <c r="CE587">
        <v>-8.93</v>
      </c>
      <c r="CF587">
        <v>33625</v>
      </c>
      <c r="CG587">
        <v>36.58</v>
      </c>
      <c r="CK587">
        <v>11660</v>
      </c>
      <c r="CL587">
        <v>7.4463999999999997</v>
      </c>
      <c r="CM587">
        <v>1.6779999999999999</v>
      </c>
    </row>
    <row r="588" spans="52:91">
      <c r="AZ588">
        <v>1333.4</v>
      </c>
      <c r="BA588">
        <f t="shared" si="184"/>
        <v>1383.4</v>
      </c>
      <c r="BB588">
        <v>-35.47</v>
      </c>
      <c r="BC588" s="23">
        <v>608.053</v>
      </c>
      <c r="BD588" s="23">
        <v>-36.56</v>
      </c>
      <c r="BE588" s="171">
        <v>6313.36</v>
      </c>
      <c r="BF588">
        <f t="shared" si="185"/>
        <v>6363.36</v>
      </c>
      <c r="BG588">
        <v>-34.200000000000003</v>
      </c>
      <c r="BH588">
        <v>102.518</v>
      </c>
      <c r="BI588">
        <f t="shared" si="186"/>
        <v>102518</v>
      </c>
      <c r="BJ588">
        <v>1.58</v>
      </c>
      <c r="BO588" s="23">
        <v>608.053</v>
      </c>
      <c r="BP588" s="23">
        <v>-36.56</v>
      </c>
      <c r="BQ588">
        <v>36007</v>
      </c>
      <c r="BR588">
        <v>-470</v>
      </c>
      <c r="BS588">
        <v>121.509</v>
      </c>
      <c r="BT588">
        <f t="shared" si="187"/>
        <v>121509</v>
      </c>
      <c r="BU588">
        <v>3.11</v>
      </c>
      <c r="CB588">
        <v>51.67</v>
      </c>
      <c r="CC588">
        <f t="shared" si="188"/>
        <v>51670</v>
      </c>
      <c r="CD588">
        <v>-3.72</v>
      </c>
      <c r="CE588">
        <v>-9.1999999999999993</v>
      </c>
      <c r="CF588">
        <v>33750</v>
      </c>
      <c r="CG588">
        <v>47.84</v>
      </c>
      <c r="CK588">
        <v>11680</v>
      </c>
      <c r="CL588">
        <v>7.4672000000000001</v>
      </c>
      <c r="CM588">
        <v>1.6739999999999999</v>
      </c>
    </row>
    <row r="589" spans="52:91">
      <c r="AZ589">
        <v>1336.2</v>
      </c>
      <c r="BA589">
        <f t="shared" si="184"/>
        <v>1386.2</v>
      </c>
      <c r="BB589">
        <v>-35.21</v>
      </c>
      <c r="BC589" s="23">
        <v>608.053</v>
      </c>
      <c r="BD589" s="23">
        <v>-35.4</v>
      </c>
      <c r="BE589" s="171">
        <v>6328.69</v>
      </c>
      <c r="BF589">
        <f t="shared" si="185"/>
        <v>6378.69</v>
      </c>
      <c r="BG589">
        <v>-34.57</v>
      </c>
      <c r="BH589">
        <v>102.70699999999999</v>
      </c>
      <c r="BI589">
        <f t="shared" si="186"/>
        <v>102707</v>
      </c>
      <c r="BJ589">
        <v>1.1100000000000001</v>
      </c>
      <c r="BO589" s="23">
        <v>608.053</v>
      </c>
      <c r="BP589" s="23">
        <v>-35.4</v>
      </c>
      <c r="BQ589">
        <v>36086</v>
      </c>
      <c r="BR589">
        <v>-471.1</v>
      </c>
      <c r="BS589">
        <v>122.05</v>
      </c>
      <c r="BT589">
        <f t="shared" si="187"/>
        <v>122050</v>
      </c>
      <c r="BU589">
        <v>3.12</v>
      </c>
      <c r="CB589">
        <v>51.72</v>
      </c>
      <c r="CC589">
        <f t="shared" si="188"/>
        <v>51720</v>
      </c>
      <c r="CD589">
        <v>-3.63</v>
      </c>
      <c r="CE589">
        <v>-9.18</v>
      </c>
      <c r="CF589">
        <v>33875</v>
      </c>
      <c r="CG589">
        <v>46.5</v>
      </c>
      <c r="CK589">
        <v>11700</v>
      </c>
      <c r="CL589">
        <v>7.4880000000000004</v>
      </c>
      <c r="CM589">
        <v>1.67</v>
      </c>
    </row>
    <row r="590" spans="52:91">
      <c r="AZ590">
        <v>1339</v>
      </c>
      <c r="BA590">
        <f t="shared" si="184"/>
        <v>1389</v>
      </c>
      <c r="BB590">
        <v>-34.89</v>
      </c>
      <c r="BC590" s="23">
        <v>610.70699999999999</v>
      </c>
      <c r="BD590" s="23">
        <v>-35.4</v>
      </c>
      <c r="BE590" s="171">
        <v>6344.4</v>
      </c>
      <c r="BF590">
        <f t="shared" si="185"/>
        <v>6394.4</v>
      </c>
      <c r="BG590">
        <v>-34.72</v>
      </c>
      <c r="BH590">
        <v>102.895</v>
      </c>
      <c r="BI590">
        <f t="shared" si="186"/>
        <v>102895</v>
      </c>
      <c r="BJ590">
        <v>1.1000000000000001</v>
      </c>
      <c r="BO590" s="23">
        <v>610.70699999999999</v>
      </c>
      <c r="BP590" s="23">
        <v>-35.4</v>
      </c>
      <c r="BQ590">
        <v>36166</v>
      </c>
      <c r="BR590">
        <v>-472.9</v>
      </c>
      <c r="BS590">
        <v>122.59099999999999</v>
      </c>
      <c r="BT590">
        <f t="shared" si="187"/>
        <v>122591</v>
      </c>
      <c r="BU590">
        <v>3.08</v>
      </c>
      <c r="CB590">
        <v>51.77</v>
      </c>
      <c r="CC590">
        <f t="shared" si="188"/>
        <v>51770</v>
      </c>
      <c r="CD590">
        <v>-3.59</v>
      </c>
      <c r="CE590">
        <v>-9.0399999999999991</v>
      </c>
      <c r="CF590">
        <v>34000</v>
      </c>
      <c r="CG590">
        <v>51.46</v>
      </c>
      <c r="CK590">
        <v>11720</v>
      </c>
      <c r="CL590">
        <v>7.5087999999999999</v>
      </c>
      <c r="CM590">
        <v>1.6659999999999999</v>
      </c>
    </row>
    <row r="591" spans="52:91">
      <c r="AZ591">
        <v>1341.6</v>
      </c>
      <c r="BA591">
        <f t="shared" si="184"/>
        <v>1391.6</v>
      </c>
      <c r="BB591">
        <v>-35.89</v>
      </c>
      <c r="BC591" s="23">
        <v>610.70699999999999</v>
      </c>
      <c r="BD591" s="23">
        <v>-35.94</v>
      </c>
      <c r="BE591" s="171">
        <v>6359.58</v>
      </c>
      <c r="BF591">
        <f t="shared" si="185"/>
        <v>6409.58</v>
      </c>
      <c r="BG591">
        <v>-34.56</v>
      </c>
      <c r="BH591">
        <v>103.273</v>
      </c>
      <c r="BI591">
        <f t="shared" si="186"/>
        <v>103273</v>
      </c>
      <c r="BJ591">
        <v>1.83</v>
      </c>
      <c r="BO591" s="23">
        <v>610.70699999999999</v>
      </c>
      <c r="BP591" s="23">
        <v>-35.94</v>
      </c>
      <c r="BQ591">
        <v>36248</v>
      </c>
      <c r="BR591">
        <v>-474.9</v>
      </c>
      <c r="BS591">
        <v>123.13200000000001</v>
      </c>
      <c r="BT591">
        <f t="shared" si="187"/>
        <v>123132</v>
      </c>
      <c r="BU591">
        <v>3.12</v>
      </c>
      <c r="CB591">
        <v>51.83</v>
      </c>
      <c r="CC591">
        <f t="shared" si="188"/>
        <v>51830</v>
      </c>
      <c r="CD591">
        <v>-4.0599999999999996</v>
      </c>
      <c r="CE591">
        <v>-9.69</v>
      </c>
      <c r="CF591">
        <v>34125</v>
      </c>
      <c r="CG591">
        <v>82</v>
      </c>
      <c r="CK591">
        <v>11740</v>
      </c>
      <c r="CL591">
        <v>7.5296000000000003</v>
      </c>
      <c r="CM591">
        <v>1.6619999999999999</v>
      </c>
    </row>
    <row r="592" spans="52:91">
      <c r="AZ592">
        <v>1344.6</v>
      </c>
      <c r="BA592">
        <f t="shared" si="184"/>
        <v>1394.6</v>
      </c>
      <c r="BB592">
        <v>-34.049999999999997</v>
      </c>
      <c r="BC592" s="23">
        <v>613.23900000000003</v>
      </c>
      <c r="BD592" s="23">
        <v>-35.94</v>
      </c>
      <c r="BE592" s="171">
        <v>6375.14</v>
      </c>
      <c r="BF592">
        <f t="shared" si="185"/>
        <v>6425.14</v>
      </c>
      <c r="BG592">
        <v>-35.049999999999997</v>
      </c>
      <c r="BH592">
        <v>103.65</v>
      </c>
      <c r="BI592">
        <f t="shared" si="186"/>
        <v>103650</v>
      </c>
      <c r="BJ592">
        <v>1.78</v>
      </c>
      <c r="BO592" s="23">
        <v>613.23900000000003</v>
      </c>
      <c r="BP592" s="23">
        <v>-35.94</v>
      </c>
      <c r="BQ592">
        <v>36331</v>
      </c>
      <c r="BR592">
        <v>-476</v>
      </c>
      <c r="BS592">
        <v>123.673</v>
      </c>
      <c r="BT592">
        <f t="shared" si="187"/>
        <v>123673</v>
      </c>
      <c r="BU592">
        <v>3.08</v>
      </c>
      <c r="CB592">
        <v>51.88</v>
      </c>
      <c r="CC592">
        <f t="shared" si="188"/>
        <v>51880</v>
      </c>
      <c r="CD592">
        <v>-4.04</v>
      </c>
      <c r="CE592">
        <v>-9.5299999999999994</v>
      </c>
      <c r="CF592">
        <v>34250</v>
      </c>
      <c r="CG592">
        <v>43.07</v>
      </c>
      <c r="CK592">
        <v>11760</v>
      </c>
      <c r="CL592">
        <v>7.5503999999999998</v>
      </c>
      <c r="CM592">
        <v>1.6584000000000001</v>
      </c>
    </row>
    <row r="593" spans="52:91">
      <c r="AZ593">
        <v>1347.1</v>
      </c>
      <c r="BA593">
        <f t="shared" si="184"/>
        <v>1397.1</v>
      </c>
      <c r="BB593">
        <v>-35.18</v>
      </c>
      <c r="BC593" s="23">
        <v>613.23900000000003</v>
      </c>
      <c r="BD593" s="23">
        <v>-34.32</v>
      </c>
      <c r="BE593" s="171">
        <v>6389.81</v>
      </c>
      <c r="BF593">
        <f t="shared" si="185"/>
        <v>6439.81</v>
      </c>
      <c r="BG593">
        <v>-34.479999999999997</v>
      </c>
      <c r="BH593">
        <v>104.027</v>
      </c>
      <c r="BI593">
        <f t="shared" si="186"/>
        <v>104027</v>
      </c>
      <c r="BJ593">
        <v>0.96</v>
      </c>
      <c r="BO593" s="23">
        <v>613.23900000000003</v>
      </c>
      <c r="BP593" s="23">
        <v>-34.32</v>
      </c>
      <c r="BQ593">
        <v>36416</v>
      </c>
      <c r="BR593">
        <v>-478.9</v>
      </c>
      <c r="BS593">
        <v>124.214</v>
      </c>
      <c r="BT593">
        <f t="shared" si="187"/>
        <v>124214</v>
      </c>
      <c r="BU593">
        <v>3.04</v>
      </c>
      <c r="CB593">
        <v>51.94</v>
      </c>
      <c r="CC593">
        <f t="shared" si="188"/>
        <v>51940</v>
      </c>
      <c r="CD593">
        <v>-3.88</v>
      </c>
      <c r="CE593">
        <v>-9.5299999999999994</v>
      </c>
      <c r="CF593">
        <v>34375</v>
      </c>
      <c r="CG593">
        <v>49.09</v>
      </c>
      <c r="CK593">
        <v>11780</v>
      </c>
      <c r="CL593">
        <v>7.5712000000000002</v>
      </c>
      <c r="CM593">
        <v>1.6552</v>
      </c>
    </row>
    <row r="594" spans="52:91">
      <c r="AZ594">
        <v>1349.8</v>
      </c>
      <c r="BA594">
        <f t="shared" si="184"/>
        <v>1399.8</v>
      </c>
      <c r="BB594">
        <v>-34.880000000000003</v>
      </c>
      <c r="BC594" s="23">
        <v>615.74599999999998</v>
      </c>
      <c r="BD594" s="23">
        <v>-34.32</v>
      </c>
      <c r="BE594" s="171">
        <v>6406.5</v>
      </c>
      <c r="BF594">
        <f t="shared" si="185"/>
        <v>6456.5</v>
      </c>
      <c r="BG594">
        <v>-34.54</v>
      </c>
      <c r="BH594">
        <v>104.405</v>
      </c>
      <c r="BI594">
        <f t="shared" si="186"/>
        <v>104405</v>
      </c>
      <c r="BJ594">
        <v>0.7</v>
      </c>
      <c r="BO594" s="23">
        <v>615.74599999999998</v>
      </c>
      <c r="BP594" s="23">
        <v>-34.32</v>
      </c>
      <c r="BQ594">
        <v>36502</v>
      </c>
      <c r="BR594">
        <v>-476.5</v>
      </c>
      <c r="BS594">
        <v>124.755</v>
      </c>
      <c r="BT594">
        <f t="shared" si="187"/>
        <v>124755</v>
      </c>
      <c r="BU594">
        <v>3.16</v>
      </c>
      <c r="CB594">
        <v>51.99</v>
      </c>
      <c r="CC594">
        <f t="shared" si="188"/>
        <v>51990</v>
      </c>
      <c r="CD594">
        <v>-4</v>
      </c>
      <c r="CE594">
        <v>-9.6</v>
      </c>
      <c r="CF594">
        <v>34500</v>
      </c>
      <c r="CG594">
        <v>71.760000000000005</v>
      </c>
      <c r="CK594">
        <v>11800</v>
      </c>
      <c r="CL594">
        <v>7.5919999999999996</v>
      </c>
      <c r="CM594">
        <v>1.6519999999999999</v>
      </c>
    </row>
    <row r="595" spans="52:91">
      <c r="AZ595">
        <v>1352.5</v>
      </c>
      <c r="BA595">
        <f t="shared" si="184"/>
        <v>1402.5</v>
      </c>
      <c r="BB595">
        <v>-33.69</v>
      </c>
      <c r="BC595" s="23">
        <v>615.74599999999998</v>
      </c>
      <c r="BD595" s="23">
        <v>-34.020000000000003</v>
      </c>
      <c r="BE595" s="171">
        <v>6422.37</v>
      </c>
      <c r="BF595">
        <f t="shared" si="185"/>
        <v>6472.37</v>
      </c>
      <c r="BG595">
        <v>-35.04</v>
      </c>
      <c r="BH595">
        <v>104.593</v>
      </c>
      <c r="BI595">
        <f t="shared" si="186"/>
        <v>104593</v>
      </c>
      <c r="BJ595">
        <v>0.74</v>
      </c>
      <c r="BO595" s="23">
        <v>615.74599999999998</v>
      </c>
      <c r="BP595" s="23">
        <v>-34.020000000000003</v>
      </c>
      <c r="BQ595">
        <v>36585</v>
      </c>
      <c r="BR595">
        <v>-472.7</v>
      </c>
      <c r="BS595">
        <v>125.295</v>
      </c>
      <c r="BT595">
        <f t="shared" si="187"/>
        <v>125295</v>
      </c>
      <c r="BU595">
        <v>2.92</v>
      </c>
      <c r="CB595">
        <v>52.05</v>
      </c>
      <c r="CC595">
        <f t="shared" si="188"/>
        <v>52050</v>
      </c>
      <c r="CD595">
        <v>-4.17</v>
      </c>
      <c r="CE595">
        <v>-9.99</v>
      </c>
      <c r="CF595">
        <v>34625</v>
      </c>
      <c r="CG595">
        <v>67.03</v>
      </c>
      <c r="CK595">
        <v>11820</v>
      </c>
      <c r="CL595">
        <v>7.6128</v>
      </c>
      <c r="CM595">
        <v>1.6488</v>
      </c>
    </row>
    <row r="596" spans="52:91">
      <c r="AZ596">
        <v>1355</v>
      </c>
      <c r="BA596">
        <f t="shared" si="184"/>
        <v>1405</v>
      </c>
      <c r="BB596">
        <v>-35.96</v>
      </c>
      <c r="BC596" s="23">
        <v>618.32399999999996</v>
      </c>
      <c r="BD596" s="23">
        <v>-34.020000000000003</v>
      </c>
      <c r="BE596" s="171">
        <v>6438.12</v>
      </c>
      <c r="BF596">
        <f t="shared" si="185"/>
        <v>6488.12</v>
      </c>
      <c r="BG596">
        <v>-35.130000000000003</v>
      </c>
      <c r="BH596">
        <v>104.782</v>
      </c>
      <c r="BI596">
        <f t="shared" si="186"/>
        <v>104782</v>
      </c>
      <c r="BJ596">
        <v>0.64</v>
      </c>
      <c r="BO596" s="23">
        <v>618.32399999999996</v>
      </c>
      <c r="BP596" s="23">
        <v>-34.020000000000003</v>
      </c>
      <c r="BQ596">
        <v>36666</v>
      </c>
      <c r="BR596">
        <v>-474.5</v>
      </c>
      <c r="BS596">
        <v>125.836</v>
      </c>
      <c r="BT596">
        <f t="shared" si="187"/>
        <v>125836</v>
      </c>
      <c r="BU596">
        <v>3.05</v>
      </c>
      <c r="CB596">
        <v>52.1</v>
      </c>
      <c r="CC596">
        <f t="shared" si="188"/>
        <v>52100</v>
      </c>
      <c r="CD596">
        <v>-4.03</v>
      </c>
      <c r="CE596">
        <v>-9.5299999999999994</v>
      </c>
      <c r="CF596">
        <v>34750</v>
      </c>
      <c r="CG596">
        <v>62.75</v>
      </c>
      <c r="CK596">
        <v>11840</v>
      </c>
      <c r="CL596">
        <v>7.6336000000000004</v>
      </c>
      <c r="CM596">
        <v>1.6456</v>
      </c>
    </row>
    <row r="597" spans="52:91">
      <c r="AZ597">
        <v>1357.9</v>
      </c>
      <c r="BA597">
        <f t="shared" si="184"/>
        <v>1407.9</v>
      </c>
      <c r="BB597">
        <v>-35.32</v>
      </c>
      <c r="BC597" s="23">
        <v>618.32399999999996</v>
      </c>
      <c r="BD597" s="23">
        <v>-35.93</v>
      </c>
      <c r="BE597" s="171">
        <v>6454.07</v>
      </c>
      <c r="BF597">
        <f t="shared" si="185"/>
        <v>6504.07</v>
      </c>
      <c r="BG597">
        <v>-34.700000000000003</v>
      </c>
      <c r="BH597">
        <v>105.348</v>
      </c>
      <c r="BI597">
        <f t="shared" si="186"/>
        <v>105348</v>
      </c>
      <c r="BJ597">
        <v>0.91</v>
      </c>
      <c r="BO597" s="23">
        <v>618.32399999999996</v>
      </c>
      <c r="BP597" s="23">
        <v>-35.93</v>
      </c>
      <c r="BQ597">
        <v>36748</v>
      </c>
      <c r="BR597">
        <v>-472.6</v>
      </c>
      <c r="BS597">
        <v>126.377</v>
      </c>
      <c r="BT597">
        <f t="shared" si="187"/>
        <v>126377</v>
      </c>
      <c r="BU597">
        <v>3.23</v>
      </c>
      <c r="CB597">
        <v>52.16</v>
      </c>
      <c r="CC597">
        <f t="shared" si="188"/>
        <v>52160</v>
      </c>
      <c r="CD597">
        <v>-4.28</v>
      </c>
      <c r="CE597">
        <v>-9.43</v>
      </c>
      <c r="CF597">
        <v>34875</v>
      </c>
      <c r="CG597">
        <v>56.37</v>
      </c>
      <c r="CK597">
        <v>11860</v>
      </c>
      <c r="CL597">
        <v>7.6543999999999999</v>
      </c>
      <c r="CM597">
        <v>1.6424000000000001</v>
      </c>
    </row>
    <row r="598" spans="52:91">
      <c r="AZ598">
        <v>1360.7</v>
      </c>
      <c r="BA598">
        <f t="shared" si="184"/>
        <v>1410.7</v>
      </c>
      <c r="BB598">
        <v>-35.26</v>
      </c>
      <c r="BC598" s="23">
        <v>620.90599999999995</v>
      </c>
      <c r="BD598" s="23">
        <v>-35.93</v>
      </c>
      <c r="BE598" s="171">
        <v>6469.71</v>
      </c>
      <c r="BF598">
        <f t="shared" si="185"/>
        <v>6519.71</v>
      </c>
      <c r="BG598">
        <v>-34.71</v>
      </c>
      <c r="BH598">
        <v>105.536</v>
      </c>
      <c r="BI598">
        <f t="shared" si="186"/>
        <v>105536</v>
      </c>
      <c r="BJ598">
        <v>0.6</v>
      </c>
      <c r="BO598" s="23">
        <v>620.90599999999995</v>
      </c>
      <c r="BP598" s="23">
        <v>-35.93</v>
      </c>
      <c r="BQ598">
        <v>36827</v>
      </c>
      <c r="BR598">
        <v>-468.8</v>
      </c>
      <c r="BS598">
        <v>126.91800000000001</v>
      </c>
      <c r="BT598">
        <f t="shared" si="187"/>
        <v>126918</v>
      </c>
      <c r="BU598">
        <v>3.13</v>
      </c>
      <c r="CB598">
        <v>52.21</v>
      </c>
      <c r="CC598">
        <f t="shared" si="188"/>
        <v>52210</v>
      </c>
      <c r="CF598">
        <v>35000</v>
      </c>
      <c r="CG598">
        <v>53.03</v>
      </c>
      <c r="CK598">
        <v>11880</v>
      </c>
      <c r="CL598">
        <v>7.6752000000000002</v>
      </c>
      <c r="CM598">
        <v>1.6392</v>
      </c>
    </row>
    <row r="599" spans="52:91">
      <c r="AZ599">
        <v>1363.4</v>
      </c>
      <c r="BA599">
        <f t="shared" si="184"/>
        <v>1413.4</v>
      </c>
      <c r="BB599">
        <v>-34.4</v>
      </c>
      <c r="BC599" s="23">
        <v>620.90599999999995</v>
      </c>
      <c r="BD599" s="23">
        <v>-37.06</v>
      </c>
      <c r="BE599" s="171">
        <v>6486.21</v>
      </c>
      <c r="BF599">
        <f t="shared" si="185"/>
        <v>6536.21</v>
      </c>
      <c r="BG599">
        <v>-34.770000000000003</v>
      </c>
      <c r="BH599">
        <v>105.914</v>
      </c>
      <c r="BI599">
        <f t="shared" si="186"/>
        <v>105914</v>
      </c>
      <c r="BJ599">
        <v>0.72</v>
      </c>
      <c r="BO599" s="23">
        <v>620.90599999999995</v>
      </c>
      <c r="BP599" s="23">
        <v>-37.06</v>
      </c>
      <c r="BQ599">
        <v>36905</v>
      </c>
      <c r="BR599">
        <v>-470.6</v>
      </c>
      <c r="BS599">
        <v>127.459</v>
      </c>
      <c r="BT599">
        <f t="shared" si="187"/>
        <v>127459</v>
      </c>
      <c r="BU599">
        <v>3.2</v>
      </c>
      <c r="CB599">
        <v>52.27</v>
      </c>
      <c r="CC599">
        <f t="shared" si="188"/>
        <v>52270</v>
      </c>
      <c r="CD599">
        <v>-4.05</v>
      </c>
      <c r="CE599">
        <v>-9.4700000000000006</v>
      </c>
      <c r="CF599">
        <v>35125</v>
      </c>
      <c r="CG599">
        <v>48.13</v>
      </c>
      <c r="CK599">
        <v>11900</v>
      </c>
      <c r="CL599">
        <v>7.6959999999999997</v>
      </c>
      <c r="CM599">
        <v>1.6359999999999999</v>
      </c>
    </row>
    <row r="600" spans="52:91">
      <c r="AZ600">
        <v>1366</v>
      </c>
      <c r="BA600">
        <f t="shared" si="184"/>
        <v>1416</v>
      </c>
      <c r="BB600">
        <v>-36.909999999999997</v>
      </c>
      <c r="BC600" s="23">
        <v>623.56100000000004</v>
      </c>
      <c r="BD600" s="23">
        <v>-37.06</v>
      </c>
      <c r="BE600" s="171">
        <v>6502</v>
      </c>
      <c r="BF600">
        <f t="shared" si="185"/>
        <v>6552</v>
      </c>
      <c r="BG600">
        <v>-34.53</v>
      </c>
      <c r="BH600">
        <v>106.291</v>
      </c>
      <c r="BI600">
        <f t="shared" si="186"/>
        <v>106291</v>
      </c>
      <c r="BJ600">
        <v>0.6</v>
      </c>
      <c r="BO600" s="23">
        <v>623.56100000000004</v>
      </c>
      <c r="BP600" s="23">
        <v>-37.06</v>
      </c>
      <c r="BQ600">
        <v>36985</v>
      </c>
      <c r="BR600">
        <v>-472.4</v>
      </c>
      <c r="BS600">
        <v>128</v>
      </c>
      <c r="BT600">
        <f t="shared" si="187"/>
        <v>128000</v>
      </c>
      <c r="BU600">
        <v>3.37</v>
      </c>
      <c r="CB600">
        <v>52.3</v>
      </c>
      <c r="CC600">
        <f t="shared" si="188"/>
        <v>52300</v>
      </c>
      <c r="CD600">
        <v>-3.83</v>
      </c>
      <c r="CE600">
        <v>-9.2200000000000006</v>
      </c>
      <c r="CF600">
        <v>35250</v>
      </c>
      <c r="CG600">
        <v>49.09</v>
      </c>
      <c r="CK600">
        <v>11920</v>
      </c>
      <c r="CL600">
        <v>7.7168000000000001</v>
      </c>
      <c r="CM600">
        <v>1.6328</v>
      </c>
    </row>
    <row r="601" spans="52:91">
      <c r="AZ601">
        <v>1369.3</v>
      </c>
      <c r="BA601">
        <f t="shared" si="184"/>
        <v>1419.3</v>
      </c>
      <c r="BB601">
        <v>-34.51</v>
      </c>
      <c r="BC601" s="23">
        <v>623.56100000000004</v>
      </c>
      <c r="BD601" s="23">
        <v>-36.020000000000003</v>
      </c>
      <c r="BE601" s="171">
        <v>6517.33</v>
      </c>
      <c r="BF601">
        <f t="shared" si="185"/>
        <v>6567.33</v>
      </c>
      <c r="BG601">
        <v>-35.11</v>
      </c>
      <c r="BH601">
        <v>106.48</v>
      </c>
      <c r="BI601">
        <f t="shared" si="186"/>
        <v>106480</v>
      </c>
      <c r="BJ601">
        <v>0.55000000000000004</v>
      </c>
      <c r="BO601" s="23">
        <v>623.56100000000004</v>
      </c>
      <c r="BP601" s="23">
        <v>-36.020000000000003</v>
      </c>
      <c r="BQ601">
        <v>37066</v>
      </c>
      <c r="BR601">
        <v>-473.25</v>
      </c>
      <c r="BS601">
        <v>128.31399999999999</v>
      </c>
      <c r="BT601">
        <f t="shared" si="187"/>
        <v>128314</v>
      </c>
      <c r="BU601">
        <v>3.52</v>
      </c>
      <c r="CB601">
        <v>52.37</v>
      </c>
      <c r="CC601">
        <f t="shared" si="188"/>
        <v>52370</v>
      </c>
      <c r="CD601">
        <v>-3.71</v>
      </c>
      <c r="CE601">
        <v>-8.68</v>
      </c>
      <c r="CF601">
        <v>35375</v>
      </c>
      <c r="CG601">
        <v>50.91</v>
      </c>
      <c r="CK601">
        <v>11940</v>
      </c>
      <c r="CL601">
        <v>7.7375999999999996</v>
      </c>
      <c r="CM601">
        <v>1.6295999999999999</v>
      </c>
    </row>
    <row r="602" spans="52:91">
      <c r="AZ602">
        <v>1371.9</v>
      </c>
      <c r="BA602">
        <f t="shared" si="184"/>
        <v>1421.9</v>
      </c>
      <c r="BB602">
        <v>-35.130000000000003</v>
      </c>
      <c r="BC602" s="23">
        <v>626.34299999999996</v>
      </c>
      <c r="BD602" s="23">
        <v>-36.020000000000003</v>
      </c>
      <c r="BE602" s="171">
        <v>6533.77</v>
      </c>
      <c r="BF602">
        <f t="shared" si="185"/>
        <v>6583.77</v>
      </c>
      <c r="BG602">
        <v>-34.79</v>
      </c>
      <c r="BH602">
        <v>106.66800000000001</v>
      </c>
      <c r="BI602">
        <f t="shared" si="186"/>
        <v>106668</v>
      </c>
      <c r="BJ602">
        <v>0.99</v>
      </c>
      <c r="BO602" s="23">
        <v>626.34299999999996</v>
      </c>
      <c r="BP602" s="23">
        <v>-36.020000000000003</v>
      </c>
      <c r="BQ602">
        <v>37148</v>
      </c>
      <c r="BR602">
        <v>-474.1</v>
      </c>
      <c r="BS602">
        <v>128.62899999999999</v>
      </c>
      <c r="BT602">
        <f t="shared" si="187"/>
        <v>128628.99999999999</v>
      </c>
      <c r="BU602">
        <v>3.55</v>
      </c>
      <c r="CB602">
        <v>52.43</v>
      </c>
      <c r="CC602">
        <f t="shared" si="188"/>
        <v>52430</v>
      </c>
      <c r="CD602">
        <v>-4.29</v>
      </c>
      <c r="CE602">
        <v>-9.1199999999999992</v>
      </c>
      <c r="CF602">
        <v>35500</v>
      </c>
      <c r="CG602">
        <v>41.88</v>
      </c>
      <c r="CK602">
        <v>11960</v>
      </c>
      <c r="CL602">
        <v>7.7584</v>
      </c>
      <c r="CM602">
        <v>1.6264000000000001</v>
      </c>
    </row>
    <row r="603" spans="52:91">
      <c r="AZ603">
        <v>1374.6</v>
      </c>
      <c r="BA603">
        <f t="shared" si="184"/>
        <v>1424.6</v>
      </c>
      <c r="BB603">
        <v>-34.14</v>
      </c>
      <c r="BC603" s="23">
        <v>626.34299999999996</v>
      </c>
      <c r="BD603" s="23">
        <v>-35.86</v>
      </c>
      <c r="BE603" s="171">
        <v>6549.23</v>
      </c>
      <c r="BF603">
        <f t="shared" si="185"/>
        <v>6599.23</v>
      </c>
      <c r="BG603">
        <v>-35.01</v>
      </c>
      <c r="BH603">
        <v>107.045</v>
      </c>
      <c r="BI603">
        <f t="shared" si="186"/>
        <v>107045</v>
      </c>
      <c r="BJ603">
        <v>1.49</v>
      </c>
      <c r="BO603" s="23">
        <v>626.34299999999996</v>
      </c>
      <c r="BP603" s="23">
        <v>-35.86</v>
      </c>
      <c r="BQ603">
        <v>37230</v>
      </c>
      <c r="BR603">
        <v>-474.1</v>
      </c>
      <c r="BS603">
        <v>128.94300000000001</v>
      </c>
      <c r="BT603">
        <f t="shared" si="187"/>
        <v>128943.00000000001</v>
      </c>
      <c r="BU603">
        <v>3.49</v>
      </c>
      <c r="CB603">
        <v>52.48</v>
      </c>
      <c r="CC603">
        <f t="shared" si="188"/>
        <v>52480</v>
      </c>
      <c r="CD603">
        <v>-4</v>
      </c>
      <c r="CE603">
        <v>-8.84</v>
      </c>
      <c r="CF603">
        <v>35625</v>
      </c>
      <c r="CG603">
        <v>54.47</v>
      </c>
      <c r="CK603">
        <v>11980</v>
      </c>
      <c r="CL603">
        <v>7.7792000000000003</v>
      </c>
      <c r="CM603">
        <v>1.6232</v>
      </c>
    </row>
    <row r="604" spans="52:91">
      <c r="AZ604">
        <v>1377.2</v>
      </c>
      <c r="BA604">
        <f t="shared" si="184"/>
        <v>1427.2</v>
      </c>
      <c r="BB604">
        <v>-34.24</v>
      </c>
      <c r="BC604" s="23">
        <v>629.07799999999997</v>
      </c>
      <c r="BD604" s="23">
        <v>-35.86</v>
      </c>
      <c r="BE604" s="171">
        <v>6564.13</v>
      </c>
      <c r="BF604">
        <f t="shared" si="185"/>
        <v>6614.13</v>
      </c>
      <c r="BG604">
        <v>-35.44</v>
      </c>
      <c r="BH604">
        <v>107.423</v>
      </c>
      <c r="BI604">
        <f t="shared" si="186"/>
        <v>107423</v>
      </c>
      <c r="BJ604">
        <v>2.11</v>
      </c>
      <c r="BO604" s="23">
        <v>629.07799999999997</v>
      </c>
      <c r="BP604" s="23">
        <v>-35.86</v>
      </c>
      <c r="BQ604">
        <v>37313</v>
      </c>
      <c r="BR604">
        <v>-474.5</v>
      </c>
      <c r="BS604">
        <v>129.28100000000001</v>
      </c>
      <c r="BT604">
        <f t="shared" si="187"/>
        <v>129281</v>
      </c>
      <c r="BU604">
        <v>3.68</v>
      </c>
      <c r="CB604">
        <v>52.54</v>
      </c>
      <c r="CC604">
        <f t="shared" si="188"/>
        <v>52540</v>
      </c>
      <c r="CD604">
        <v>-4.1100000000000003</v>
      </c>
      <c r="CE604">
        <v>-9.86</v>
      </c>
      <c r="CF604">
        <v>35750</v>
      </c>
      <c r="CG604">
        <v>55.08</v>
      </c>
      <c r="CK604">
        <v>12000</v>
      </c>
      <c r="CL604">
        <v>7.8</v>
      </c>
      <c r="CM604">
        <v>1.62</v>
      </c>
    </row>
    <row r="605" spans="52:91">
      <c r="AZ605">
        <v>1379.7</v>
      </c>
      <c r="BA605">
        <f t="shared" si="184"/>
        <v>1429.7</v>
      </c>
      <c r="BB605">
        <v>-36.49</v>
      </c>
      <c r="BC605" s="23">
        <v>629.07799999999997</v>
      </c>
      <c r="BD605" s="23">
        <v>-36.380000000000003</v>
      </c>
      <c r="BE605" s="171">
        <v>6580.08</v>
      </c>
      <c r="BF605">
        <f t="shared" si="185"/>
        <v>6630.08</v>
      </c>
      <c r="BG605">
        <v>-34.58</v>
      </c>
      <c r="BH605">
        <v>107.8</v>
      </c>
      <c r="BI605">
        <f t="shared" si="186"/>
        <v>107800</v>
      </c>
      <c r="BJ605">
        <v>2.12</v>
      </c>
      <c r="BO605" s="23">
        <v>629.07799999999997</v>
      </c>
      <c r="BP605" s="23">
        <v>-36.380000000000003</v>
      </c>
      <c r="BQ605">
        <v>37396</v>
      </c>
      <c r="BR605">
        <v>-475.9</v>
      </c>
      <c r="BS605">
        <v>129.64400000000001</v>
      </c>
      <c r="BT605">
        <f t="shared" si="187"/>
        <v>129644</v>
      </c>
      <c r="BU605">
        <v>3.51</v>
      </c>
      <c r="CB605">
        <v>52.59</v>
      </c>
      <c r="CC605">
        <f t="shared" si="188"/>
        <v>52590</v>
      </c>
      <c r="CD605">
        <v>-4.1399999999999997</v>
      </c>
      <c r="CE605">
        <v>-9.66</v>
      </c>
      <c r="CF605">
        <v>35875</v>
      </c>
      <c r="CG605">
        <v>48.17</v>
      </c>
      <c r="CK605">
        <v>12020</v>
      </c>
      <c r="CL605">
        <v>7.8216000000000001</v>
      </c>
      <c r="CM605">
        <v>1.6160000000000001</v>
      </c>
    </row>
    <row r="606" spans="52:91">
      <c r="AZ606">
        <v>1382.8</v>
      </c>
      <c r="BA606">
        <f t="shared" si="184"/>
        <v>1432.8</v>
      </c>
      <c r="BB606">
        <v>-35.81</v>
      </c>
      <c r="BC606" s="23">
        <v>631.78700000000003</v>
      </c>
      <c r="BD606" s="23">
        <v>-36.380000000000003</v>
      </c>
      <c r="BE606" s="171">
        <v>6596.04</v>
      </c>
      <c r="BF606">
        <f t="shared" si="185"/>
        <v>6646.04</v>
      </c>
      <c r="BG606">
        <v>-34.590000000000003</v>
      </c>
      <c r="BH606">
        <v>108.17700000000001</v>
      </c>
      <c r="BI606">
        <f t="shared" si="186"/>
        <v>108177</v>
      </c>
      <c r="BJ606">
        <v>1.83</v>
      </c>
      <c r="BO606" s="23">
        <v>631.78700000000003</v>
      </c>
      <c r="BP606" s="23">
        <v>-36.380000000000003</v>
      </c>
      <c r="BQ606">
        <v>37479</v>
      </c>
      <c r="BR606">
        <v>-473.5</v>
      </c>
      <c r="BS606">
        <v>130.006</v>
      </c>
      <c r="BT606">
        <f t="shared" si="187"/>
        <v>130006</v>
      </c>
      <c r="BU606">
        <v>3.7</v>
      </c>
      <c r="CB606">
        <v>52.65</v>
      </c>
      <c r="CC606">
        <f t="shared" si="188"/>
        <v>52650</v>
      </c>
      <c r="CD606">
        <v>-4.28</v>
      </c>
      <c r="CE606">
        <v>-10.68</v>
      </c>
      <c r="CF606">
        <v>36000</v>
      </c>
      <c r="CG606">
        <v>70.150000000000006</v>
      </c>
      <c r="CK606">
        <v>12040</v>
      </c>
      <c r="CL606">
        <v>7.8432000000000004</v>
      </c>
      <c r="CM606">
        <v>1.6120000000000001</v>
      </c>
    </row>
    <row r="607" spans="52:91">
      <c r="AZ607">
        <v>1385.7</v>
      </c>
      <c r="BA607">
        <f t="shared" si="184"/>
        <v>1435.7</v>
      </c>
      <c r="BB607">
        <v>-35.65</v>
      </c>
      <c r="BC607" s="23">
        <v>631.78700000000003</v>
      </c>
      <c r="BD607" s="23">
        <v>-35.090000000000003</v>
      </c>
      <c r="BE607" s="171">
        <v>6611.25</v>
      </c>
      <c r="BF607">
        <f t="shared" si="185"/>
        <v>6661.25</v>
      </c>
      <c r="BG607">
        <v>-34.979999999999997</v>
      </c>
      <c r="BH607">
        <v>108.366</v>
      </c>
      <c r="BI607">
        <f t="shared" si="186"/>
        <v>108366</v>
      </c>
      <c r="BJ607">
        <v>1.01</v>
      </c>
      <c r="BO607" s="23">
        <v>631.78700000000003</v>
      </c>
      <c r="BP607" s="23">
        <v>-35.090000000000003</v>
      </c>
      <c r="BQ607">
        <v>37558</v>
      </c>
      <c r="BR607">
        <v>-468.5</v>
      </c>
      <c r="BS607">
        <v>130.369</v>
      </c>
      <c r="BT607">
        <f t="shared" si="187"/>
        <v>130369</v>
      </c>
      <c r="BU607">
        <v>3.69</v>
      </c>
      <c r="CB607">
        <v>52.7</v>
      </c>
      <c r="CC607">
        <f t="shared" si="188"/>
        <v>52700</v>
      </c>
      <c r="CD607">
        <v>-4.13</v>
      </c>
      <c r="CE607">
        <v>-10.4</v>
      </c>
      <c r="CF607">
        <v>36125</v>
      </c>
      <c r="CG607">
        <v>62.41</v>
      </c>
      <c r="CK607">
        <v>12060</v>
      </c>
      <c r="CL607">
        <v>7.8647999999999998</v>
      </c>
      <c r="CM607">
        <v>1.6080000000000001</v>
      </c>
    </row>
    <row r="608" spans="52:91">
      <c r="AZ608">
        <v>1388.6</v>
      </c>
      <c r="BA608">
        <f t="shared" si="184"/>
        <v>1438.6</v>
      </c>
      <c r="BB608">
        <v>-35.94</v>
      </c>
      <c r="BC608" s="23">
        <v>634.51900000000001</v>
      </c>
      <c r="BD608" s="23">
        <v>-35.090000000000003</v>
      </c>
      <c r="BE608" s="171">
        <v>6627.08</v>
      </c>
      <c r="BF608">
        <f t="shared" si="185"/>
        <v>6677.08</v>
      </c>
      <c r="BG608">
        <v>-35.19</v>
      </c>
      <c r="BH608">
        <v>108.932</v>
      </c>
      <c r="BI608">
        <f t="shared" si="186"/>
        <v>108932</v>
      </c>
      <c r="BJ608">
        <v>1.2</v>
      </c>
      <c r="BO608" s="23">
        <v>634.51900000000001</v>
      </c>
      <c r="BP608" s="23">
        <v>-35.090000000000003</v>
      </c>
      <c r="BQ608">
        <v>37637</v>
      </c>
      <c r="BR608">
        <v>-471</v>
      </c>
      <c r="BS608">
        <v>130.73099999999999</v>
      </c>
      <c r="BT608">
        <f t="shared" si="187"/>
        <v>130731</v>
      </c>
      <c r="BU608">
        <v>3.93</v>
      </c>
      <c r="CB608">
        <v>52.76</v>
      </c>
      <c r="CC608">
        <f t="shared" si="188"/>
        <v>52760</v>
      </c>
      <c r="CD608">
        <v>-4.8</v>
      </c>
      <c r="CE608">
        <v>-10.24</v>
      </c>
      <c r="CF608">
        <v>36250</v>
      </c>
      <c r="CG608">
        <v>53.71</v>
      </c>
      <c r="CK608">
        <v>12080</v>
      </c>
      <c r="CL608">
        <v>7.8864000000000001</v>
      </c>
      <c r="CM608">
        <v>1.6040000000000001</v>
      </c>
    </row>
    <row r="609" spans="52:91">
      <c r="AZ609">
        <v>1391.5</v>
      </c>
      <c r="BA609">
        <f t="shared" si="184"/>
        <v>1441.5</v>
      </c>
      <c r="BB609">
        <v>-34.5</v>
      </c>
      <c r="BC609" s="23">
        <v>634.51900000000001</v>
      </c>
      <c r="BD609" s="23">
        <v>-36.53</v>
      </c>
      <c r="BE609" s="171">
        <v>6643.92</v>
      </c>
      <c r="BF609">
        <f t="shared" si="185"/>
        <v>6693.92</v>
      </c>
      <c r="BG609">
        <v>-34.49</v>
      </c>
      <c r="BH609">
        <v>109.309</v>
      </c>
      <c r="BI609">
        <f t="shared" si="186"/>
        <v>109309</v>
      </c>
      <c r="BJ609">
        <v>1.39</v>
      </c>
      <c r="BO609" s="23">
        <v>634.51900000000001</v>
      </c>
      <c r="BP609" s="23">
        <v>-36.53</v>
      </c>
      <c r="BQ609">
        <v>37718</v>
      </c>
      <c r="BR609">
        <v>-474</v>
      </c>
      <c r="BS609">
        <v>131.09399999999999</v>
      </c>
      <c r="BT609">
        <f t="shared" si="187"/>
        <v>131094</v>
      </c>
      <c r="BU609">
        <v>3.95</v>
      </c>
      <c r="CB609">
        <v>52.81</v>
      </c>
      <c r="CC609">
        <f t="shared" si="188"/>
        <v>52810</v>
      </c>
      <c r="CD609">
        <v>-4.4000000000000004</v>
      </c>
      <c r="CE609">
        <v>-9.9</v>
      </c>
      <c r="CF609">
        <v>36375</v>
      </c>
      <c r="CG609">
        <v>48.11</v>
      </c>
      <c r="CK609">
        <v>12100</v>
      </c>
      <c r="CL609">
        <v>7.9080000000000004</v>
      </c>
      <c r="CM609">
        <v>1.6</v>
      </c>
    </row>
    <row r="610" spans="52:91">
      <c r="AZ610">
        <v>1394.1</v>
      </c>
      <c r="BA610">
        <f t="shared" si="184"/>
        <v>1444.1</v>
      </c>
      <c r="BB610">
        <v>-34.049999999999997</v>
      </c>
      <c r="BC610" s="23">
        <v>637.18899999999996</v>
      </c>
      <c r="BD610" s="23">
        <v>-36.53</v>
      </c>
      <c r="BE610" s="171">
        <v>6659.05</v>
      </c>
      <c r="BF610">
        <f t="shared" si="185"/>
        <v>6709.05</v>
      </c>
      <c r="BG610">
        <v>-34.22</v>
      </c>
      <c r="BH610">
        <v>109.68600000000001</v>
      </c>
      <c r="BI610">
        <f t="shared" si="186"/>
        <v>109686</v>
      </c>
      <c r="BJ610">
        <v>0.83</v>
      </c>
      <c r="BO610" s="23">
        <v>637.18899999999996</v>
      </c>
      <c r="BP610" s="23">
        <v>-36.53</v>
      </c>
      <c r="BQ610">
        <v>37799</v>
      </c>
      <c r="BR610">
        <v>-472.3</v>
      </c>
      <c r="BS610">
        <v>131.45599999999999</v>
      </c>
      <c r="BT610">
        <f t="shared" si="187"/>
        <v>131456</v>
      </c>
      <c r="BU610">
        <v>3.96</v>
      </c>
      <c r="CB610">
        <v>52.87</v>
      </c>
      <c r="CC610">
        <f t="shared" si="188"/>
        <v>52870</v>
      </c>
      <c r="CD610">
        <v>-4.4800000000000004</v>
      </c>
      <c r="CE610">
        <v>-10.01</v>
      </c>
      <c r="CF610">
        <v>36500</v>
      </c>
      <c r="CG610">
        <v>53.61</v>
      </c>
      <c r="CK610">
        <v>12120</v>
      </c>
      <c r="CL610">
        <v>7.9295999999999998</v>
      </c>
      <c r="CM610">
        <v>1.5960000000000001</v>
      </c>
    </row>
    <row r="611" spans="52:91">
      <c r="AZ611">
        <v>1396.7</v>
      </c>
      <c r="BA611">
        <f t="shared" si="184"/>
        <v>1446.7</v>
      </c>
      <c r="BB611">
        <v>-34.340000000000003</v>
      </c>
      <c r="BC611" s="23">
        <v>637.18899999999996</v>
      </c>
      <c r="BD611" s="23">
        <v>-36.44</v>
      </c>
      <c r="BE611" s="171">
        <v>6675.25</v>
      </c>
      <c r="BF611">
        <f t="shared" si="185"/>
        <v>6725.25</v>
      </c>
      <c r="BG611">
        <v>-35.090000000000003</v>
      </c>
      <c r="BH611">
        <v>110.06399999999999</v>
      </c>
      <c r="BI611">
        <f t="shared" si="186"/>
        <v>110064</v>
      </c>
      <c r="BJ611">
        <v>1.1299999999999999</v>
      </c>
      <c r="BO611" s="23">
        <v>637.18899999999996</v>
      </c>
      <c r="BP611" s="23">
        <v>-36.44</v>
      </c>
      <c r="BQ611">
        <v>37880</v>
      </c>
      <c r="BR611">
        <v>-471.4</v>
      </c>
      <c r="BS611">
        <v>131.81899999999999</v>
      </c>
      <c r="BT611">
        <f t="shared" si="187"/>
        <v>131819</v>
      </c>
      <c r="BU611">
        <v>3.95</v>
      </c>
      <c r="CB611">
        <v>52.92</v>
      </c>
      <c r="CC611">
        <f t="shared" si="188"/>
        <v>52920</v>
      </c>
      <c r="CD611">
        <v>-4.92</v>
      </c>
      <c r="CE611">
        <v>-10.58</v>
      </c>
      <c r="CF611">
        <v>36625</v>
      </c>
      <c r="CG611">
        <v>55.97</v>
      </c>
      <c r="CK611">
        <v>12140</v>
      </c>
      <c r="CL611">
        <v>7.9512</v>
      </c>
      <c r="CM611">
        <v>1.5920000000000001</v>
      </c>
    </row>
    <row r="612" spans="52:91">
      <c r="AZ612">
        <v>1399.3</v>
      </c>
      <c r="BA612">
        <f t="shared" si="184"/>
        <v>1449.3</v>
      </c>
      <c r="BB612">
        <v>-33.67</v>
      </c>
      <c r="BC612" s="23">
        <v>639.76300000000003</v>
      </c>
      <c r="BD612" s="23">
        <v>-36.44</v>
      </c>
      <c r="BE612" s="171">
        <v>6691.64</v>
      </c>
      <c r="BF612">
        <f t="shared" si="185"/>
        <v>6741.64</v>
      </c>
      <c r="BG612">
        <v>-34.909999999999997</v>
      </c>
      <c r="BH612">
        <v>110.441</v>
      </c>
      <c r="BI612">
        <f t="shared" si="186"/>
        <v>110441</v>
      </c>
      <c r="BJ612">
        <v>1</v>
      </c>
      <c r="BO612" s="23">
        <v>639.76300000000003</v>
      </c>
      <c r="BP612" s="23">
        <v>-36.44</v>
      </c>
      <c r="BQ612">
        <v>37959</v>
      </c>
      <c r="BR612">
        <v>-470.5</v>
      </c>
      <c r="BS612">
        <v>132.101</v>
      </c>
      <c r="BT612">
        <f t="shared" si="187"/>
        <v>132101</v>
      </c>
      <c r="BU612">
        <v>4.1100000000000003</v>
      </c>
      <c r="CB612">
        <v>52.98</v>
      </c>
      <c r="CC612">
        <f t="shared" si="188"/>
        <v>52980</v>
      </c>
      <c r="CD612">
        <v>-4.2699999999999996</v>
      </c>
      <c r="CE612">
        <v>-10.41</v>
      </c>
      <c r="CF612">
        <v>36750</v>
      </c>
      <c r="CG612">
        <v>38.619999999999997</v>
      </c>
      <c r="CK612">
        <v>12160</v>
      </c>
      <c r="CL612">
        <v>7.9728000000000003</v>
      </c>
      <c r="CM612">
        <v>1.5880000000000001</v>
      </c>
    </row>
    <row r="613" spans="52:91">
      <c r="AZ613">
        <v>1401.8</v>
      </c>
      <c r="BA613">
        <f t="shared" si="184"/>
        <v>1451.8</v>
      </c>
      <c r="BB613">
        <v>-34.21</v>
      </c>
      <c r="BC613" s="23">
        <v>639.76300000000003</v>
      </c>
      <c r="BD613" s="23">
        <v>-34.65</v>
      </c>
      <c r="BE613" s="171">
        <v>6707.33</v>
      </c>
      <c r="BF613">
        <f t="shared" si="185"/>
        <v>6757.33</v>
      </c>
      <c r="BG613">
        <v>-34.65</v>
      </c>
      <c r="BH613">
        <v>110.818</v>
      </c>
      <c r="BI613">
        <f t="shared" si="186"/>
        <v>110818</v>
      </c>
      <c r="BJ613">
        <v>0.59</v>
      </c>
      <c r="BO613" s="23">
        <v>639.76300000000003</v>
      </c>
      <c r="BP613" s="23">
        <v>-34.65</v>
      </c>
      <c r="BQ613">
        <v>38039</v>
      </c>
      <c r="BR613">
        <v>-471.3</v>
      </c>
      <c r="BS613">
        <v>132.30199999999999</v>
      </c>
      <c r="BT613">
        <f t="shared" si="187"/>
        <v>132302</v>
      </c>
      <c r="BU613">
        <v>3.9</v>
      </c>
      <c r="CB613">
        <v>53.03</v>
      </c>
      <c r="CC613">
        <f t="shared" si="188"/>
        <v>53030</v>
      </c>
      <c r="CD613">
        <v>-3.95</v>
      </c>
      <c r="CE613">
        <v>-9.65</v>
      </c>
      <c r="CF613">
        <v>36875</v>
      </c>
      <c r="CG613">
        <v>49.44</v>
      </c>
      <c r="CK613">
        <v>12180</v>
      </c>
      <c r="CL613">
        <v>7.9943999999999997</v>
      </c>
      <c r="CM613">
        <v>1.5840000000000001</v>
      </c>
    </row>
    <row r="614" spans="52:91">
      <c r="AZ614">
        <v>1404.3</v>
      </c>
      <c r="BA614">
        <f t="shared" si="184"/>
        <v>1454.3</v>
      </c>
      <c r="BB614">
        <v>-34.96</v>
      </c>
      <c r="BC614" s="23">
        <v>642.351</v>
      </c>
      <c r="BD614" s="23">
        <v>-34.65</v>
      </c>
      <c r="BE614" s="171">
        <v>6724.3</v>
      </c>
      <c r="BF614">
        <f t="shared" si="185"/>
        <v>6774.3</v>
      </c>
      <c r="BG614">
        <v>-34.83</v>
      </c>
      <c r="BH614">
        <v>111.19499999999999</v>
      </c>
      <c r="BI614">
        <f t="shared" si="186"/>
        <v>111195</v>
      </c>
      <c r="BJ614">
        <v>1.06</v>
      </c>
      <c r="BO614" s="23">
        <v>642.351</v>
      </c>
      <c r="BP614" s="23">
        <v>-34.65</v>
      </c>
      <c r="BQ614">
        <v>38120</v>
      </c>
      <c r="BR614">
        <v>-472.7</v>
      </c>
      <c r="BS614">
        <v>132.50299999999999</v>
      </c>
      <c r="BT614">
        <f t="shared" si="187"/>
        <v>132503</v>
      </c>
      <c r="BU614">
        <v>4.18</v>
      </c>
      <c r="CB614">
        <v>53.09</v>
      </c>
      <c r="CC614">
        <f t="shared" si="188"/>
        <v>53090</v>
      </c>
      <c r="CD614">
        <v>-4.43</v>
      </c>
      <c r="CE614">
        <v>-9.7200000000000006</v>
      </c>
      <c r="CF614">
        <v>37000</v>
      </c>
      <c r="CG614">
        <v>39.1</v>
      </c>
      <c r="CK614">
        <v>12200</v>
      </c>
      <c r="CL614">
        <v>8.016</v>
      </c>
      <c r="CM614">
        <v>1.58</v>
      </c>
    </row>
    <row r="615" spans="52:91">
      <c r="AZ615">
        <v>1407</v>
      </c>
      <c r="BA615">
        <f t="shared" si="184"/>
        <v>1457</v>
      </c>
      <c r="BB615">
        <v>-34.020000000000003</v>
      </c>
      <c r="BC615" s="23">
        <v>642.351</v>
      </c>
      <c r="BD615" s="23">
        <v>-34.29</v>
      </c>
      <c r="BE615" s="171">
        <v>6740.25</v>
      </c>
      <c r="BF615">
        <f t="shared" si="185"/>
        <v>6790.25</v>
      </c>
      <c r="BG615">
        <v>-35.08</v>
      </c>
      <c r="BH615">
        <v>111.384</v>
      </c>
      <c r="BI615">
        <f t="shared" si="186"/>
        <v>111384</v>
      </c>
      <c r="BJ615">
        <v>1.28</v>
      </c>
      <c r="BO615" s="23">
        <v>642.351</v>
      </c>
      <c r="BP615" s="23">
        <v>-34.29</v>
      </c>
      <c r="BQ615">
        <v>38201</v>
      </c>
      <c r="BR615">
        <v>-473.5</v>
      </c>
      <c r="BS615">
        <v>132.70400000000001</v>
      </c>
      <c r="BT615">
        <f t="shared" si="187"/>
        <v>132704</v>
      </c>
      <c r="BU615">
        <v>4.34</v>
      </c>
      <c r="CB615">
        <v>53.14</v>
      </c>
      <c r="CC615">
        <f t="shared" si="188"/>
        <v>53140</v>
      </c>
      <c r="CD615">
        <v>-4.16</v>
      </c>
      <c r="CE615">
        <v>-9.58</v>
      </c>
      <c r="CF615">
        <v>37125</v>
      </c>
      <c r="CG615">
        <v>29.51</v>
      </c>
      <c r="CK615">
        <v>12220</v>
      </c>
      <c r="CL615">
        <v>8.0375999999999994</v>
      </c>
      <c r="CM615">
        <v>1.5760000000000001</v>
      </c>
    </row>
    <row r="616" spans="52:91">
      <c r="AZ616">
        <v>1409.6</v>
      </c>
      <c r="BA616">
        <f t="shared" si="184"/>
        <v>1459.6</v>
      </c>
      <c r="BB616">
        <v>-34.31</v>
      </c>
      <c r="BC616" s="23">
        <v>644.923</v>
      </c>
      <c r="BD616" s="23">
        <v>-34.29</v>
      </c>
      <c r="BE616" s="171">
        <v>6757.26</v>
      </c>
      <c r="BF616">
        <f t="shared" si="185"/>
        <v>6807.26</v>
      </c>
      <c r="BG616">
        <v>-33.94</v>
      </c>
      <c r="BH616">
        <v>111.95</v>
      </c>
      <c r="BI616">
        <f t="shared" si="186"/>
        <v>111950</v>
      </c>
      <c r="BJ616">
        <v>0.93</v>
      </c>
      <c r="BO616" s="23">
        <v>644.923</v>
      </c>
      <c r="BP616" s="23">
        <v>-34.29</v>
      </c>
      <c r="BQ616">
        <v>38284</v>
      </c>
      <c r="BR616">
        <v>-474.5</v>
      </c>
      <c r="BS616">
        <v>132.905</v>
      </c>
      <c r="BT616">
        <f t="shared" si="187"/>
        <v>132905</v>
      </c>
      <c r="BU616">
        <v>4.4400000000000004</v>
      </c>
      <c r="CB616">
        <v>53.19</v>
      </c>
      <c r="CC616">
        <f t="shared" si="188"/>
        <v>53190</v>
      </c>
      <c r="CD616">
        <v>-4.04</v>
      </c>
      <c r="CE616">
        <v>-9.6300000000000008</v>
      </c>
      <c r="CF616">
        <v>37250</v>
      </c>
      <c r="CG616">
        <v>18.850000000000001</v>
      </c>
      <c r="CK616">
        <v>12240</v>
      </c>
      <c r="CL616">
        <v>8.0592000000000006</v>
      </c>
      <c r="CM616">
        <v>1.5720000000000001</v>
      </c>
    </row>
    <row r="617" spans="52:91">
      <c r="AZ617">
        <v>1412.2</v>
      </c>
      <c r="BA617">
        <f t="shared" si="184"/>
        <v>1462.2</v>
      </c>
      <c r="BB617">
        <v>-34.840000000000003</v>
      </c>
      <c r="BC617" s="23">
        <v>644.923</v>
      </c>
      <c r="BD617" s="23">
        <v>-35.39</v>
      </c>
      <c r="BE617" s="171">
        <v>6774.04</v>
      </c>
      <c r="BF617">
        <f t="shared" si="185"/>
        <v>6824.04</v>
      </c>
      <c r="BG617">
        <v>-34.25</v>
      </c>
      <c r="BH617">
        <v>112.327</v>
      </c>
      <c r="BI617">
        <f t="shared" si="186"/>
        <v>112327</v>
      </c>
      <c r="BJ617">
        <v>1</v>
      </c>
      <c r="BO617" s="23">
        <v>644.923</v>
      </c>
      <c r="BP617" s="23">
        <v>-35.39</v>
      </c>
      <c r="BQ617">
        <v>38367</v>
      </c>
      <c r="BR617">
        <v>-475.3</v>
      </c>
      <c r="BS617">
        <v>133.10599999999999</v>
      </c>
      <c r="BT617">
        <f t="shared" si="187"/>
        <v>133106</v>
      </c>
      <c r="BU617">
        <v>4.5</v>
      </c>
      <c r="CB617">
        <v>53.25</v>
      </c>
      <c r="CC617">
        <f t="shared" si="188"/>
        <v>53250</v>
      </c>
      <c r="CD617">
        <v>-4.2</v>
      </c>
      <c r="CE617">
        <v>-10.06</v>
      </c>
      <c r="CF617">
        <v>37375</v>
      </c>
      <c r="CG617">
        <v>26.45</v>
      </c>
      <c r="CK617">
        <v>12260</v>
      </c>
      <c r="CL617">
        <v>8.0803999999999991</v>
      </c>
      <c r="CM617">
        <v>1.5684</v>
      </c>
    </row>
    <row r="618" spans="52:91">
      <c r="AZ618">
        <v>1414.9</v>
      </c>
      <c r="BA618">
        <f t="shared" si="184"/>
        <v>1464.9</v>
      </c>
      <c r="BB618">
        <v>-36.24</v>
      </c>
      <c r="BC618" s="23">
        <v>647.452</v>
      </c>
      <c r="BD618" s="23">
        <v>-35.39</v>
      </c>
      <c r="BE618" s="171">
        <v>6790.67</v>
      </c>
      <c r="BF618">
        <f t="shared" si="185"/>
        <v>6840.67</v>
      </c>
      <c r="BG618">
        <v>-34.24</v>
      </c>
      <c r="BH618">
        <v>112.705</v>
      </c>
      <c r="BI618">
        <f t="shared" si="186"/>
        <v>112705</v>
      </c>
      <c r="BJ618">
        <v>0.89</v>
      </c>
      <c r="BO618" s="23">
        <v>647.452</v>
      </c>
      <c r="BP618" s="23">
        <v>-35.39</v>
      </c>
      <c r="BQ618">
        <v>38451</v>
      </c>
      <c r="BR618">
        <v>-475.8</v>
      </c>
      <c r="BS618">
        <v>133.30699999999999</v>
      </c>
      <c r="BT618">
        <f t="shared" si="187"/>
        <v>133307</v>
      </c>
      <c r="BU618">
        <v>4.41</v>
      </c>
      <c r="CB618">
        <v>53.3</v>
      </c>
      <c r="CC618">
        <f t="shared" si="188"/>
        <v>53300</v>
      </c>
      <c r="CD618">
        <v>-4.21</v>
      </c>
      <c r="CE618">
        <v>-9.41</v>
      </c>
      <c r="CF618">
        <v>37500</v>
      </c>
      <c r="CG618">
        <v>26.41</v>
      </c>
      <c r="CK618">
        <v>12280</v>
      </c>
      <c r="CL618">
        <v>8.1012000000000004</v>
      </c>
      <c r="CM618">
        <v>1.5651999999999999</v>
      </c>
    </row>
    <row r="619" spans="52:91">
      <c r="AZ619">
        <v>1417.9</v>
      </c>
      <c r="BA619">
        <f t="shared" si="184"/>
        <v>1467.9</v>
      </c>
      <c r="BB619">
        <v>-35.26</v>
      </c>
      <c r="BC619" s="23">
        <v>647.452</v>
      </c>
      <c r="BD619" s="23">
        <v>-36.15</v>
      </c>
      <c r="BE619" s="171">
        <v>6808.91</v>
      </c>
      <c r="BF619">
        <f t="shared" si="185"/>
        <v>6858.91</v>
      </c>
      <c r="BG619">
        <v>-34.29</v>
      </c>
      <c r="BH619">
        <v>113.08199999999999</v>
      </c>
      <c r="BI619">
        <f t="shared" si="186"/>
        <v>113082</v>
      </c>
      <c r="BJ619">
        <v>1</v>
      </c>
      <c r="BO619" s="23">
        <v>647.452</v>
      </c>
      <c r="BP619" s="23">
        <v>-36.15</v>
      </c>
      <c r="BQ619">
        <v>38535</v>
      </c>
      <c r="BR619">
        <v>-475.8</v>
      </c>
      <c r="BS619">
        <v>133.50800000000001</v>
      </c>
      <c r="BT619">
        <f t="shared" si="187"/>
        <v>133508</v>
      </c>
      <c r="BU619">
        <v>4.5</v>
      </c>
      <c r="CB619">
        <v>53.36</v>
      </c>
      <c r="CC619">
        <f t="shared" si="188"/>
        <v>53360</v>
      </c>
      <c r="CD619">
        <v>-4.09</v>
      </c>
      <c r="CE619">
        <v>-9.2799999999999994</v>
      </c>
      <c r="CF619">
        <v>37625</v>
      </c>
      <c r="CG619">
        <v>54.83</v>
      </c>
      <c r="CK619">
        <v>12300</v>
      </c>
      <c r="CL619">
        <v>8.1219999999999999</v>
      </c>
      <c r="CM619">
        <v>1.5620000000000001</v>
      </c>
    </row>
    <row r="620" spans="52:91">
      <c r="AZ620">
        <v>1420.7</v>
      </c>
      <c r="BA620">
        <f t="shared" si="184"/>
        <v>1470.7</v>
      </c>
      <c r="BB620">
        <v>-34.340000000000003</v>
      </c>
      <c r="BC620" s="23">
        <v>649.97900000000004</v>
      </c>
      <c r="BD620" s="23">
        <v>-36.15</v>
      </c>
      <c r="BE620" s="171">
        <v>6825.29</v>
      </c>
      <c r="BF620">
        <f t="shared" si="185"/>
        <v>6875.29</v>
      </c>
      <c r="BG620">
        <v>-33.79</v>
      </c>
      <c r="BH620">
        <v>113.459</v>
      </c>
      <c r="BI620">
        <f t="shared" si="186"/>
        <v>113459</v>
      </c>
      <c r="BJ620">
        <v>1.04</v>
      </c>
      <c r="BO620" s="23">
        <v>649.97900000000004</v>
      </c>
      <c r="BP620" s="23">
        <v>-36.15</v>
      </c>
      <c r="BQ620">
        <v>38619</v>
      </c>
      <c r="BR620">
        <v>-474.4</v>
      </c>
      <c r="BS620">
        <v>133.709</v>
      </c>
      <c r="BT620">
        <f t="shared" si="187"/>
        <v>133709</v>
      </c>
      <c r="BU620">
        <v>4.5999999999999996</v>
      </c>
      <c r="CB620">
        <v>53.41</v>
      </c>
      <c r="CC620">
        <f t="shared" si="188"/>
        <v>53410</v>
      </c>
      <c r="CD620">
        <v>-4.3899999999999997</v>
      </c>
      <c r="CE620">
        <v>-9.9700000000000006</v>
      </c>
      <c r="CF620">
        <v>37750</v>
      </c>
      <c r="CG620">
        <v>47.48</v>
      </c>
      <c r="CK620">
        <v>12320</v>
      </c>
      <c r="CL620">
        <v>8.1427999999999994</v>
      </c>
      <c r="CM620">
        <v>1.5588</v>
      </c>
    </row>
    <row r="621" spans="52:91">
      <c r="AZ621">
        <v>1423.3</v>
      </c>
      <c r="BA621">
        <f t="shared" si="184"/>
        <v>1473.3</v>
      </c>
      <c r="BB621">
        <v>-35.61</v>
      </c>
      <c r="BC621" s="23">
        <v>649.97900000000004</v>
      </c>
      <c r="BD621" s="23">
        <v>-35.380000000000003</v>
      </c>
      <c r="BE621" s="171">
        <v>6841.69</v>
      </c>
      <c r="BF621">
        <f t="shared" si="185"/>
        <v>6891.69</v>
      </c>
      <c r="BG621">
        <v>-33.65</v>
      </c>
      <c r="BH621">
        <v>113.836</v>
      </c>
      <c r="BI621">
        <f t="shared" si="186"/>
        <v>113836</v>
      </c>
      <c r="BJ621">
        <v>0.78</v>
      </c>
      <c r="BO621" s="23">
        <v>649.97900000000004</v>
      </c>
      <c r="BP621" s="23">
        <v>-35.380000000000003</v>
      </c>
      <c r="BQ621">
        <v>38702</v>
      </c>
      <c r="BR621">
        <v>-473.1</v>
      </c>
      <c r="BS621">
        <v>133.86000000000001</v>
      </c>
      <c r="BT621">
        <f t="shared" si="187"/>
        <v>133860</v>
      </c>
      <c r="BU621">
        <v>4.7300000000000004</v>
      </c>
      <c r="CB621">
        <v>53.47</v>
      </c>
      <c r="CC621">
        <f t="shared" si="188"/>
        <v>53470</v>
      </c>
      <c r="CD621">
        <v>-4.55</v>
      </c>
      <c r="CE621">
        <v>-9.76</v>
      </c>
      <c r="CF621">
        <v>37875</v>
      </c>
      <c r="CG621">
        <v>26.41</v>
      </c>
      <c r="CK621">
        <v>12340</v>
      </c>
      <c r="CL621">
        <v>8.1636000000000006</v>
      </c>
      <c r="CM621">
        <v>1.5556000000000001</v>
      </c>
    </row>
    <row r="622" spans="52:91">
      <c r="AZ622">
        <v>1426.1</v>
      </c>
      <c r="BA622">
        <f t="shared" si="184"/>
        <v>1476.1</v>
      </c>
      <c r="BB622">
        <v>-36.26</v>
      </c>
      <c r="BC622" s="23">
        <v>652.56799999999998</v>
      </c>
      <c r="BD622" s="23">
        <v>-35.380000000000003</v>
      </c>
      <c r="BE622" s="171">
        <v>6858.26</v>
      </c>
      <c r="BF622">
        <f t="shared" si="185"/>
        <v>6908.26</v>
      </c>
      <c r="BG622">
        <v>-34.9</v>
      </c>
      <c r="BH622">
        <v>114.214</v>
      </c>
      <c r="BI622">
        <f t="shared" si="186"/>
        <v>114214</v>
      </c>
      <c r="BJ622">
        <v>0.7</v>
      </c>
      <c r="BO622" s="23">
        <v>652.56799999999998</v>
      </c>
      <c r="BP622" s="23">
        <v>-35.380000000000003</v>
      </c>
      <c r="BQ622">
        <v>38783</v>
      </c>
      <c r="BR622">
        <v>-472.85</v>
      </c>
      <c r="BS622">
        <v>134.06100000000001</v>
      </c>
      <c r="BT622">
        <f t="shared" si="187"/>
        <v>134061</v>
      </c>
      <c r="BU622">
        <v>4.8600000000000003</v>
      </c>
      <c r="CB622">
        <v>53.52</v>
      </c>
      <c r="CC622">
        <f t="shared" si="188"/>
        <v>53520</v>
      </c>
      <c r="CD622">
        <v>-5.1100000000000003</v>
      </c>
      <c r="CE622">
        <v>-11.02</v>
      </c>
      <c r="CF622">
        <v>38000</v>
      </c>
      <c r="CG622">
        <v>19.78</v>
      </c>
      <c r="CK622">
        <v>12360</v>
      </c>
      <c r="CL622">
        <v>8.1844000000000001</v>
      </c>
      <c r="CM622">
        <v>1.5524</v>
      </c>
    </row>
    <row r="623" spans="52:91">
      <c r="AZ623">
        <v>1429.2</v>
      </c>
      <c r="BA623">
        <f t="shared" si="184"/>
        <v>1479.2</v>
      </c>
      <c r="BB623">
        <v>-35.049999999999997</v>
      </c>
      <c r="BC623" s="23">
        <v>652.56799999999998</v>
      </c>
      <c r="BD623" s="23">
        <v>-34.6</v>
      </c>
      <c r="BE623" s="171">
        <v>6873.58</v>
      </c>
      <c r="BF623">
        <f t="shared" si="185"/>
        <v>6923.58</v>
      </c>
      <c r="BG623">
        <v>-34.67</v>
      </c>
      <c r="BH623">
        <v>114.59099999999999</v>
      </c>
      <c r="BI623">
        <f t="shared" si="186"/>
        <v>114591</v>
      </c>
      <c r="BJ623">
        <v>0.64</v>
      </c>
      <c r="BO623" s="23">
        <v>652.56799999999998</v>
      </c>
      <c r="BP623" s="23">
        <v>-34.6</v>
      </c>
      <c r="BQ623">
        <v>38865</v>
      </c>
      <c r="BR623">
        <v>-472.6</v>
      </c>
      <c r="BS623">
        <v>134.21199999999999</v>
      </c>
      <c r="BT623">
        <f t="shared" si="187"/>
        <v>134212</v>
      </c>
      <c r="BU623">
        <v>4.8099999999999996</v>
      </c>
      <c r="CB623">
        <v>53.58</v>
      </c>
      <c r="CC623">
        <f t="shared" si="188"/>
        <v>53580</v>
      </c>
      <c r="CD623">
        <v>-4.3</v>
      </c>
      <c r="CE623">
        <v>-10.93</v>
      </c>
      <c r="CF623">
        <v>37875</v>
      </c>
      <c r="CG623">
        <v>20.78</v>
      </c>
      <c r="CK623">
        <v>12380</v>
      </c>
      <c r="CL623">
        <v>8.2051999999999996</v>
      </c>
      <c r="CM623">
        <v>1.5491999999999999</v>
      </c>
    </row>
    <row r="624" spans="52:91">
      <c r="AZ624">
        <v>1431.9</v>
      </c>
      <c r="BA624">
        <f t="shared" si="184"/>
        <v>1481.9</v>
      </c>
      <c r="BB624">
        <v>-34.729999999999997</v>
      </c>
      <c r="BC624" s="23">
        <v>655.16600000000005</v>
      </c>
      <c r="BD624" s="23">
        <v>-34.6</v>
      </c>
      <c r="BE624" s="171">
        <v>6890.17</v>
      </c>
      <c r="BF624">
        <f t="shared" si="185"/>
        <v>6940.17</v>
      </c>
      <c r="BG624">
        <v>-33.97</v>
      </c>
      <c r="BH624">
        <v>114.968</v>
      </c>
      <c r="BI624">
        <f t="shared" si="186"/>
        <v>114968</v>
      </c>
      <c r="BJ624">
        <v>0.82</v>
      </c>
      <c r="BO624" s="23">
        <v>655.16600000000005</v>
      </c>
      <c r="BP624" s="23">
        <v>-34.6</v>
      </c>
      <c r="BQ624">
        <v>38946</v>
      </c>
      <c r="BR624">
        <v>-472.35</v>
      </c>
      <c r="BS624">
        <v>134.363</v>
      </c>
      <c r="BT624">
        <f t="shared" si="187"/>
        <v>134363</v>
      </c>
      <c r="BU624">
        <v>4.96</v>
      </c>
      <c r="CB624">
        <v>53.63</v>
      </c>
      <c r="CC624">
        <f t="shared" si="188"/>
        <v>53630</v>
      </c>
      <c r="CD624">
        <v>-4.47</v>
      </c>
      <c r="CE624">
        <v>-10.62</v>
      </c>
      <c r="CF624">
        <v>37750</v>
      </c>
      <c r="CG624">
        <v>30.72</v>
      </c>
      <c r="CK624">
        <v>12400</v>
      </c>
      <c r="CL624">
        <v>8.2260000000000009</v>
      </c>
      <c r="CM624">
        <v>1.546</v>
      </c>
    </row>
    <row r="625" spans="52:91">
      <c r="AZ625">
        <v>1434.6</v>
      </c>
      <c r="BA625">
        <f t="shared" si="184"/>
        <v>1484.6</v>
      </c>
      <c r="BB625">
        <v>-36.340000000000003</v>
      </c>
      <c r="BC625" s="23">
        <v>655.16600000000005</v>
      </c>
      <c r="BD625" s="23">
        <v>-35.72</v>
      </c>
      <c r="BE625" s="171">
        <v>6906.45</v>
      </c>
      <c r="BF625">
        <f t="shared" si="185"/>
        <v>6956.45</v>
      </c>
      <c r="BG625">
        <v>-34.07</v>
      </c>
      <c r="BH625">
        <v>115.345</v>
      </c>
      <c r="BI625">
        <f t="shared" si="186"/>
        <v>115345</v>
      </c>
      <c r="BJ625">
        <v>0.73</v>
      </c>
      <c r="BO625" s="23">
        <v>655.16600000000005</v>
      </c>
      <c r="BP625" s="23">
        <v>-35.72</v>
      </c>
      <c r="BQ625">
        <v>39027</v>
      </c>
      <c r="BR625">
        <v>-472.1</v>
      </c>
      <c r="BS625">
        <v>134.56399999999999</v>
      </c>
      <c r="BT625">
        <f t="shared" si="187"/>
        <v>134564</v>
      </c>
      <c r="BU625">
        <v>4.99</v>
      </c>
      <c r="CB625">
        <v>53.69</v>
      </c>
      <c r="CC625">
        <f t="shared" si="188"/>
        <v>53690</v>
      </c>
      <c r="CD625">
        <v>-4.29</v>
      </c>
      <c r="CE625">
        <v>-11.41</v>
      </c>
      <c r="CF625">
        <v>37625</v>
      </c>
      <c r="CG625">
        <v>37.26</v>
      </c>
      <c r="CK625">
        <v>12420</v>
      </c>
      <c r="CL625">
        <v>8.2468000000000004</v>
      </c>
      <c r="CM625">
        <v>1.5427999999999999</v>
      </c>
    </row>
    <row r="626" spans="52:91">
      <c r="AZ626">
        <v>1437.6</v>
      </c>
      <c r="BA626">
        <f t="shared" si="184"/>
        <v>1487.6</v>
      </c>
      <c r="BB626">
        <v>-35.450000000000003</v>
      </c>
      <c r="BC626" s="23">
        <v>657.71299999999997</v>
      </c>
      <c r="BD626" s="23">
        <v>-35.72</v>
      </c>
      <c r="BE626" s="171">
        <v>6922.73</v>
      </c>
      <c r="BF626">
        <f t="shared" si="185"/>
        <v>6972.73</v>
      </c>
      <c r="BG626">
        <v>-34.31</v>
      </c>
      <c r="BH626">
        <v>115.723</v>
      </c>
      <c r="BI626">
        <f t="shared" si="186"/>
        <v>115723</v>
      </c>
      <c r="BJ626">
        <v>0.46</v>
      </c>
      <c r="BO626" s="23">
        <v>657.71299999999997</v>
      </c>
      <c r="BP626" s="23">
        <v>-35.72</v>
      </c>
      <c r="BQ626">
        <v>39107</v>
      </c>
      <c r="BR626">
        <v>-470</v>
      </c>
      <c r="BS626">
        <v>134.714</v>
      </c>
      <c r="BT626">
        <f t="shared" si="187"/>
        <v>134714</v>
      </c>
      <c r="BU626">
        <v>5.04</v>
      </c>
      <c r="CB626">
        <v>53.74</v>
      </c>
      <c r="CC626">
        <f t="shared" si="188"/>
        <v>53740</v>
      </c>
      <c r="CD626">
        <v>-4.18</v>
      </c>
      <c r="CE626">
        <v>-11.64</v>
      </c>
      <c r="CF626">
        <v>37500</v>
      </c>
      <c r="CG626">
        <v>67.02</v>
      </c>
      <c r="CK626">
        <v>12440</v>
      </c>
      <c r="CL626">
        <v>8.2675999999999998</v>
      </c>
      <c r="CM626">
        <v>1.5396000000000001</v>
      </c>
    </row>
    <row r="627" spans="52:91">
      <c r="AZ627">
        <v>1440.4</v>
      </c>
      <c r="BA627">
        <f t="shared" si="184"/>
        <v>1490.4</v>
      </c>
      <c r="BB627">
        <v>-35.06</v>
      </c>
      <c r="BC627" s="23">
        <v>657.71299999999997</v>
      </c>
      <c r="BD627" s="23">
        <v>-35.57</v>
      </c>
      <c r="BE627" s="171">
        <v>6939.24</v>
      </c>
      <c r="BF627">
        <f t="shared" si="185"/>
        <v>6989.24</v>
      </c>
      <c r="BG627">
        <v>-35.200000000000003</v>
      </c>
      <c r="BH627">
        <v>116.1</v>
      </c>
      <c r="BI627">
        <f t="shared" si="186"/>
        <v>116100</v>
      </c>
      <c r="BJ627">
        <v>0.39</v>
      </c>
      <c r="BO627" s="23">
        <v>657.71299999999997</v>
      </c>
      <c r="BP627" s="23">
        <v>-35.57</v>
      </c>
      <c r="BQ627">
        <v>39185</v>
      </c>
      <c r="BR627">
        <v>-468.3</v>
      </c>
      <c r="BS627">
        <v>134.86500000000001</v>
      </c>
      <c r="BT627">
        <f t="shared" si="187"/>
        <v>134865</v>
      </c>
      <c r="BU627">
        <v>5.07</v>
      </c>
      <c r="CB627">
        <v>53.8</v>
      </c>
      <c r="CC627">
        <f t="shared" si="188"/>
        <v>53800</v>
      </c>
      <c r="CD627">
        <v>-4.2699999999999996</v>
      </c>
      <c r="CE627">
        <v>-10.76</v>
      </c>
      <c r="CF627">
        <v>37375</v>
      </c>
      <c r="CG627">
        <v>51.94</v>
      </c>
      <c r="CK627">
        <v>12460</v>
      </c>
      <c r="CL627">
        <v>8.2883999999999993</v>
      </c>
      <c r="CM627">
        <v>1.5364</v>
      </c>
    </row>
    <row r="628" spans="52:91">
      <c r="AZ628">
        <v>1443.2</v>
      </c>
      <c r="BA628">
        <f t="shared" si="184"/>
        <v>1493.2</v>
      </c>
      <c r="BB628">
        <v>-35.6</v>
      </c>
      <c r="BC628" s="23">
        <v>660.27599999999995</v>
      </c>
      <c r="BD628" s="23">
        <v>-35.57</v>
      </c>
      <c r="BE628" s="171">
        <v>6956.25</v>
      </c>
      <c r="BF628">
        <f t="shared" si="185"/>
        <v>7006.25</v>
      </c>
      <c r="BG628">
        <v>-34.200000000000003</v>
      </c>
      <c r="BH628">
        <v>116.64100000000001</v>
      </c>
      <c r="BI628">
        <f t="shared" si="186"/>
        <v>116641</v>
      </c>
      <c r="BJ628">
        <v>0.35</v>
      </c>
      <c r="BO628" s="23">
        <v>660.27599999999995</v>
      </c>
      <c r="BP628" s="23">
        <v>-35.57</v>
      </c>
      <c r="BQ628">
        <v>39263</v>
      </c>
      <c r="BR628">
        <v>-468.3</v>
      </c>
      <c r="BS628">
        <v>135.066</v>
      </c>
      <c r="BT628">
        <f t="shared" si="187"/>
        <v>135066</v>
      </c>
      <c r="BU628">
        <v>4.95</v>
      </c>
      <c r="CB628">
        <v>53.85</v>
      </c>
      <c r="CC628">
        <f t="shared" si="188"/>
        <v>53850</v>
      </c>
      <c r="CD628">
        <v>-4.66</v>
      </c>
      <c r="CE628">
        <v>-11.23</v>
      </c>
      <c r="CF628">
        <v>37250</v>
      </c>
      <c r="CG628">
        <v>66.25</v>
      </c>
      <c r="CK628">
        <v>12480</v>
      </c>
      <c r="CL628">
        <v>8.3092000000000006</v>
      </c>
      <c r="CM628">
        <v>1.5331999999999999</v>
      </c>
    </row>
    <row r="629" spans="52:91">
      <c r="AZ629">
        <v>1446</v>
      </c>
      <c r="BA629">
        <f t="shared" si="184"/>
        <v>1496</v>
      </c>
      <c r="BB629">
        <v>-36.549999999999997</v>
      </c>
      <c r="BC629" s="23">
        <v>660.27599999999995</v>
      </c>
      <c r="BD629" s="23">
        <v>-34.94</v>
      </c>
      <c r="BE629" s="171">
        <v>6974</v>
      </c>
      <c r="BF629">
        <f t="shared" si="185"/>
        <v>7024</v>
      </c>
      <c r="BG629">
        <v>-34.65</v>
      </c>
      <c r="BH629">
        <v>117.182</v>
      </c>
      <c r="BI629">
        <f t="shared" si="186"/>
        <v>117182</v>
      </c>
      <c r="BJ629">
        <v>0.5</v>
      </c>
      <c r="BO629" s="23">
        <v>660.27599999999995</v>
      </c>
      <c r="BP629" s="23">
        <v>-34.94</v>
      </c>
      <c r="BQ629">
        <v>39341</v>
      </c>
      <c r="BR629">
        <v>-469.7</v>
      </c>
      <c r="BS629">
        <v>135.21700000000001</v>
      </c>
      <c r="BT629">
        <f t="shared" si="187"/>
        <v>135217</v>
      </c>
      <c r="BU629">
        <v>4.95</v>
      </c>
      <c r="CB629">
        <v>53.9</v>
      </c>
      <c r="CC629">
        <f t="shared" si="188"/>
        <v>53900</v>
      </c>
      <c r="CD629">
        <v>-3.98</v>
      </c>
      <c r="CE629">
        <v>-10.39</v>
      </c>
      <c r="CF629">
        <v>37125</v>
      </c>
      <c r="CG629">
        <v>76.38</v>
      </c>
      <c r="CK629">
        <v>12500</v>
      </c>
      <c r="CL629">
        <v>8.33</v>
      </c>
      <c r="CM629">
        <v>1.53</v>
      </c>
    </row>
    <row r="630" spans="52:91">
      <c r="AZ630">
        <v>1449.2</v>
      </c>
      <c r="BA630">
        <f t="shared" si="184"/>
        <v>1499.2</v>
      </c>
      <c r="BB630">
        <v>-35.03</v>
      </c>
      <c r="BC630" s="23">
        <v>662.91600000000005</v>
      </c>
      <c r="BD630" s="23">
        <v>-34.94</v>
      </c>
      <c r="BE630" s="171">
        <v>6990.59</v>
      </c>
      <c r="BF630">
        <f t="shared" si="185"/>
        <v>7040.59</v>
      </c>
      <c r="BG630">
        <v>-35.020000000000003</v>
      </c>
      <c r="BH630">
        <v>117.723</v>
      </c>
      <c r="BI630">
        <f t="shared" si="186"/>
        <v>117723</v>
      </c>
      <c r="BJ630">
        <v>0.19</v>
      </c>
      <c r="BO630" s="23">
        <v>662.91600000000005</v>
      </c>
      <c r="BP630" s="23">
        <v>-34.94</v>
      </c>
      <c r="BQ630">
        <v>39420</v>
      </c>
      <c r="BR630">
        <v>-470.2</v>
      </c>
      <c r="BS630">
        <v>135.36799999999999</v>
      </c>
      <c r="BT630">
        <f t="shared" si="187"/>
        <v>135368</v>
      </c>
      <c r="BU630">
        <v>4.97</v>
      </c>
      <c r="CB630">
        <v>53.96</v>
      </c>
      <c r="CC630">
        <f t="shared" si="188"/>
        <v>53960</v>
      </c>
      <c r="CD630">
        <v>-4</v>
      </c>
      <c r="CE630">
        <v>-10.59</v>
      </c>
      <c r="CF630">
        <v>37000</v>
      </c>
      <c r="CG630">
        <v>90.61</v>
      </c>
      <c r="CK630">
        <v>12520</v>
      </c>
      <c r="CL630">
        <v>8.3187999999999995</v>
      </c>
      <c r="CM630">
        <v>1.526</v>
      </c>
    </row>
    <row r="631" spans="52:91">
      <c r="AZ631">
        <v>1451.9</v>
      </c>
      <c r="BA631">
        <f t="shared" si="184"/>
        <v>1501.9</v>
      </c>
      <c r="BB631">
        <v>-36.409999999999997</v>
      </c>
      <c r="BC631" s="23">
        <v>662.91600000000005</v>
      </c>
      <c r="BD631" s="23">
        <v>-35.76</v>
      </c>
      <c r="BE631" s="171">
        <v>7008.16</v>
      </c>
      <c r="BF631">
        <f t="shared" si="185"/>
        <v>7058.16</v>
      </c>
      <c r="BG631">
        <v>-34.159999999999997</v>
      </c>
      <c r="BH631">
        <v>118.264</v>
      </c>
      <c r="BI631">
        <f t="shared" si="186"/>
        <v>118264</v>
      </c>
      <c r="BJ631">
        <v>0.22</v>
      </c>
      <c r="BO631" s="23">
        <v>662.91600000000005</v>
      </c>
      <c r="BP631" s="23">
        <v>-35.76</v>
      </c>
      <c r="BQ631">
        <v>39499</v>
      </c>
      <c r="BR631">
        <v>-470.2</v>
      </c>
      <c r="BS631">
        <v>135.56899999999999</v>
      </c>
      <c r="BT631">
        <f t="shared" si="187"/>
        <v>135569</v>
      </c>
      <c r="BU631">
        <v>4.96</v>
      </c>
      <c r="CB631">
        <v>54.01</v>
      </c>
      <c r="CC631">
        <f t="shared" si="188"/>
        <v>54010</v>
      </c>
      <c r="CD631">
        <v>-4.08</v>
      </c>
      <c r="CE631">
        <v>-10.75</v>
      </c>
      <c r="CF631">
        <v>36875</v>
      </c>
      <c r="CG631">
        <v>88.87</v>
      </c>
      <c r="CK631">
        <v>12540</v>
      </c>
      <c r="CL631">
        <v>8.3076000000000008</v>
      </c>
      <c r="CM631">
        <v>1.522</v>
      </c>
    </row>
    <row r="632" spans="52:91">
      <c r="AZ632">
        <v>1455</v>
      </c>
      <c r="BA632">
        <f t="shared" si="184"/>
        <v>1505</v>
      </c>
      <c r="BB632">
        <v>-34.97</v>
      </c>
      <c r="BC632" s="23">
        <v>665.54100000000005</v>
      </c>
      <c r="BD632" s="23">
        <v>-35.76</v>
      </c>
      <c r="BE632" s="171">
        <v>7025.08</v>
      </c>
      <c r="BF632">
        <f t="shared" si="185"/>
        <v>7075.08</v>
      </c>
      <c r="BG632">
        <v>-34.83</v>
      </c>
      <c r="BH632">
        <v>118.80500000000001</v>
      </c>
      <c r="BI632">
        <f t="shared" si="186"/>
        <v>118805</v>
      </c>
      <c r="BJ632">
        <v>0.04</v>
      </c>
      <c r="BO632" s="23">
        <v>665.54100000000005</v>
      </c>
      <c r="BP632" s="23">
        <v>-35.76</v>
      </c>
      <c r="BQ632">
        <v>39579</v>
      </c>
      <c r="BR632">
        <v>-469.5</v>
      </c>
      <c r="BS632">
        <v>135.72</v>
      </c>
      <c r="BT632">
        <f t="shared" si="187"/>
        <v>135720</v>
      </c>
      <c r="BU632">
        <v>4.95</v>
      </c>
      <c r="CB632">
        <v>54.07</v>
      </c>
      <c r="CC632">
        <f t="shared" si="188"/>
        <v>54070</v>
      </c>
      <c r="CD632">
        <v>-3.68</v>
      </c>
      <c r="CE632">
        <v>-10.220000000000001</v>
      </c>
      <c r="CF632">
        <v>36750</v>
      </c>
      <c r="CG632">
        <v>90.8</v>
      </c>
      <c r="CK632">
        <v>12560</v>
      </c>
      <c r="CL632">
        <v>8.2964000000000002</v>
      </c>
      <c r="CM632">
        <v>1.518</v>
      </c>
    </row>
    <row r="633" spans="52:91">
      <c r="AZ633">
        <v>1457.7</v>
      </c>
      <c r="BA633">
        <f t="shared" si="184"/>
        <v>1507.7</v>
      </c>
      <c r="BB633">
        <v>-35.67</v>
      </c>
      <c r="BC633" s="23">
        <v>665.54100000000005</v>
      </c>
      <c r="BD633" s="23">
        <v>-36.29</v>
      </c>
      <c r="BE633" s="171">
        <v>7042.42</v>
      </c>
      <c r="BF633">
        <f t="shared" si="185"/>
        <v>7092.42</v>
      </c>
      <c r="BG633">
        <v>-35.21</v>
      </c>
      <c r="BH633">
        <v>119.345</v>
      </c>
      <c r="BI633">
        <f t="shared" si="186"/>
        <v>119345</v>
      </c>
      <c r="BJ633">
        <v>0</v>
      </c>
      <c r="BO633" s="23">
        <v>665.54100000000005</v>
      </c>
      <c r="BP633" s="23">
        <v>-36.29</v>
      </c>
      <c r="BQ633">
        <v>39657</v>
      </c>
      <c r="BR633">
        <v>-469.5</v>
      </c>
      <c r="BS633">
        <v>135.87100000000001</v>
      </c>
      <c r="BT633">
        <f t="shared" si="187"/>
        <v>135871</v>
      </c>
      <c r="BU633">
        <v>5.03</v>
      </c>
      <c r="CB633">
        <v>54.12</v>
      </c>
      <c r="CC633">
        <f t="shared" si="188"/>
        <v>54120</v>
      </c>
      <c r="CD633">
        <v>-3.51</v>
      </c>
      <c r="CE633">
        <v>-10.08</v>
      </c>
      <c r="CF633">
        <v>36625</v>
      </c>
      <c r="CG633">
        <v>76.19</v>
      </c>
      <c r="CK633">
        <v>12580</v>
      </c>
      <c r="CL633">
        <v>8.2851999999999997</v>
      </c>
      <c r="CM633">
        <v>1.514</v>
      </c>
    </row>
    <row r="634" spans="52:91">
      <c r="AZ634">
        <v>1460.6</v>
      </c>
      <c r="BA634">
        <f t="shared" si="184"/>
        <v>1510.6</v>
      </c>
      <c r="BB634">
        <v>-34.700000000000003</v>
      </c>
      <c r="BC634" s="23">
        <v>668.17399999999998</v>
      </c>
      <c r="BD634" s="23">
        <v>-36.29</v>
      </c>
      <c r="BE634" s="171">
        <v>7060.1</v>
      </c>
      <c r="BF634">
        <f t="shared" si="185"/>
        <v>7110.1</v>
      </c>
      <c r="BG634">
        <v>-35.15</v>
      </c>
      <c r="BH634">
        <v>119.886</v>
      </c>
      <c r="BI634">
        <f t="shared" si="186"/>
        <v>119886</v>
      </c>
      <c r="BJ634">
        <v>0.15</v>
      </c>
      <c r="BO634" s="23">
        <v>668.17399999999998</v>
      </c>
      <c r="BP634" s="23">
        <v>-36.29</v>
      </c>
      <c r="BQ634">
        <v>39735</v>
      </c>
      <c r="BR634">
        <v>-468.2</v>
      </c>
      <c r="BS634">
        <v>136.072</v>
      </c>
      <c r="BT634">
        <f t="shared" si="187"/>
        <v>136072</v>
      </c>
      <c r="BU634">
        <v>5.13</v>
      </c>
      <c r="CB634">
        <v>54.18</v>
      </c>
      <c r="CC634">
        <f t="shared" si="188"/>
        <v>54180</v>
      </c>
      <c r="CD634">
        <v>-5.27</v>
      </c>
      <c r="CE634">
        <v>-10.65</v>
      </c>
      <c r="CF634">
        <v>36500</v>
      </c>
      <c r="CG634">
        <v>46.16</v>
      </c>
      <c r="CK634">
        <v>12600</v>
      </c>
      <c r="CL634">
        <v>8.2739999999999991</v>
      </c>
      <c r="CM634">
        <v>1.51</v>
      </c>
    </row>
    <row r="635" spans="52:91">
      <c r="AZ635">
        <v>1463.3</v>
      </c>
      <c r="BA635">
        <f t="shared" si="184"/>
        <v>1513.3</v>
      </c>
      <c r="BB635">
        <v>-34.880000000000003</v>
      </c>
      <c r="BC635" s="23">
        <v>668.17399999999998</v>
      </c>
      <c r="BD635" s="23">
        <v>-35.36</v>
      </c>
      <c r="BE635" s="171">
        <v>7076.83</v>
      </c>
      <c r="BF635">
        <f t="shared" si="185"/>
        <v>7126.83</v>
      </c>
      <c r="BG635">
        <v>-35.14</v>
      </c>
      <c r="BH635">
        <v>120.42700000000001</v>
      </c>
      <c r="BI635">
        <f t="shared" si="186"/>
        <v>120427</v>
      </c>
      <c r="BJ635">
        <v>0.34</v>
      </c>
      <c r="BO635" s="23">
        <v>668.17399999999998</v>
      </c>
      <c r="BP635" s="23">
        <v>-35.36</v>
      </c>
      <c r="BQ635">
        <v>39812</v>
      </c>
      <c r="BR635">
        <v>-465.6</v>
      </c>
      <c r="BS635">
        <v>136.22200000000001</v>
      </c>
      <c r="BT635">
        <f t="shared" si="187"/>
        <v>136222</v>
      </c>
      <c r="BU635">
        <v>5</v>
      </c>
      <c r="CB635">
        <v>54.23</v>
      </c>
      <c r="CC635">
        <f t="shared" si="188"/>
        <v>54230</v>
      </c>
      <c r="CD635">
        <v>-4.18</v>
      </c>
      <c r="CE635">
        <v>-10.039999999999999</v>
      </c>
      <c r="CF635">
        <v>36375</v>
      </c>
      <c r="CG635">
        <v>59.77</v>
      </c>
      <c r="CK635">
        <v>12620</v>
      </c>
      <c r="CL635">
        <v>8.2628000000000004</v>
      </c>
      <c r="CM635">
        <v>1.506</v>
      </c>
    </row>
    <row r="636" spans="52:91">
      <c r="AZ636">
        <v>1466</v>
      </c>
      <c r="BA636">
        <f t="shared" si="184"/>
        <v>1516</v>
      </c>
      <c r="BB636">
        <v>-35.68</v>
      </c>
      <c r="BC636" s="23">
        <v>670.83299999999997</v>
      </c>
      <c r="BD636" s="23">
        <v>-35.36</v>
      </c>
      <c r="BE636" s="171">
        <v>7094.28</v>
      </c>
      <c r="BF636">
        <f t="shared" si="185"/>
        <v>7144.28</v>
      </c>
      <c r="BG636">
        <v>-34.9</v>
      </c>
      <c r="BH636">
        <v>120.968</v>
      </c>
      <c r="BI636">
        <f t="shared" si="186"/>
        <v>120968</v>
      </c>
      <c r="BJ636">
        <v>0.03</v>
      </c>
      <c r="BO636" s="23">
        <v>670.83299999999997</v>
      </c>
      <c r="BP636" s="23">
        <v>-35.36</v>
      </c>
      <c r="BQ636">
        <v>39889</v>
      </c>
      <c r="BR636">
        <v>-470.2</v>
      </c>
      <c r="BS636">
        <v>136.37299999999999</v>
      </c>
      <c r="BT636">
        <f t="shared" si="187"/>
        <v>136373</v>
      </c>
      <c r="BU636">
        <v>5.01</v>
      </c>
      <c r="CB636">
        <v>54.29</v>
      </c>
      <c r="CC636">
        <f t="shared" si="188"/>
        <v>54290</v>
      </c>
      <c r="CD636">
        <v>-4.25</v>
      </c>
      <c r="CE636">
        <v>-10.26</v>
      </c>
      <c r="CF636">
        <v>36250</v>
      </c>
      <c r="CG636">
        <v>87.02</v>
      </c>
      <c r="CK636">
        <v>12640</v>
      </c>
      <c r="CL636">
        <v>8.2515999999999998</v>
      </c>
      <c r="CM636">
        <v>1.502</v>
      </c>
    </row>
    <row r="637" spans="52:91">
      <c r="AZ637">
        <v>1468.9</v>
      </c>
      <c r="BA637">
        <f t="shared" si="184"/>
        <v>1518.9</v>
      </c>
      <c r="BB637">
        <v>-35.4</v>
      </c>
      <c r="BC637" s="23">
        <v>670.83299999999997</v>
      </c>
      <c r="BD637" s="23">
        <v>-35.75</v>
      </c>
      <c r="BE637" s="171">
        <v>7111.27</v>
      </c>
      <c r="BF637">
        <f t="shared" si="185"/>
        <v>7161.27</v>
      </c>
      <c r="BG637">
        <v>-34.729999999999997</v>
      </c>
      <c r="BH637">
        <v>121.509</v>
      </c>
      <c r="BI637">
        <f t="shared" si="186"/>
        <v>121509</v>
      </c>
      <c r="BJ637">
        <v>0.2</v>
      </c>
      <c r="BO637" s="23">
        <v>670.83299999999997</v>
      </c>
      <c r="BP637" s="23">
        <v>-35.75</v>
      </c>
      <c r="BQ637">
        <v>39971</v>
      </c>
      <c r="BR637">
        <v>-474.5</v>
      </c>
      <c r="BS637">
        <v>136.57400000000001</v>
      </c>
      <c r="BT637">
        <f t="shared" si="187"/>
        <v>136574</v>
      </c>
      <c r="BU637">
        <v>5.04</v>
      </c>
      <c r="CB637">
        <v>54.34</v>
      </c>
      <c r="CC637">
        <f t="shared" si="188"/>
        <v>54340</v>
      </c>
      <c r="CD637">
        <v>-4.3099999999999996</v>
      </c>
      <c r="CE637">
        <v>-9.7100000000000009</v>
      </c>
      <c r="CF637">
        <v>36125</v>
      </c>
      <c r="CG637">
        <v>90.35</v>
      </c>
      <c r="CK637">
        <v>12660</v>
      </c>
      <c r="CL637">
        <v>8.2403999999999993</v>
      </c>
      <c r="CM637">
        <v>1.498</v>
      </c>
    </row>
    <row r="638" spans="52:91">
      <c r="AZ638">
        <v>1471.7</v>
      </c>
      <c r="BA638">
        <f t="shared" ref="BA638:BA701" si="189">AZ638+50</f>
        <v>1521.7</v>
      </c>
      <c r="BB638">
        <v>-35.72</v>
      </c>
      <c r="BC638" s="23">
        <v>673.48</v>
      </c>
      <c r="BD638" s="23">
        <v>-35.75</v>
      </c>
      <c r="BE638" s="171">
        <v>7128.21</v>
      </c>
      <c r="BF638">
        <f t="shared" ref="BF638:BF701" si="190">BE638+50</f>
        <v>7178.21</v>
      </c>
      <c r="BG638">
        <v>-34.659999999999997</v>
      </c>
      <c r="BH638">
        <v>122.59099999999999</v>
      </c>
      <c r="BI638">
        <f t="shared" ref="BI638:BI701" si="191">BH638*1000</f>
        <v>122591</v>
      </c>
      <c r="BJ638">
        <v>0.25</v>
      </c>
      <c r="BO638" s="23">
        <v>673.48</v>
      </c>
      <c r="BP638" s="23">
        <v>-35.75</v>
      </c>
      <c r="BQ638">
        <v>40054</v>
      </c>
      <c r="BR638">
        <v>-474.2</v>
      </c>
      <c r="BS638">
        <v>136.72499999999999</v>
      </c>
      <c r="BT638">
        <f t="shared" ref="BT638:BT701" si="192">BS638*1000</f>
        <v>136725</v>
      </c>
      <c r="BU638">
        <v>4.92</v>
      </c>
      <c r="CB638">
        <v>54.4</v>
      </c>
      <c r="CC638">
        <f t="shared" ref="CC638:CC701" si="193">CB638*1000</f>
        <v>54400</v>
      </c>
      <c r="CD638">
        <v>-4.8600000000000003</v>
      </c>
      <c r="CE638">
        <v>-10.76</v>
      </c>
      <c r="CF638">
        <v>36000</v>
      </c>
      <c r="CG638">
        <v>85</v>
      </c>
      <c r="CK638">
        <v>12680</v>
      </c>
      <c r="CL638">
        <v>8.2292000000000005</v>
      </c>
      <c r="CM638">
        <v>1.494</v>
      </c>
    </row>
    <row r="639" spans="52:91">
      <c r="AZ639">
        <v>1474.6</v>
      </c>
      <c r="BA639">
        <f t="shared" si="189"/>
        <v>1524.6</v>
      </c>
      <c r="BB639">
        <v>-36.130000000000003</v>
      </c>
      <c r="BC639" s="23">
        <v>673.48</v>
      </c>
      <c r="BD639" s="23">
        <v>-35.450000000000003</v>
      </c>
      <c r="BE639" s="171">
        <v>7145.08</v>
      </c>
      <c r="BF639">
        <f t="shared" si="190"/>
        <v>7195.08</v>
      </c>
      <c r="BG639">
        <v>-35.42</v>
      </c>
      <c r="BH639">
        <v>124.214</v>
      </c>
      <c r="BI639">
        <f t="shared" si="191"/>
        <v>124214</v>
      </c>
      <c r="BJ639">
        <v>0.13</v>
      </c>
      <c r="BO639" s="23">
        <v>673.48</v>
      </c>
      <c r="BP639" s="23">
        <v>-35.450000000000003</v>
      </c>
      <c r="BQ639">
        <v>40138</v>
      </c>
      <c r="BR639">
        <v>-476</v>
      </c>
      <c r="BS639">
        <v>136.92599999999999</v>
      </c>
      <c r="BT639">
        <f t="shared" si="192"/>
        <v>136926</v>
      </c>
      <c r="BU639">
        <v>5.03</v>
      </c>
      <c r="CB639">
        <v>54.424999999999997</v>
      </c>
      <c r="CC639">
        <f t="shared" si="193"/>
        <v>54425</v>
      </c>
      <c r="CD639">
        <v>-3.53</v>
      </c>
      <c r="CE639">
        <v>-9.6</v>
      </c>
      <c r="CF639">
        <v>35875</v>
      </c>
      <c r="CG639">
        <v>84.75</v>
      </c>
      <c r="CK639">
        <v>12700</v>
      </c>
      <c r="CL639">
        <v>8.218</v>
      </c>
      <c r="CM639">
        <v>1.49</v>
      </c>
    </row>
    <row r="640" spans="52:91">
      <c r="AZ640">
        <v>1477.6</v>
      </c>
      <c r="BA640">
        <f t="shared" si="189"/>
        <v>1527.6</v>
      </c>
      <c r="BB640">
        <v>-34.97</v>
      </c>
      <c r="BC640" s="23">
        <v>676.005</v>
      </c>
      <c r="BD640" s="23">
        <v>-35.450000000000003</v>
      </c>
      <c r="BE640" s="171">
        <v>7161.5</v>
      </c>
      <c r="BF640">
        <f t="shared" si="190"/>
        <v>7211.5</v>
      </c>
      <c r="BG640">
        <v>-34.29</v>
      </c>
      <c r="BH640">
        <v>124.755</v>
      </c>
      <c r="BI640">
        <f t="shared" si="191"/>
        <v>124755</v>
      </c>
      <c r="BJ640">
        <v>0.13</v>
      </c>
      <c r="BO640" s="23">
        <v>676.005</v>
      </c>
      <c r="BP640" s="23">
        <v>-35.450000000000003</v>
      </c>
      <c r="BQ640">
        <v>40223</v>
      </c>
      <c r="BR640">
        <v>-475.2</v>
      </c>
      <c r="BS640">
        <v>137.02699999999999</v>
      </c>
      <c r="BT640">
        <f t="shared" si="192"/>
        <v>137027</v>
      </c>
      <c r="BU640">
        <v>5.03</v>
      </c>
      <c r="CC640">
        <f t="shared" si="193"/>
        <v>0</v>
      </c>
      <c r="CF640">
        <v>35750</v>
      </c>
      <c r="CG640">
        <v>0</v>
      </c>
      <c r="CK640">
        <v>12720</v>
      </c>
      <c r="CL640">
        <v>8.2067999999999994</v>
      </c>
      <c r="CM640">
        <v>1.486</v>
      </c>
    </row>
    <row r="641" spans="52:91">
      <c r="AZ641">
        <v>1480.3</v>
      </c>
      <c r="BA641">
        <f t="shared" si="189"/>
        <v>1530.3</v>
      </c>
      <c r="BB641">
        <v>-36.950000000000003</v>
      </c>
      <c r="BC641" s="23">
        <v>676.005</v>
      </c>
      <c r="BD641" s="23">
        <v>-35.49</v>
      </c>
      <c r="BE641" s="171">
        <v>7177.06</v>
      </c>
      <c r="BF641">
        <f t="shared" si="190"/>
        <v>7227.06</v>
      </c>
      <c r="BG641">
        <v>-35.03</v>
      </c>
      <c r="BH641">
        <v>125.295</v>
      </c>
      <c r="BI641">
        <f t="shared" si="191"/>
        <v>125295</v>
      </c>
      <c r="BJ641">
        <v>0.19</v>
      </c>
      <c r="BO641" s="23">
        <v>676.005</v>
      </c>
      <c r="BP641" s="23">
        <v>-35.49</v>
      </c>
      <c r="BQ641">
        <v>40305</v>
      </c>
      <c r="BR641">
        <v>-470.6</v>
      </c>
      <c r="BS641">
        <v>137.12700000000001</v>
      </c>
      <c r="BT641">
        <f t="shared" si="192"/>
        <v>137127</v>
      </c>
      <c r="BU641">
        <v>5.03</v>
      </c>
      <c r="CB641">
        <v>54.45</v>
      </c>
      <c r="CC641">
        <f t="shared" si="193"/>
        <v>54450</v>
      </c>
      <c r="CD641">
        <v>-3.28</v>
      </c>
      <c r="CE641">
        <v>-9.23</v>
      </c>
      <c r="CF641">
        <v>35625</v>
      </c>
      <c r="CG641">
        <v>0</v>
      </c>
      <c r="CK641">
        <v>12740</v>
      </c>
      <c r="CL641">
        <v>8.1956000000000007</v>
      </c>
      <c r="CM641">
        <v>1.482</v>
      </c>
    </row>
    <row r="642" spans="52:91">
      <c r="AZ642">
        <v>1483.6</v>
      </c>
      <c r="BA642">
        <f t="shared" si="189"/>
        <v>1533.6</v>
      </c>
      <c r="BB642">
        <v>-35.229999999999997</v>
      </c>
      <c r="BC642" s="23">
        <v>678.50099999999998</v>
      </c>
      <c r="BD642" s="23">
        <v>-35.49</v>
      </c>
      <c r="BE642" s="171">
        <v>7195.32</v>
      </c>
      <c r="BF642">
        <f t="shared" si="190"/>
        <v>7245.32</v>
      </c>
      <c r="BG642">
        <v>-34.729999999999997</v>
      </c>
      <c r="BH642">
        <v>125.836</v>
      </c>
      <c r="BI642">
        <f t="shared" si="191"/>
        <v>125836</v>
      </c>
      <c r="BJ642">
        <v>0.35</v>
      </c>
      <c r="BO642" s="23">
        <v>678.50099999999998</v>
      </c>
      <c r="BP642" s="23">
        <v>-35.49</v>
      </c>
      <c r="BQ642">
        <v>40386</v>
      </c>
      <c r="BR642">
        <v>-471.8</v>
      </c>
      <c r="BS642">
        <v>137.328</v>
      </c>
      <c r="BT642">
        <f t="shared" si="192"/>
        <v>137328</v>
      </c>
      <c r="BU642">
        <v>4.9000000000000004</v>
      </c>
      <c r="CC642">
        <f t="shared" si="193"/>
        <v>0</v>
      </c>
      <c r="CF642">
        <v>35500</v>
      </c>
      <c r="CG642">
        <v>0</v>
      </c>
      <c r="CK642">
        <v>12760</v>
      </c>
      <c r="CL642">
        <v>8.1847999999999992</v>
      </c>
      <c r="CM642">
        <v>1.478</v>
      </c>
    </row>
    <row r="643" spans="52:91">
      <c r="AZ643">
        <v>1486.4</v>
      </c>
      <c r="BA643">
        <f t="shared" si="189"/>
        <v>1536.4</v>
      </c>
      <c r="BB643">
        <v>-35.9</v>
      </c>
      <c r="BC643" s="23">
        <v>678.50099999999998</v>
      </c>
      <c r="BD643" s="23">
        <v>-33.47</v>
      </c>
      <c r="BE643" s="171">
        <v>7212.55</v>
      </c>
      <c r="BF643">
        <f t="shared" si="190"/>
        <v>7262.55</v>
      </c>
      <c r="BG643">
        <v>-35.130000000000003</v>
      </c>
      <c r="BH643">
        <v>126.377</v>
      </c>
      <c r="BI643">
        <f t="shared" si="191"/>
        <v>126377</v>
      </c>
      <c r="BJ643">
        <v>0.17</v>
      </c>
      <c r="BO643" s="23">
        <v>678.50099999999998</v>
      </c>
      <c r="BP643" s="23">
        <v>-33.47</v>
      </c>
      <c r="BQ643">
        <v>40468</v>
      </c>
      <c r="BR643">
        <v>-474.2</v>
      </c>
      <c r="BS643">
        <v>137.72999999999999</v>
      </c>
      <c r="BT643">
        <f t="shared" si="192"/>
        <v>137730</v>
      </c>
      <c r="BU643">
        <v>4.8</v>
      </c>
      <c r="CB643">
        <v>54.5</v>
      </c>
      <c r="CC643">
        <f t="shared" si="193"/>
        <v>54500</v>
      </c>
      <c r="CD643">
        <v>-3.18</v>
      </c>
      <c r="CE643">
        <v>-9.2899999999999991</v>
      </c>
      <c r="CF643">
        <v>36500</v>
      </c>
      <c r="CG643">
        <v>0</v>
      </c>
      <c r="CK643">
        <v>12780</v>
      </c>
      <c r="CL643">
        <v>8.1744000000000003</v>
      </c>
      <c r="CM643">
        <v>1.474</v>
      </c>
    </row>
    <row r="644" spans="52:91">
      <c r="AZ644">
        <v>1489.4</v>
      </c>
      <c r="BA644">
        <f t="shared" si="189"/>
        <v>1539.4</v>
      </c>
      <c r="BB644">
        <v>-35.020000000000003</v>
      </c>
      <c r="BC644" s="23">
        <v>680.96699999999998</v>
      </c>
      <c r="BD644" s="23">
        <v>-33.47</v>
      </c>
      <c r="BE644" s="171">
        <v>7229.61</v>
      </c>
      <c r="BF644">
        <f t="shared" si="190"/>
        <v>7279.61</v>
      </c>
      <c r="BG644">
        <v>-35.020000000000003</v>
      </c>
      <c r="BH644">
        <v>126.91800000000001</v>
      </c>
      <c r="BI644">
        <f t="shared" si="191"/>
        <v>126918</v>
      </c>
      <c r="BJ644">
        <v>0.97</v>
      </c>
      <c r="BO644" s="23">
        <v>680.96699999999998</v>
      </c>
      <c r="BP644" s="23">
        <v>-33.47</v>
      </c>
      <c r="BQ644">
        <v>40551</v>
      </c>
      <c r="BR644">
        <v>-473</v>
      </c>
      <c r="BS644">
        <v>137.93100000000001</v>
      </c>
      <c r="BT644">
        <f t="shared" si="192"/>
        <v>137931</v>
      </c>
      <c r="BU644">
        <v>5.12</v>
      </c>
      <c r="CC644">
        <f t="shared" si="193"/>
        <v>0</v>
      </c>
      <c r="CF644">
        <v>37500</v>
      </c>
      <c r="CG644">
        <v>0</v>
      </c>
      <c r="CK644">
        <v>12800</v>
      </c>
      <c r="CL644">
        <v>8.1639999999999997</v>
      </c>
      <c r="CM644">
        <v>1.47</v>
      </c>
    </row>
    <row r="645" spans="52:91">
      <c r="AZ645">
        <v>1492.1</v>
      </c>
      <c r="BA645">
        <f t="shared" si="189"/>
        <v>1542.1</v>
      </c>
      <c r="BB645">
        <v>-34.65</v>
      </c>
      <c r="BC645" s="23">
        <v>680.96699999999998</v>
      </c>
      <c r="BD645" s="23">
        <v>-34.590000000000003</v>
      </c>
      <c r="BE645" s="171">
        <v>7247.2</v>
      </c>
      <c r="BF645">
        <f t="shared" si="190"/>
        <v>7297.2</v>
      </c>
      <c r="BG645">
        <v>-34.979999999999997</v>
      </c>
      <c r="BH645">
        <v>127.459</v>
      </c>
      <c r="BI645">
        <f t="shared" si="191"/>
        <v>127459</v>
      </c>
      <c r="BJ645">
        <v>1.02</v>
      </c>
      <c r="BO645" s="23">
        <v>680.96699999999998</v>
      </c>
      <c r="BP645" s="23">
        <v>-34.590000000000003</v>
      </c>
      <c r="BQ645">
        <v>40632</v>
      </c>
      <c r="BR645">
        <v>-472.1</v>
      </c>
      <c r="BS645">
        <v>138.13300000000001</v>
      </c>
      <c r="BT645">
        <f t="shared" si="192"/>
        <v>138133</v>
      </c>
      <c r="BU645">
        <v>4.9400000000000004</v>
      </c>
      <c r="CB645">
        <v>54.56</v>
      </c>
      <c r="CC645">
        <f t="shared" si="193"/>
        <v>54560</v>
      </c>
      <c r="CD645">
        <v>-3.16</v>
      </c>
      <c r="CE645">
        <v>-9.1</v>
      </c>
      <c r="CF645">
        <v>38500</v>
      </c>
      <c r="CG645">
        <v>100</v>
      </c>
      <c r="CK645">
        <v>12820</v>
      </c>
      <c r="CL645">
        <v>8.1536000000000008</v>
      </c>
      <c r="CM645">
        <v>1.466</v>
      </c>
    </row>
    <row r="646" spans="52:91">
      <c r="AZ646">
        <v>1494.8</v>
      </c>
      <c r="BA646">
        <f t="shared" si="189"/>
        <v>1544.8</v>
      </c>
      <c r="BB646">
        <v>-34.369999999999997</v>
      </c>
      <c r="BC646" s="23">
        <v>683.40700000000004</v>
      </c>
      <c r="BD646" s="23">
        <v>-34.590000000000003</v>
      </c>
      <c r="BE646" s="171">
        <v>7265.5</v>
      </c>
      <c r="BF646">
        <f t="shared" si="190"/>
        <v>7315.5</v>
      </c>
      <c r="BG646">
        <v>-34.950000000000003</v>
      </c>
      <c r="BH646">
        <v>128</v>
      </c>
      <c r="BI646">
        <f t="shared" si="191"/>
        <v>128000</v>
      </c>
      <c r="BJ646">
        <v>1.1299999999999999</v>
      </c>
      <c r="BO646" s="23">
        <v>683.40700000000004</v>
      </c>
      <c r="BP646" s="23">
        <v>-34.590000000000003</v>
      </c>
      <c r="BQ646">
        <v>40714</v>
      </c>
      <c r="BR646">
        <v>-472.8</v>
      </c>
      <c r="BS646">
        <v>138.334</v>
      </c>
      <c r="BT646">
        <f t="shared" si="192"/>
        <v>138334</v>
      </c>
      <c r="BU646">
        <v>5.09</v>
      </c>
      <c r="CC646">
        <f t="shared" si="193"/>
        <v>0</v>
      </c>
      <c r="CF646">
        <v>39500</v>
      </c>
      <c r="CG646">
        <v>62.15</v>
      </c>
      <c r="CK646">
        <v>12840</v>
      </c>
      <c r="CL646">
        <v>8.1432000000000002</v>
      </c>
      <c r="CM646">
        <v>1.462</v>
      </c>
    </row>
    <row r="647" spans="52:91">
      <c r="AZ647">
        <v>1497.4</v>
      </c>
      <c r="BA647">
        <f t="shared" si="189"/>
        <v>1547.4</v>
      </c>
      <c r="BB647">
        <v>-34.22</v>
      </c>
      <c r="BC647" s="23">
        <v>683.40700000000004</v>
      </c>
      <c r="BD647" s="23">
        <v>-34.909999999999997</v>
      </c>
      <c r="BE647" s="171">
        <v>7282.83</v>
      </c>
      <c r="BF647">
        <f t="shared" si="190"/>
        <v>7332.83</v>
      </c>
      <c r="BG647">
        <v>-34.369999999999997</v>
      </c>
      <c r="BH647">
        <v>128.31399999999999</v>
      </c>
      <c r="BI647">
        <f t="shared" si="191"/>
        <v>128314</v>
      </c>
      <c r="BJ647">
        <v>1.18</v>
      </c>
      <c r="BO647" s="23">
        <v>683.40700000000004</v>
      </c>
      <c r="BP647" s="23">
        <v>-34.909999999999997</v>
      </c>
      <c r="BQ647">
        <v>40796</v>
      </c>
      <c r="BR647">
        <v>-471.5</v>
      </c>
      <c r="BS647">
        <v>138.535</v>
      </c>
      <c r="BT647">
        <f t="shared" si="192"/>
        <v>138535</v>
      </c>
      <c r="BU647">
        <v>5.04</v>
      </c>
      <c r="CB647">
        <v>54.61</v>
      </c>
      <c r="CC647">
        <f t="shared" si="193"/>
        <v>54610</v>
      </c>
      <c r="CD647">
        <v>-3.21</v>
      </c>
      <c r="CE647">
        <v>-9.06</v>
      </c>
      <c r="CF647">
        <v>40500</v>
      </c>
      <c r="CG647">
        <v>33.96</v>
      </c>
      <c r="CK647">
        <v>12860</v>
      </c>
      <c r="CL647">
        <v>8.1327999999999996</v>
      </c>
      <c r="CM647">
        <v>1.458</v>
      </c>
    </row>
    <row r="648" spans="52:91">
      <c r="AZ648">
        <v>1500</v>
      </c>
      <c r="BA648">
        <f t="shared" si="189"/>
        <v>1550</v>
      </c>
      <c r="BB648">
        <v>-34.950000000000003</v>
      </c>
      <c r="BC648" s="23">
        <v>685.85500000000002</v>
      </c>
      <c r="BD648" s="23">
        <v>-34.909999999999997</v>
      </c>
      <c r="BE648" s="171">
        <v>7299.06</v>
      </c>
      <c r="BF648">
        <f t="shared" si="190"/>
        <v>7349.06</v>
      </c>
      <c r="BG648">
        <v>-35.03</v>
      </c>
      <c r="BH648">
        <v>128.62899999999999</v>
      </c>
      <c r="BI648">
        <f t="shared" si="191"/>
        <v>128628.99999999999</v>
      </c>
      <c r="BJ648">
        <v>1.18</v>
      </c>
      <c r="BO648" s="23">
        <v>685.85500000000002</v>
      </c>
      <c r="BP648" s="23">
        <v>-34.909999999999997</v>
      </c>
      <c r="BQ648">
        <v>40875</v>
      </c>
      <c r="BR648">
        <v>-467.2</v>
      </c>
      <c r="BS648">
        <v>138.73599999999999</v>
      </c>
      <c r="BT648">
        <f t="shared" si="192"/>
        <v>138736</v>
      </c>
      <c r="BU648">
        <v>4.88</v>
      </c>
      <c r="CC648">
        <f t="shared" si="193"/>
        <v>0</v>
      </c>
      <c r="CF648">
        <v>40588.709677419356</v>
      </c>
      <c r="CG648">
        <v>65.569999999999993</v>
      </c>
      <c r="CK648">
        <v>12880</v>
      </c>
      <c r="CL648">
        <v>8.1224000000000007</v>
      </c>
      <c r="CM648">
        <v>1.454</v>
      </c>
    </row>
    <row r="649" spans="52:91">
      <c r="AZ649">
        <v>1502.7</v>
      </c>
      <c r="BA649">
        <f t="shared" si="189"/>
        <v>1552.7</v>
      </c>
      <c r="BB649">
        <v>-37.159999999999997</v>
      </c>
      <c r="BC649" s="23">
        <v>685.85500000000002</v>
      </c>
      <c r="BD649" s="23">
        <v>-34.65</v>
      </c>
      <c r="BE649" s="171">
        <v>7316.27</v>
      </c>
      <c r="BF649">
        <f t="shared" si="190"/>
        <v>7366.27</v>
      </c>
      <c r="BG649">
        <v>-34.28</v>
      </c>
      <c r="BH649">
        <v>128.94300000000001</v>
      </c>
      <c r="BI649">
        <f t="shared" si="191"/>
        <v>128943.00000000001</v>
      </c>
      <c r="BJ649">
        <v>1.1599999999999999</v>
      </c>
      <c r="BO649" s="23">
        <v>685.85500000000002</v>
      </c>
      <c r="BP649" s="23">
        <v>-34.65</v>
      </c>
      <c r="BQ649">
        <v>40952</v>
      </c>
      <c r="BR649">
        <v>-467.2</v>
      </c>
      <c r="BS649">
        <v>138.93700000000001</v>
      </c>
      <c r="BT649">
        <f t="shared" si="192"/>
        <v>138937</v>
      </c>
      <c r="BU649">
        <v>5</v>
      </c>
      <c r="CB649">
        <v>54.67</v>
      </c>
      <c r="CC649">
        <f t="shared" si="193"/>
        <v>54670</v>
      </c>
      <c r="CD649">
        <v>-3.23</v>
      </c>
      <c r="CE649">
        <v>-9.17</v>
      </c>
      <c r="CF649">
        <v>40677.419354838712</v>
      </c>
      <c r="CG649">
        <v>64.33</v>
      </c>
      <c r="CK649">
        <v>12900</v>
      </c>
      <c r="CL649">
        <v>8.1120000000000001</v>
      </c>
      <c r="CM649">
        <v>1.45</v>
      </c>
    </row>
    <row r="650" spans="52:91">
      <c r="AZ650">
        <v>1506.1</v>
      </c>
      <c r="BA650">
        <f t="shared" si="189"/>
        <v>1556.1</v>
      </c>
      <c r="BB650">
        <v>-35.090000000000003</v>
      </c>
      <c r="BC650" s="23">
        <v>688.35799999999995</v>
      </c>
      <c r="BD650" s="23">
        <v>-34.65</v>
      </c>
      <c r="BE650" s="171">
        <v>7333.96</v>
      </c>
      <c r="BF650">
        <f t="shared" si="190"/>
        <v>7383.96</v>
      </c>
      <c r="BG650">
        <v>-34.29</v>
      </c>
      <c r="BH650">
        <v>129.28100000000001</v>
      </c>
      <c r="BI650">
        <f t="shared" si="191"/>
        <v>129281</v>
      </c>
      <c r="BJ650">
        <v>0.97</v>
      </c>
      <c r="BO650" s="23">
        <v>688.35799999999995</v>
      </c>
      <c r="BP650" s="23">
        <v>-34.65</v>
      </c>
      <c r="BQ650">
        <v>41031</v>
      </c>
      <c r="BR650">
        <v>-471</v>
      </c>
      <c r="BS650">
        <v>139.13800000000001</v>
      </c>
      <c r="BT650">
        <f t="shared" si="192"/>
        <v>139138</v>
      </c>
      <c r="BU650">
        <v>5.07</v>
      </c>
      <c r="CB650">
        <v>54.72</v>
      </c>
      <c r="CC650">
        <f t="shared" si="193"/>
        <v>54720</v>
      </c>
      <c r="CD650">
        <v>-3.68</v>
      </c>
      <c r="CE650">
        <v>-10.1</v>
      </c>
      <c r="CF650">
        <v>40766.129032258068</v>
      </c>
      <c r="CG650">
        <v>60</v>
      </c>
      <c r="CK650">
        <v>12920</v>
      </c>
      <c r="CL650">
        <v>8.1015999999999995</v>
      </c>
      <c r="CM650">
        <v>1.446</v>
      </c>
    </row>
    <row r="651" spans="52:91">
      <c r="AZ651">
        <v>1508.8</v>
      </c>
      <c r="BA651">
        <f t="shared" si="189"/>
        <v>1558.8</v>
      </c>
      <c r="BB651">
        <v>-35.549999999999997</v>
      </c>
      <c r="BC651" s="23">
        <v>688.35799999999995</v>
      </c>
      <c r="BD651" s="23">
        <v>-35.74</v>
      </c>
      <c r="BE651" s="171">
        <v>7350.86</v>
      </c>
      <c r="BF651">
        <f t="shared" si="190"/>
        <v>7400.86</v>
      </c>
      <c r="BG651">
        <v>-34.42</v>
      </c>
      <c r="BH651">
        <v>129.64400000000001</v>
      </c>
      <c r="BI651">
        <f t="shared" si="191"/>
        <v>129644</v>
      </c>
      <c r="BJ651">
        <v>1.1399999999999999</v>
      </c>
      <c r="BO651" s="23">
        <v>688.35799999999995</v>
      </c>
      <c r="BP651" s="23">
        <v>-35.74</v>
      </c>
      <c r="BQ651">
        <v>41112</v>
      </c>
      <c r="BR651">
        <v>-472.3</v>
      </c>
      <c r="BS651">
        <v>139.74100000000001</v>
      </c>
      <c r="BT651">
        <f t="shared" si="192"/>
        <v>139741</v>
      </c>
      <c r="BU651">
        <v>4.84</v>
      </c>
      <c r="CB651">
        <v>54.78</v>
      </c>
      <c r="CC651">
        <f t="shared" si="193"/>
        <v>54780</v>
      </c>
      <c r="CD651">
        <v>-3.29</v>
      </c>
      <c r="CE651">
        <v>-9.3000000000000007</v>
      </c>
      <c r="CF651">
        <v>40854.838709677424</v>
      </c>
      <c r="CG651">
        <v>62.34</v>
      </c>
      <c r="CK651">
        <v>12940</v>
      </c>
      <c r="CL651">
        <v>8.0912000000000006</v>
      </c>
      <c r="CM651">
        <v>1.4419999999999999</v>
      </c>
    </row>
    <row r="652" spans="52:91">
      <c r="AZ652">
        <v>1511.7</v>
      </c>
      <c r="BA652">
        <f t="shared" si="189"/>
        <v>1561.7</v>
      </c>
      <c r="BB652">
        <v>-33.130000000000003</v>
      </c>
      <c r="BC652" s="23">
        <v>690.88</v>
      </c>
      <c r="BD652" s="23">
        <v>-35.74</v>
      </c>
      <c r="BE652" s="171">
        <v>7367.52</v>
      </c>
      <c r="BF652">
        <f t="shared" si="190"/>
        <v>7417.52</v>
      </c>
      <c r="BG652">
        <v>-34.99</v>
      </c>
      <c r="BH652">
        <v>130.006</v>
      </c>
      <c r="BI652">
        <f t="shared" si="191"/>
        <v>130006</v>
      </c>
      <c r="BJ652">
        <v>1</v>
      </c>
      <c r="BO652" s="23">
        <v>690.88</v>
      </c>
      <c r="BP652" s="23">
        <v>-35.74</v>
      </c>
      <c r="BQ652">
        <v>41191</v>
      </c>
      <c r="BR652">
        <v>-468.1</v>
      </c>
      <c r="BS652">
        <v>140.74600000000001</v>
      </c>
      <c r="BT652">
        <f t="shared" si="192"/>
        <v>140746</v>
      </c>
      <c r="BU652">
        <v>4.8099999999999996</v>
      </c>
      <c r="CC652">
        <f t="shared" si="193"/>
        <v>0</v>
      </c>
      <c r="CF652">
        <v>40943.54838709678</v>
      </c>
      <c r="CG652">
        <v>56.52</v>
      </c>
      <c r="CK652">
        <v>12960</v>
      </c>
      <c r="CL652">
        <v>8.0808</v>
      </c>
      <c r="CM652">
        <v>1.4379999999999999</v>
      </c>
    </row>
    <row r="653" spans="52:91">
      <c r="AZ653">
        <v>1514.2</v>
      </c>
      <c r="BA653">
        <f t="shared" si="189"/>
        <v>1564.2</v>
      </c>
      <c r="BB653">
        <v>-34.92</v>
      </c>
      <c r="BC653" s="23">
        <v>690.88</v>
      </c>
      <c r="BD653" s="23">
        <v>-34.950000000000003</v>
      </c>
      <c r="BE653" s="171">
        <v>7384.26</v>
      </c>
      <c r="BF653">
        <f t="shared" si="190"/>
        <v>7434.26</v>
      </c>
      <c r="BG653">
        <v>-34.729999999999997</v>
      </c>
      <c r="BH653">
        <v>130.369</v>
      </c>
      <c r="BI653">
        <f t="shared" si="191"/>
        <v>130369</v>
      </c>
      <c r="BJ653">
        <v>1.19</v>
      </c>
      <c r="BO653" s="23">
        <v>690.88</v>
      </c>
      <c r="BP653" s="23">
        <v>-34.950000000000003</v>
      </c>
      <c r="BQ653">
        <v>41268</v>
      </c>
      <c r="BR653">
        <v>-463.9</v>
      </c>
      <c r="BS653">
        <v>141.75200000000001</v>
      </c>
      <c r="BT653">
        <f t="shared" si="192"/>
        <v>141752</v>
      </c>
      <c r="BU653">
        <v>4.82</v>
      </c>
      <c r="CB653">
        <v>54.89</v>
      </c>
      <c r="CC653">
        <f t="shared" si="193"/>
        <v>54890</v>
      </c>
      <c r="CD653">
        <v>-3.58</v>
      </c>
      <c r="CE653">
        <v>-10.7</v>
      </c>
      <c r="CF653">
        <v>41032.258064516136</v>
      </c>
      <c r="CG653">
        <v>65.2</v>
      </c>
      <c r="CK653">
        <v>12980</v>
      </c>
      <c r="CL653">
        <v>8.0703999999999994</v>
      </c>
      <c r="CM653">
        <v>1.4339999999999999</v>
      </c>
    </row>
    <row r="654" spans="52:91">
      <c r="AZ654">
        <v>1516.9</v>
      </c>
      <c r="BA654">
        <f t="shared" si="189"/>
        <v>1566.9</v>
      </c>
      <c r="BB654">
        <v>-33.72</v>
      </c>
      <c r="BC654" s="23">
        <v>693.41200000000003</v>
      </c>
      <c r="BD654" s="23">
        <v>-34.950000000000003</v>
      </c>
      <c r="BE654" s="171">
        <v>7401.25</v>
      </c>
      <c r="BF654">
        <f t="shared" si="190"/>
        <v>7451.25</v>
      </c>
      <c r="BG654">
        <v>-33.94</v>
      </c>
      <c r="BH654">
        <v>130.73099999999999</v>
      </c>
      <c r="BI654">
        <f t="shared" si="191"/>
        <v>130731</v>
      </c>
      <c r="BJ654">
        <v>1.6</v>
      </c>
      <c r="BO654" s="23">
        <v>693.41200000000003</v>
      </c>
      <c r="BP654" s="23">
        <v>-34.950000000000003</v>
      </c>
      <c r="BQ654">
        <v>41342</v>
      </c>
      <c r="BR654">
        <v>-463.4</v>
      </c>
      <c r="BS654">
        <v>142.75700000000001</v>
      </c>
      <c r="BT654">
        <f t="shared" si="192"/>
        <v>142757</v>
      </c>
      <c r="BU654">
        <v>4.79</v>
      </c>
      <c r="CC654">
        <f t="shared" si="193"/>
        <v>0</v>
      </c>
      <c r="CF654">
        <v>41120.967741935492</v>
      </c>
      <c r="CG654">
        <v>69.38</v>
      </c>
      <c r="CK654">
        <v>13000</v>
      </c>
      <c r="CL654">
        <v>8.06</v>
      </c>
      <c r="CM654">
        <v>1.43</v>
      </c>
    </row>
    <row r="655" spans="52:91">
      <c r="AZ655">
        <v>1519.4</v>
      </c>
      <c r="BA655">
        <f t="shared" si="189"/>
        <v>1569.4</v>
      </c>
      <c r="BB655">
        <v>-35.08</v>
      </c>
      <c r="BC655" s="23">
        <v>693.41200000000003</v>
      </c>
      <c r="BD655" s="23">
        <v>-35.06</v>
      </c>
      <c r="BE655" s="171">
        <v>7419.24</v>
      </c>
      <c r="BF655">
        <f t="shared" si="190"/>
        <v>7469.24</v>
      </c>
      <c r="BG655">
        <v>-34.58</v>
      </c>
      <c r="BH655">
        <v>131.09399999999999</v>
      </c>
      <c r="BI655">
        <f t="shared" si="191"/>
        <v>131094</v>
      </c>
      <c r="BJ655">
        <v>1.57</v>
      </c>
      <c r="BO655" s="23">
        <v>693.41200000000003</v>
      </c>
      <c r="BP655" s="23">
        <v>-35.06</v>
      </c>
      <c r="BQ655">
        <v>41415</v>
      </c>
      <c r="BR655">
        <v>-462.9</v>
      </c>
      <c r="BS655">
        <v>143.762</v>
      </c>
      <c r="BT655">
        <f t="shared" si="192"/>
        <v>143762</v>
      </c>
      <c r="BU655">
        <v>4.6500000000000004</v>
      </c>
      <c r="CB655">
        <v>54.94</v>
      </c>
      <c r="CC655">
        <f t="shared" si="193"/>
        <v>54940</v>
      </c>
      <c r="CD655">
        <v>-3.18</v>
      </c>
      <c r="CE655">
        <v>-10.79</v>
      </c>
      <c r="CF655">
        <v>41209.677419354848</v>
      </c>
      <c r="CG655">
        <v>49.79</v>
      </c>
      <c r="CK655">
        <v>13020</v>
      </c>
      <c r="CL655">
        <v>8.0488</v>
      </c>
      <c r="CM655">
        <v>1.4268000000000001</v>
      </c>
    </row>
    <row r="656" spans="52:91">
      <c r="AZ656">
        <v>1522.2</v>
      </c>
      <c r="BA656">
        <f t="shared" si="189"/>
        <v>1572.2</v>
      </c>
      <c r="BB656">
        <v>-35.18</v>
      </c>
      <c r="BC656" s="23">
        <v>695.93200000000002</v>
      </c>
      <c r="BD656" s="23">
        <v>-35.06</v>
      </c>
      <c r="BE656" s="171">
        <v>7435.32</v>
      </c>
      <c r="BF656">
        <f t="shared" si="190"/>
        <v>7485.32</v>
      </c>
      <c r="BG656">
        <v>-34.42</v>
      </c>
      <c r="BH656">
        <v>131.45599999999999</v>
      </c>
      <c r="BI656">
        <f t="shared" si="191"/>
        <v>131456</v>
      </c>
      <c r="BJ656">
        <v>1.88</v>
      </c>
      <c r="BO656" s="23">
        <v>695.93200000000002</v>
      </c>
      <c r="BP656" s="23">
        <v>-35.06</v>
      </c>
      <c r="BQ656">
        <v>41489</v>
      </c>
      <c r="BR656">
        <v>-463.3</v>
      </c>
      <c r="BS656">
        <v>144.768</v>
      </c>
      <c r="BT656">
        <f t="shared" si="192"/>
        <v>144768</v>
      </c>
      <c r="BU656">
        <v>4.5599999999999996</v>
      </c>
      <c r="CB656">
        <v>54.97</v>
      </c>
      <c r="CC656">
        <f t="shared" si="193"/>
        <v>54970</v>
      </c>
      <c r="CD656">
        <v>-3.75</v>
      </c>
      <c r="CE656">
        <v>-10.35</v>
      </c>
      <c r="CF656">
        <v>41298.387096774204</v>
      </c>
      <c r="CG656">
        <v>51.92</v>
      </c>
      <c r="CK656">
        <v>13040</v>
      </c>
      <c r="CL656">
        <v>8.0375999999999994</v>
      </c>
      <c r="CM656">
        <v>1.4236</v>
      </c>
    </row>
    <row r="657" spans="52:91">
      <c r="AZ657">
        <v>1525</v>
      </c>
      <c r="BA657">
        <f t="shared" si="189"/>
        <v>1575</v>
      </c>
      <c r="BB657">
        <v>-34.61</v>
      </c>
      <c r="BC657" s="23">
        <v>695.93200000000002</v>
      </c>
      <c r="BD657" s="23">
        <v>-35.14</v>
      </c>
      <c r="BE657" s="171">
        <v>7452.23</v>
      </c>
      <c r="BF657">
        <f t="shared" si="190"/>
        <v>7502.23</v>
      </c>
      <c r="BG657">
        <v>-34.61</v>
      </c>
      <c r="BH657">
        <v>131.81899999999999</v>
      </c>
      <c r="BI657">
        <f t="shared" si="191"/>
        <v>131819</v>
      </c>
      <c r="BJ657">
        <v>1.97</v>
      </c>
      <c r="BO657" s="23">
        <v>695.93200000000002</v>
      </c>
      <c r="BP657" s="23">
        <v>-35.14</v>
      </c>
      <c r="BQ657">
        <v>41564</v>
      </c>
      <c r="BR657">
        <v>-465.7</v>
      </c>
      <c r="BS657">
        <v>145.773</v>
      </c>
      <c r="BT657">
        <f t="shared" si="192"/>
        <v>145773</v>
      </c>
      <c r="BU657">
        <v>4.6500000000000004</v>
      </c>
      <c r="CB657">
        <v>55</v>
      </c>
      <c r="CC657">
        <f t="shared" si="193"/>
        <v>55000</v>
      </c>
      <c r="CD657">
        <v>-3.7</v>
      </c>
      <c r="CE657">
        <v>-11.15</v>
      </c>
      <c r="CF657">
        <v>41387.09677419356</v>
      </c>
      <c r="CG657">
        <v>35</v>
      </c>
      <c r="CK657">
        <v>13060</v>
      </c>
      <c r="CL657">
        <v>8.0264000000000006</v>
      </c>
      <c r="CM657">
        <v>1.4204000000000001</v>
      </c>
    </row>
    <row r="658" spans="52:91">
      <c r="AZ658">
        <v>1527.6</v>
      </c>
      <c r="BA658">
        <f t="shared" si="189"/>
        <v>1577.6</v>
      </c>
      <c r="BB658">
        <v>-36.18</v>
      </c>
      <c r="BC658" s="23">
        <v>698.42499999999995</v>
      </c>
      <c r="BD658" s="23">
        <v>-35.14</v>
      </c>
      <c r="BE658" s="171">
        <v>7469.42</v>
      </c>
      <c r="BF658">
        <f t="shared" si="190"/>
        <v>7519.42</v>
      </c>
      <c r="BG658">
        <v>-34.61</v>
      </c>
      <c r="BH658">
        <v>132.154</v>
      </c>
      <c r="BI658">
        <f t="shared" si="191"/>
        <v>132154</v>
      </c>
      <c r="BJ658">
        <v>1.96</v>
      </c>
      <c r="BO658" s="23">
        <v>698.42499999999995</v>
      </c>
      <c r="BP658" s="23">
        <v>-35.14</v>
      </c>
      <c r="BQ658">
        <v>41638</v>
      </c>
      <c r="BR658">
        <v>-461.6</v>
      </c>
      <c r="BS658">
        <v>146.77799999999999</v>
      </c>
      <c r="BT658">
        <f t="shared" si="192"/>
        <v>146778</v>
      </c>
      <c r="BU658">
        <v>4.8600000000000003</v>
      </c>
      <c r="CB658">
        <v>55.024999999999999</v>
      </c>
      <c r="CC658">
        <f t="shared" si="193"/>
        <v>55025</v>
      </c>
      <c r="CD658">
        <v>-3.46</v>
      </c>
      <c r="CE658">
        <v>-9.85</v>
      </c>
      <c r="CF658">
        <v>41475.806451612916</v>
      </c>
      <c r="CG658">
        <v>39.22</v>
      </c>
      <c r="CK658">
        <v>13080</v>
      </c>
      <c r="CL658">
        <v>8.0152000000000001</v>
      </c>
      <c r="CM658">
        <v>1.4172</v>
      </c>
    </row>
    <row r="659" spans="52:91">
      <c r="AZ659">
        <v>1530.7</v>
      </c>
      <c r="BA659">
        <f t="shared" si="189"/>
        <v>1580.7</v>
      </c>
      <c r="BB659">
        <v>-35.75</v>
      </c>
      <c r="BC659" s="23">
        <v>698.42499999999995</v>
      </c>
      <c r="BD659" s="23">
        <v>-34.33</v>
      </c>
      <c r="BE659" s="171">
        <v>7486.77</v>
      </c>
      <c r="BF659">
        <f t="shared" si="190"/>
        <v>7536.77</v>
      </c>
      <c r="BG659">
        <v>-35</v>
      </c>
      <c r="BH659">
        <v>132.46199999999999</v>
      </c>
      <c r="BI659">
        <f t="shared" si="191"/>
        <v>132462</v>
      </c>
      <c r="BJ659">
        <v>2.29</v>
      </c>
      <c r="BO659" s="23">
        <v>698.42499999999995</v>
      </c>
      <c r="BP659" s="23">
        <v>-34.33</v>
      </c>
      <c r="BQ659">
        <v>41710</v>
      </c>
      <c r="BR659">
        <v>-460</v>
      </c>
      <c r="BS659">
        <v>147.78399999999999</v>
      </c>
      <c r="BT659">
        <f t="shared" si="192"/>
        <v>147784</v>
      </c>
      <c r="BU659">
        <v>4.6399999999999997</v>
      </c>
      <c r="CB659">
        <v>55.05</v>
      </c>
      <c r="CC659">
        <f t="shared" si="193"/>
        <v>55050</v>
      </c>
      <c r="CD659">
        <v>-3.24</v>
      </c>
      <c r="CE659">
        <v>-10.26</v>
      </c>
      <c r="CF659">
        <v>41564.516129032272</v>
      </c>
      <c r="CG659">
        <v>65.650000000000006</v>
      </c>
      <c r="CK659">
        <v>13100</v>
      </c>
      <c r="CL659">
        <v>8.0039999999999996</v>
      </c>
      <c r="CM659">
        <v>1.4139999999999999</v>
      </c>
    </row>
    <row r="660" spans="52:91">
      <c r="AZ660">
        <v>1533.6</v>
      </c>
      <c r="BA660">
        <f t="shared" si="189"/>
        <v>1583.6</v>
      </c>
      <c r="BB660">
        <v>-34.700000000000003</v>
      </c>
      <c r="BC660" s="23">
        <v>700.89099999999996</v>
      </c>
      <c r="BD660" s="23">
        <v>-34.33</v>
      </c>
      <c r="BE660" s="171">
        <v>7504.37</v>
      </c>
      <c r="BF660">
        <f t="shared" si="190"/>
        <v>7554.37</v>
      </c>
      <c r="BG660">
        <v>-35.64</v>
      </c>
      <c r="BH660">
        <v>132.76900000000001</v>
      </c>
      <c r="BI660">
        <f t="shared" si="191"/>
        <v>132769</v>
      </c>
      <c r="BJ660">
        <v>2.17</v>
      </c>
      <c r="BO660" s="23">
        <v>700.89099999999996</v>
      </c>
      <c r="BP660" s="23">
        <v>-34.33</v>
      </c>
      <c r="BQ660">
        <v>41782</v>
      </c>
      <c r="BR660">
        <v>-463.3</v>
      </c>
      <c r="BS660">
        <v>148.78899999999999</v>
      </c>
      <c r="BT660">
        <f t="shared" si="192"/>
        <v>148789</v>
      </c>
      <c r="BU660">
        <v>4.57</v>
      </c>
      <c r="CB660">
        <v>55.075000000000003</v>
      </c>
      <c r="CC660">
        <f t="shared" si="193"/>
        <v>55075</v>
      </c>
      <c r="CD660">
        <v>-3.29</v>
      </c>
      <c r="CE660">
        <v>-9.5399999999999991</v>
      </c>
      <c r="CF660">
        <v>41653.225806451628</v>
      </c>
      <c r="CG660">
        <v>57.18</v>
      </c>
      <c r="CK660">
        <v>13120</v>
      </c>
      <c r="CL660">
        <v>7.9927999999999999</v>
      </c>
      <c r="CM660">
        <v>1.4108000000000001</v>
      </c>
    </row>
    <row r="661" spans="52:91">
      <c r="AZ661">
        <v>1536.3</v>
      </c>
      <c r="BA661">
        <f t="shared" si="189"/>
        <v>1586.3</v>
      </c>
      <c r="BB661">
        <v>-35.229999999999997</v>
      </c>
      <c r="BC661" s="23">
        <v>700.89099999999996</v>
      </c>
      <c r="BD661" s="23">
        <v>-35.03</v>
      </c>
      <c r="BE661" s="171">
        <v>7521.92</v>
      </c>
      <c r="BF661">
        <f t="shared" si="190"/>
        <v>7571.92</v>
      </c>
      <c r="BG661">
        <v>-34.46</v>
      </c>
      <c r="BH661">
        <v>133.077</v>
      </c>
      <c r="BI661">
        <f t="shared" si="191"/>
        <v>133077</v>
      </c>
      <c r="BJ661">
        <v>2.36</v>
      </c>
      <c r="BO661" s="23">
        <v>700.89099999999996</v>
      </c>
      <c r="BP661" s="23">
        <v>-35.03</v>
      </c>
      <c r="BQ661">
        <v>41855</v>
      </c>
      <c r="BR661">
        <v>-461.7</v>
      </c>
      <c r="BS661">
        <v>149.79400000000001</v>
      </c>
      <c r="BT661">
        <f t="shared" si="192"/>
        <v>149794</v>
      </c>
      <c r="BU661">
        <v>4.67</v>
      </c>
      <c r="CB661">
        <v>55.1</v>
      </c>
      <c r="CC661">
        <f t="shared" si="193"/>
        <v>55100</v>
      </c>
      <c r="CD661">
        <v>-3.3</v>
      </c>
      <c r="CE661">
        <v>-10.4</v>
      </c>
      <c r="CF661">
        <v>41741.935483870984</v>
      </c>
      <c r="CG661">
        <v>45.6</v>
      </c>
      <c r="CK661">
        <v>13140</v>
      </c>
      <c r="CL661">
        <v>7.9816000000000003</v>
      </c>
      <c r="CM661">
        <v>1.4076</v>
      </c>
    </row>
    <row r="662" spans="52:91">
      <c r="AZ662">
        <v>1539.1</v>
      </c>
      <c r="BA662">
        <f t="shared" si="189"/>
        <v>1589.1</v>
      </c>
      <c r="BB662">
        <v>-33.299999999999997</v>
      </c>
      <c r="BC662" s="23">
        <v>703.33900000000006</v>
      </c>
      <c r="BD662" s="23">
        <v>-35.03</v>
      </c>
      <c r="BE662" s="171">
        <v>7540.25</v>
      </c>
      <c r="BF662">
        <f t="shared" si="190"/>
        <v>7590.25</v>
      </c>
      <c r="BG662">
        <v>-34.89</v>
      </c>
      <c r="BH662">
        <v>133.38499999999999</v>
      </c>
      <c r="BI662">
        <f t="shared" si="191"/>
        <v>133385</v>
      </c>
      <c r="BJ662">
        <v>2.21</v>
      </c>
      <c r="BO662" s="23">
        <v>703.33900000000006</v>
      </c>
      <c r="BP662" s="23">
        <v>-35.03</v>
      </c>
      <c r="BQ662">
        <v>41927</v>
      </c>
      <c r="BR662">
        <v>-460.9</v>
      </c>
      <c r="CB662">
        <v>55.13</v>
      </c>
      <c r="CC662">
        <f t="shared" si="193"/>
        <v>55130</v>
      </c>
      <c r="CD662">
        <v>-3.41</v>
      </c>
      <c r="CE662">
        <v>-9.43</v>
      </c>
      <c r="CF662">
        <v>41830.64516129034</v>
      </c>
      <c r="CG662">
        <v>47.44</v>
      </c>
      <c r="CK662">
        <v>13160</v>
      </c>
      <c r="CL662">
        <v>7.9703999999999997</v>
      </c>
      <c r="CM662">
        <v>1.4044000000000001</v>
      </c>
    </row>
    <row r="663" spans="52:91">
      <c r="AZ663">
        <v>1541.6</v>
      </c>
      <c r="BA663">
        <f t="shared" si="189"/>
        <v>1591.6</v>
      </c>
      <c r="BB663">
        <v>-34.880000000000003</v>
      </c>
      <c r="BC663" s="23">
        <v>703.33900000000006</v>
      </c>
      <c r="BD663" s="23">
        <v>-34.15</v>
      </c>
      <c r="BE663" s="171">
        <v>7556.67</v>
      </c>
      <c r="BF663">
        <f t="shared" si="190"/>
        <v>7606.67</v>
      </c>
      <c r="BG663">
        <v>-34.590000000000003</v>
      </c>
      <c r="BH663">
        <v>133.69200000000001</v>
      </c>
      <c r="BI663">
        <f t="shared" si="191"/>
        <v>133692</v>
      </c>
      <c r="BJ663">
        <v>2.14</v>
      </c>
      <c r="BO663" s="23">
        <v>703.33900000000006</v>
      </c>
      <c r="BP663" s="23">
        <v>-34.15</v>
      </c>
      <c r="BQ663">
        <v>42001</v>
      </c>
      <c r="BR663">
        <v>-464.5</v>
      </c>
      <c r="CB663">
        <v>55.16</v>
      </c>
      <c r="CC663">
        <f t="shared" si="193"/>
        <v>55160</v>
      </c>
      <c r="CD663">
        <v>-3.22</v>
      </c>
      <c r="CE663">
        <v>-10.33</v>
      </c>
      <c r="CF663">
        <v>41919.354838709696</v>
      </c>
      <c r="CG663">
        <v>40.98</v>
      </c>
      <c r="CK663">
        <v>13180</v>
      </c>
      <c r="CL663">
        <v>7.9592000000000001</v>
      </c>
      <c r="CM663">
        <v>1.4012</v>
      </c>
    </row>
    <row r="664" spans="52:91">
      <c r="AZ664">
        <v>1544.3</v>
      </c>
      <c r="BA664">
        <f t="shared" si="189"/>
        <v>1594.3</v>
      </c>
      <c r="BB664">
        <v>-34.56</v>
      </c>
      <c r="BC664" s="23">
        <v>705.79700000000003</v>
      </c>
      <c r="BD664" s="23">
        <v>-34.15</v>
      </c>
      <c r="BE664" s="171">
        <v>7573.11</v>
      </c>
      <c r="BF664">
        <f t="shared" si="190"/>
        <v>7623.11</v>
      </c>
      <c r="BG664">
        <v>-34.39</v>
      </c>
      <c r="BH664">
        <v>134</v>
      </c>
      <c r="BI664">
        <f t="shared" si="191"/>
        <v>134000</v>
      </c>
      <c r="BJ664">
        <v>2.57</v>
      </c>
      <c r="BO664" s="23">
        <v>705.79700000000003</v>
      </c>
      <c r="BP664" s="23">
        <v>-34.15</v>
      </c>
      <c r="BQ664">
        <v>42077</v>
      </c>
      <c r="BR664">
        <v>-467</v>
      </c>
      <c r="CB664">
        <v>55.185000000000002</v>
      </c>
      <c r="CC664">
        <f t="shared" si="193"/>
        <v>55185</v>
      </c>
      <c r="CD664">
        <v>-3.59</v>
      </c>
      <c r="CE664">
        <v>-9.74</v>
      </c>
      <c r="CF664">
        <v>42008.064516129052</v>
      </c>
      <c r="CG664">
        <v>28.23</v>
      </c>
      <c r="CK664">
        <v>13200</v>
      </c>
      <c r="CL664">
        <v>7.9480000000000004</v>
      </c>
      <c r="CM664">
        <v>1.3979999999999999</v>
      </c>
    </row>
    <row r="665" spans="52:91">
      <c r="AZ665">
        <v>1547</v>
      </c>
      <c r="BA665">
        <f t="shared" si="189"/>
        <v>1597</v>
      </c>
      <c r="BB665">
        <v>-36.1</v>
      </c>
      <c r="BC665" s="23">
        <v>705.79700000000003</v>
      </c>
      <c r="BD665" s="23">
        <v>-34.51</v>
      </c>
      <c r="BE665" s="171">
        <v>7590.41</v>
      </c>
      <c r="BF665">
        <f t="shared" si="190"/>
        <v>7640.41</v>
      </c>
      <c r="BG665">
        <v>-34.83</v>
      </c>
      <c r="BH665">
        <v>134.30799999999999</v>
      </c>
      <c r="BI665">
        <f t="shared" si="191"/>
        <v>134308</v>
      </c>
      <c r="BJ665">
        <v>2.52</v>
      </c>
      <c r="BO665" s="23">
        <v>705.79700000000003</v>
      </c>
      <c r="BP665" s="23">
        <v>-34.51</v>
      </c>
      <c r="BQ665">
        <v>42152</v>
      </c>
      <c r="BR665">
        <v>-462.8</v>
      </c>
      <c r="CC665">
        <f t="shared" si="193"/>
        <v>0</v>
      </c>
      <c r="CF665">
        <v>42096.774193548408</v>
      </c>
      <c r="CG665">
        <v>40.46</v>
      </c>
      <c r="CK665">
        <v>13220</v>
      </c>
      <c r="CL665">
        <v>7.9367999999999999</v>
      </c>
      <c r="CM665">
        <v>1.3948</v>
      </c>
    </row>
    <row r="666" spans="52:91">
      <c r="AZ666">
        <v>1550</v>
      </c>
      <c r="BA666">
        <f t="shared" si="189"/>
        <v>1600</v>
      </c>
      <c r="BB666">
        <v>-34.270000000000003</v>
      </c>
      <c r="BC666" s="23">
        <v>708.28499999999997</v>
      </c>
      <c r="BD666" s="23">
        <v>-34.51</v>
      </c>
      <c r="BE666" s="171">
        <v>7607.36</v>
      </c>
      <c r="BF666">
        <f t="shared" si="190"/>
        <v>7657.36</v>
      </c>
      <c r="BG666">
        <v>-33.71</v>
      </c>
      <c r="BH666">
        <v>134.61500000000001</v>
      </c>
      <c r="BI666">
        <f t="shared" si="191"/>
        <v>134615</v>
      </c>
      <c r="BJ666">
        <v>2.69</v>
      </c>
      <c r="BO666" s="23">
        <v>708.28499999999997</v>
      </c>
      <c r="BP666" s="23">
        <v>-34.51</v>
      </c>
      <c r="BQ666">
        <v>42225</v>
      </c>
      <c r="BR666">
        <v>-460.8</v>
      </c>
      <c r="CB666">
        <v>55.24</v>
      </c>
      <c r="CC666">
        <f t="shared" si="193"/>
        <v>55240</v>
      </c>
      <c r="CD666">
        <v>-3.91</v>
      </c>
      <c r="CE666">
        <v>-10.51</v>
      </c>
      <c r="CF666">
        <v>42185.483870967764</v>
      </c>
      <c r="CG666">
        <v>28.7</v>
      </c>
      <c r="CK666">
        <v>13240</v>
      </c>
      <c r="CL666">
        <v>7.9256000000000002</v>
      </c>
      <c r="CM666">
        <v>1.3915999999999999</v>
      </c>
    </row>
    <row r="667" spans="52:91">
      <c r="AZ667">
        <v>1552.6</v>
      </c>
      <c r="BA667">
        <f t="shared" si="189"/>
        <v>1602.6</v>
      </c>
      <c r="BB667">
        <v>-34.54</v>
      </c>
      <c r="BC667" s="23">
        <v>708.28499999999997</v>
      </c>
      <c r="BD667" s="23">
        <v>-35.43</v>
      </c>
      <c r="BE667" s="171">
        <v>7625.05</v>
      </c>
      <c r="BF667">
        <f t="shared" si="190"/>
        <v>7675.05</v>
      </c>
      <c r="BG667">
        <v>-35.14</v>
      </c>
      <c r="BH667">
        <v>135.38499999999999</v>
      </c>
      <c r="BI667">
        <f t="shared" si="191"/>
        <v>135385</v>
      </c>
      <c r="BJ667">
        <v>2.63</v>
      </c>
      <c r="BO667" s="23">
        <v>708.28499999999997</v>
      </c>
      <c r="BP667" s="23">
        <v>-35.43</v>
      </c>
      <c r="BQ667">
        <v>42298</v>
      </c>
      <c r="BR667">
        <v>-464.7</v>
      </c>
      <c r="CB667">
        <v>55.27</v>
      </c>
      <c r="CC667">
        <f t="shared" si="193"/>
        <v>55270</v>
      </c>
      <c r="CD667">
        <v>-3.56</v>
      </c>
      <c r="CE667">
        <v>-10.57</v>
      </c>
      <c r="CF667">
        <v>42274.19354838712</v>
      </c>
      <c r="CG667">
        <v>20.95</v>
      </c>
      <c r="CK667">
        <v>13260</v>
      </c>
      <c r="CL667">
        <v>7.9147999999999996</v>
      </c>
      <c r="CM667">
        <v>1.3879999999999999</v>
      </c>
    </row>
    <row r="668" spans="52:91">
      <c r="AZ668">
        <v>1555.3</v>
      </c>
      <c r="BA668">
        <f t="shared" si="189"/>
        <v>1605.3</v>
      </c>
      <c r="BB668">
        <v>-34.31</v>
      </c>
      <c r="BC668" s="23">
        <v>710.78300000000002</v>
      </c>
      <c r="BD668" s="23">
        <v>-35.43</v>
      </c>
      <c r="BE668" s="171">
        <v>7643.04</v>
      </c>
      <c r="BF668">
        <f t="shared" si="190"/>
        <v>7693.04</v>
      </c>
      <c r="BG668">
        <v>-34.4</v>
      </c>
      <c r="BH668">
        <v>136.154</v>
      </c>
      <c r="BI668">
        <f t="shared" si="191"/>
        <v>136154</v>
      </c>
      <c r="BJ668">
        <v>2.64</v>
      </c>
      <c r="BO668" s="23">
        <v>710.78300000000002</v>
      </c>
      <c r="BP668" s="23">
        <v>-35.43</v>
      </c>
      <c r="BQ668">
        <v>42374</v>
      </c>
      <c r="BR668">
        <v>-467.1</v>
      </c>
      <c r="CB668">
        <v>55.295000000000002</v>
      </c>
      <c r="CC668">
        <f t="shared" si="193"/>
        <v>55295</v>
      </c>
      <c r="CD668">
        <v>-3.58</v>
      </c>
      <c r="CE668">
        <v>-10.07</v>
      </c>
      <c r="CF668">
        <v>42362.903225806476</v>
      </c>
      <c r="CG668">
        <v>24.46</v>
      </c>
      <c r="CK668">
        <v>13280</v>
      </c>
      <c r="CL668">
        <v>7.9043999999999999</v>
      </c>
      <c r="CM668">
        <v>1.3839999999999999</v>
      </c>
    </row>
    <row r="669" spans="52:91">
      <c r="AZ669">
        <v>1557.9</v>
      </c>
      <c r="BA669">
        <f t="shared" si="189"/>
        <v>1607.9</v>
      </c>
      <c r="BB669">
        <v>-34.049999999999997</v>
      </c>
      <c r="BC669" s="23">
        <v>710.78300000000002</v>
      </c>
      <c r="BD669" s="23">
        <v>-35.14</v>
      </c>
      <c r="BE669" s="171">
        <v>7660.04</v>
      </c>
      <c r="BF669">
        <f t="shared" si="190"/>
        <v>7710.04</v>
      </c>
      <c r="BG669">
        <v>-34.64</v>
      </c>
      <c r="BH669">
        <v>136.923</v>
      </c>
      <c r="BI669">
        <f t="shared" si="191"/>
        <v>136923</v>
      </c>
      <c r="BJ669">
        <v>1.98</v>
      </c>
      <c r="BO669" s="23">
        <v>710.78300000000002</v>
      </c>
      <c r="BP669" s="23">
        <v>-35.14</v>
      </c>
      <c r="BQ669">
        <v>42451</v>
      </c>
      <c r="BR669">
        <v>-465.3</v>
      </c>
      <c r="CB669">
        <v>55.32</v>
      </c>
      <c r="CC669">
        <f t="shared" si="193"/>
        <v>55320</v>
      </c>
      <c r="CD669">
        <v>-3.91</v>
      </c>
      <c r="CE669">
        <v>-11.1</v>
      </c>
      <c r="CF669">
        <v>42451.612903225832</v>
      </c>
      <c r="CG669">
        <v>21.29</v>
      </c>
      <c r="CK669">
        <v>13300</v>
      </c>
      <c r="CL669">
        <v>7.8940000000000001</v>
      </c>
      <c r="CM669">
        <v>1.38</v>
      </c>
    </row>
    <row r="670" spans="52:91">
      <c r="AZ670">
        <v>1560.5</v>
      </c>
      <c r="BA670">
        <f t="shared" si="189"/>
        <v>1610.5</v>
      </c>
      <c r="BB670">
        <v>-34.479999999999997</v>
      </c>
      <c r="BC670" s="23">
        <v>713.274</v>
      </c>
      <c r="BD670" s="23">
        <v>-35.14</v>
      </c>
      <c r="BE670" s="171">
        <v>7678.27</v>
      </c>
      <c r="BF670">
        <f t="shared" si="190"/>
        <v>7728.27</v>
      </c>
      <c r="BG670">
        <v>-34.24</v>
      </c>
      <c r="BH670">
        <v>137.69200000000001</v>
      </c>
      <c r="BI670">
        <f t="shared" si="191"/>
        <v>137692</v>
      </c>
      <c r="BJ670">
        <v>2.2999999999999998</v>
      </c>
      <c r="BO670" s="23">
        <v>713.274</v>
      </c>
      <c r="BP670" s="23">
        <v>-35.14</v>
      </c>
      <c r="BQ670">
        <v>42527</v>
      </c>
      <c r="BR670">
        <v>-465.9</v>
      </c>
      <c r="CB670">
        <v>55.35</v>
      </c>
      <c r="CC670">
        <f t="shared" si="193"/>
        <v>55350</v>
      </c>
      <c r="CD670">
        <v>-3.55</v>
      </c>
      <c r="CE670">
        <v>-9.82</v>
      </c>
      <c r="CF670">
        <v>42540.322580645188</v>
      </c>
      <c r="CG670">
        <v>26.49</v>
      </c>
      <c r="CK670">
        <v>13320</v>
      </c>
      <c r="CL670">
        <v>7.8836000000000004</v>
      </c>
      <c r="CM670">
        <v>1.3759999999999999</v>
      </c>
    </row>
    <row r="671" spans="52:91">
      <c r="AZ671">
        <v>1563.2</v>
      </c>
      <c r="BA671">
        <f t="shared" si="189"/>
        <v>1613.2</v>
      </c>
      <c r="BB671">
        <v>-35.24</v>
      </c>
      <c r="BC671" s="23">
        <v>713.274</v>
      </c>
      <c r="BD671" s="23">
        <v>-35.299999999999997</v>
      </c>
      <c r="BE671" s="171">
        <v>7694.75</v>
      </c>
      <c r="BF671">
        <f t="shared" si="190"/>
        <v>7744.75</v>
      </c>
      <c r="BG671">
        <v>-33.840000000000003</v>
      </c>
      <c r="BH671">
        <v>138.46199999999999</v>
      </c>
      <c r="BI671">
        <f t="shared" si="191"/>
        <v>138462</v>
      </c>
      <c r="BJ671">
        <v>2.0499999999999998</v>
      </c>
      <c r="BO671" s="23">
        <v>713.274</v>
      </c>
      <c r="BP671" s="23">
        <v>-35.299999999999997</v>
      </c>
      <c r="BQ671">
        <v>42603</v>
      </c>
      <c r="BR671">
        <v>-465.5</v>
      </c>
      <c r="CB671">
        <v>55.38</v>
      </c>
      <c r="CC671">
        <f t="shared" si="193"/>
        <v>55380</v>
      </c>
      <c r="CD671">
        <v>-3.85</v>
      </c>
      <c r="CE671">
        <v>-10.43</v>
      </c>
      <c r="CF671">
        <v>42629.032258064544</v>
      </c>
      <c r="CG671">
        <v>32.24</v>
      </c>
      <c r="CK671">
        <v>13340</v>
      </c>
      <c r="CL671">
        <v>7.8731999999999998</v>
      </c>
      <c r="CM671">
        <v>1.3720000000000001</v>
      </c>
    </row>
    <row r="672" spans="52:91">
      <c r="AZ672">
        <v>1566</v>
      </c>
      <c r="BA672">
        <f t="shared" si="189"/>
        <v>1616</v>
      </c>
      <c r="BB672">
        <v>-35.76</v>
      </c>
      <c r="BC672" s="23">
        <v>715.78200000000004</v>
      </c>
      <c r="BD672" s="23">
        <v>-35.299999999999997</v>
      </c>
      <c r="BE672" s="171">
        <v>7711.95</v>
      </c>
      <c r="BF672">
        <f t="shared" si="190"/>
        <v>7761.95</v>
      </c>
      <c r="BG672">
        <v>-34.57</v>
      </c>
      <c r="BH672">
        <v>139.23099999999999</v>
      </c>
      <c r="BI672">
        <f t="shared" si="191"/>
        <v>139231</v>
      </c>
      <c r="BJ672">
        <v>2.08</v>
      </c>
      <c r="BO672" s="23">
        <v>715.78200000000004</v>
      </c>
      <c r="BP672" s="23">
        <v>-35.299999999999997</v>
      </c>
      <c r="BQ672">
        <v>42679</v>
      </c>
      <c r="BR672">
        <v>-467.1</v>
      </c>
      <c r="CB672">
        <v>55.405000000000001</v>
      </c>
      <c r="CC672">
        <f t="shared" si="193"/>
        <v>55405</v>
      </c>
      <c r="CD672">
        <v>-3.6</v>
      </c>
      <c r="CE672">
        <v>-10.199999999999999</v>
      </c>
      <c r="CF672">
        <v>42717.7419354839</v>
      </c>
      <c r="CG672">
        <v>34.24</v>
      </c>
      <c r="CK672">
        <v>13360</v>
      </c>
      <c r="CL672">
        <v>7.8628</v>
      </c>
      <c r="CM672">
        <v>1.3680000000000001</v>
      </c>
    </row>
    <row r="673" spans="52:91">
      <c r="AZ673">
        <v>1568.9</v>
      </c>
      <c r="BA673">
        <f t="shared" si="189"/>
        <v>1618.9</v>
      </c>
      <c r="BB673">
        <v>-35.61</v>
      </c>
      <c r="BC673" s="23">
        <v>715.78200000000004</v>
      </c>
      <c r="BD673" s="23">
        <v>-33.92</v>
      </c>
      <c r="BE673" s="171">
        <v>7730.52</v>
      </c>
      <c r="BF673">
        <f t="shared" si="190"/>
        <v>7780.52</v>
      </c>
      <c r="BG673">
        <v>-34.01</v>
      </c>
      <c r="BH673">
        <v>140.76900000000001</v>
      </c>
      <c r="BI673">
        <f t="shared" si="191"/>
        <v>140769</v>
      </c>
      <c r="BJ673">
        <v>2.74</v>
      </c>
      <c r="BO673" s="23">
        <v>715.78200000000004</v>
      </c>
      <c r="BP673" s="23">
        <v>-33.92</v>
      </c>
      <c r="BQ673">
        <v>42758</v>
      </c>
      <c r="BR673">
        <v>-469.8</v>
      </c>
      <c r="CB673">
        <v>55.43</v>
      </c>
      <c r="CC673">
        <f t="shared" si="193"/>
        <v>55430</v>
      </c>
      <c r="CD673">
        <v>-3.56</v>
      </c>
      <c r="CE673">
        <v>-10.57</v>
      </c>
      <c r="CF673">
        <v>42806.451612903256</v>
      </c>
      <c r="CG673">
        <v>34.03</v>
      </c>
      <c r="CK673">
        <v>13380</v>
      </c>
      <c r="CL673">
        <v>7.8524000000000003</v>
      </c>
      <c r="CM673">
        <v>1.3640000000000001</v>
      </c>
    </row>
    <row r="674" spans="52:91">
      <c r="AZ674">
        <v>1571.8</v>
      </c>
      <c r="BA674">
        <f t="shared" si="189"/>
        <v>1621.8</v>
      </c>
      <c r="BB674">
        <v>-33.840000000000003</v>
      </c>
      <c r="BC674" s="23">
        <v>718.32299999999998</v>
      </c>
      <c r="BD674" s="23">
        <v>-33.92</v>
      </c>
      <c r="BE674" s="171">
        <v>7747.83</v>
      </c>
      <c r="BF674">
        <f t="shared" si="190"/>
        <v>7797.83</v>
      </c>
      <c r="BG674">
        <v>-34.450000000000003</v>
      </c>
      <c r="BH674">
        <v>142.30799999999999</v>
      </c>
      <c r="BI674">
        <f t="shared" si="191"/>
        <v>142308</v>
      </c>
      <c r="BJ674">
        <v>2.38</v>
      </c>
      <c r="BO674" s="23">
        <v>718.32299999999998</v>
      </c>
      <c r="BP674" s="23">
        <v>-33.92</v>
      </c>
      <c r="BQ674">
        <v>42837</v>
      </c>
      <c r="BR674">
        <v>-468.7</v>
      </c>
      <c r="CB674">
        <v>55.46</v>
      </c>
      <c r="CC674">
        <f t="shared" si="193"/>
        <v>55460</v>
      </c>
      <c r="CD674">
        <v>-3.46</v>
      </c>
      <c r="CE674">
        <v>-9.3000000000000007</v>
      </c>
      <c r="CF674">
        <v>42895.161290322612</v>
      </c>
      <c r="CG674">
        <v>36.03</v>
      </c>
      <c r="CK674">
        <v>13400</v>
      </c>
      <c r="CL674">
        <v>7.8419999999999996</v>
      </c>
      <c r="CM674">
        <v>1.36</v>
      </c>
    </row>
    <row r="675" spans="52:91">
      <c r="AZ675">
        <v>1574.4</v>
      </c>
      <c r="BA675">
        <f t="shared" si="189"/>
        <v>1624.4</v>
      </c>
      <c r="BB675">
        <v>-34.49</v>
      </c>
      <c r="BC675" s="23">
        <v>718.32299999999998</v>
      </c>
      <c r="BD675" s="23">
        <v>-34.94</v>
      </c>
      <c r="BE675" s="171">
        <v>7765.04</v>
      </c>
      <c r="BF675">
        <f t="shared" si="190"/>
        <v>7815.04</v>
      </c>
      <c r="BG675">
        <v>-34.53</v>
      </c>
      <c r="BH675">
        <v>143.846</v>
      </c>
      <c r="BI675">
        <f t="shared" si="191"/>
        <v>143846</v>
      </c>
      <c r="BJ675">
        <v>2.13</v>
      </c>
      <c r="BO675" s="23">
        <v>718.32299999999998</v>
      </c>
      <c r="BP675" s="23">
        <v>-34.94</v>
      </c>
      <c r="BQ675">
        <v>42916</v>
      </c>
      <c r="BR675">
        <v>-468.3</v>
      </c>
      <c r="CB675">
        <v>55.49</v>
      </c>
      <c r="CC675">
        <f t="shared" si="193"/>
        <v>55490</v>
      </c>
      <c r="CD675">
        <v>-3.68</v>
      </c>
      <c r="CE675">
        <v>-10.75</v>
      </c>
      <c r="CF675">
        <v>42983.870967741968</v>
      </c>
      <c r="CG675">
        <v>28.8</v>
      </c>
      <c r="CK675">
        <v>13420</v>
      </c>
      <c r="CL675">
        <v>7.8315999999999999</v>
      </c>
      <c r="CM675">
        <v>1.3560000000000001</v>
      </c>
    </row>
    <row r="676" spans="52:91">
      <c r="AZ676">
        <v>1577</v>
      </c>
      <c r="BA676">
        <f t="shared" si="189"/>
        <v>1627</v>
      </c>
      <c r="BB676">
        <v>-33</v>
      </c>
      <c r="BC676" s="23">
        <v>720.91600000000005</v>
      </c>
      <c r="BD676" s="23">
        <v>-34.94</v>
      </c>
      <c r="BE676" s="171">
        <v>7782.1</v>
      </c>
      <c r="BF676">
        <f t="shared" si="190"/>
        <v>7832.1</v>
      </c>
      <c r="BG676">
        <v>-34.369999999999997</v>
      </c>
      <c r="BH676">
        <v>145.38499999999999</v>
      </c>
      <c r="BI676">
        <f t="shared" si="191"/>
        <v>145385</v>
      </c>
      <c r="BJ676">
        <v>2.69</v>
      </c>
      <c r="BO676" s="23">
        <v>720.91600000000005</v>
      </c>
      <c r="BP676" s="23">
        <v>-34.94</v>
      </c>
      <c r="BQ676">
        <v>42994</v>
      </c>
      <c r="BR676">
        <v>-468.6</v>
      </c>
      <c r="CB676">
        <v>55.54</v>
      </c>
      <c r="CC676">
        <f t="shared" si="193"/>
        <v>55540</v>
      </c>
      <c r="CD676">
        <v>-3.8</v>
      </c>
      <c r="CE676">
        <v>-10.84</v>
      </c>
      <c r="CF676">
        <v>43072.580645161324</v>
      </c>
      <c r="CG676">
        <v>31.71</v>
      </c>
      <c r="CK676">
        <v>13440</v>
      </c>
      <c r="CL676">
        <v>7.8212000000000002</v>
      </c>
      <c r="CM676">
        <v>1.3520000000000001</v>
      </c>
    </row>
    <row r="677" spans="52:91">
      <c r="AZ677">
        <v>1579.5</v>
      </c>
      <c r="BA677">
        <f t="shared" si="189"/>
        <v>1629.5</v>
      </c>
      <c r="BB677">
        <v>-33.81</v>
      </c>
      <c r="BC677" s="23">
        <v>720.91600000000005</v>
      </c>
      <c r="BD677" s="23">
        <v>-36.270000000000003</v>
      </c>
      <c r="BE677" s="171">
        <v>7799.36</v>
      </c>
      <c r="BF677">
        <f t="shared" si="190"/>
        <v>7849.36</v>
      </c>
      <c r="BG677">
        <v>-34.35</v>
      </c>
      <c r="BH677">
        <v>146.923</v>
      </c>
      <c r="BI677">
        <f t="shared" si="191"/>
        <v>146923</v>
      </c>
      <c r="BJ677">
        <v>2.4900000000000002</v>
      </c>
      <c r="BO677" s="23">
        <v>720.91600000000005</v>
      </c>
      <c r="BP677" s="23">
        <v>-36.270000000000003</v>
      </c>
      <c r="BQ677">
        <v>43073</v>
      </c>
      <c r="BR677">
        <v>-467.8</v>
      </c>
      <c r="CB677">
        <v>55.6</v>
      </c>
      <c r="CC677">
        <f t="shared" si="193"/>
        <v>55600</v>
      </c>
      <c r="CD677">
        <v>-3.55</v>
      </c>
      <c r="CE677">
        <v>-10.1</v>
      </c>
      <c r="CF677">
        <v>43161.29032258068</v>
      </c>
      <c r="CG677">
        <v>10.48</v>
      </c>
      <c r="CK677">
        <v>13460</v>
      </c>
      <c r="CL677">
        <v>7.8108000000000004</v>
      </c>
      <c r="CM677">
        <v>1.3480000000000001</v>
      </c>
    </row>
    <row r="678" spans="52:91">
      <c r="AZ678">
        <v>1582</v>
      </c>
      <c r="BA678">
        <f t="shared" si="189"/>
        <v>1632</v>
      </c>
      <c r="BB678">
        <v>-34.229999999999997</v>
      </c>
      <c r="BC678" s="23">
        <v>723.524</v>
      </c>
      <c r="BD678" s="23">
        <v>-36.270000000000003</v>
      </c>
      <c r="BE678" s="171">
        <v>7815.85</v>
      </c>
      <c r="BF678">
        <f t="shared" si="190"/>
        <v>7865.85</v>
      </c>
      <c r="BG678">
        <v>-33.409999999999997</v>
      </c>
      <c r="BH678">
        <v>148.46199999999999</v>
      </c>
      <c r="BI678">
        <f t="shared" si="191"/>
        <v>148462</v>
      </c>
      <c r="BJ678">
        <v>2.3199999999999998</v>
      </c>
      <c r="BO678" s="23">
        <v>723.524</v>
      </c>
      <c r="BP678" s="23">
        <v>-36.270000000000003</v>
      </c>
      <c r="BQ678">
        <v>43150</v>
      </c>
      <c r="BR678">
        <v>-466.2</v>
      </c>
      <c r="CB678">
        <v>55.65</v>
      </c>
      <c r="CC678">
        <f t="shared" si="193"/>
        <v>55650</v>
      </c>
      <c r="CD678">
        <v>-3.6</v>
      </c>
      <c r="CE678">
        <v>-9.6999999999999993</v>
      </c>
      <c r="CF678">
        <v>43250</v>
      </c>
      <c r="CG678">
        <v>27.63</v>
      </c>
      <c r="CK678">
        <v>13480</v>
      </c>
      <c r="CL678">
        <v>7.8003999999999998</v>
      </c>
      <c r="CM678">
        <v>1.3440000000000001</v>
      </c>
    </row>
    <row r="679" spans="52:91">
      <c r="AZ679">
        <v>1584.7</v>
      </c>
      <c r="BA679">
        <f t="shared" si="189"/>
        <v>1634.7</v>
      </c>
      <c r="BB679">
        <v>-34.549999999999997</v>
      </c>
      <c r="BC679" s="23">
        <v>723.524</v>
      </c>
      <c r="BD679" s="23">
        <v>-36.36</v>
      </c>
      <c r="BE679" s="171">
        <v>7832.76</v>
      </c>
      <c r="BF679">
        <f t="shared" si="190"/>
        <v>7882.76</v>
      </c>
      <c r="BG679">
        <v>-34.71</v>
      </c>
      <c r="BH679">
        <v>150</v>
      </c>
      <c r="BI679">
        <f t="shared" si="191"/>
        <v>150000</v>
      </c>
      <c r="BJ679">
        <v>2.68</v>
      </c>
      <c r="BO679" s="23">
        <v>723.524</v>
      </c>
      <c r="BP679" s="23">
        <v>-36.36</v>
      </c>
      <c r="BQ679">
        <v>43226</v>
      </c>
      <c r="BR679">
        <v>-466</v>
      </c>
      <c r="CB679">
        <v>55.71</v>
      </c>
      <c r="CC679">
        <f t="shared" si="193"/>
        <v>55710</v>
      </c>
      <c r="CD679">
        <v>-3.58</v>
      </c>
      <c r="CE679">
        <v>-9.5399999999999991</v>
      </c>
      <c r="CF679">
        <v>43338.709677419392</v>
      </c>
      <c r="CG679">
        <v>33.85</v>
      </c>
      <c r="CK679">
        <v>13500</v>
      </c>
      <c r="CL679">
        <v>7.79</v>
      </c>
      <c r="CM679">
        <v>1.34</v>
      </c>
    </row>
    <row r="680" spans="52:91">
      <c r="AZ680">
        <v>1587.3</v>
      </c>
      <c r="BA680">
        <f t="shared" si="189"/>
        <v>1637.3</v>
      </c>
      <c r="BB680">
        <v>-34.07</v>
      </c>
      <c r="BC680" s="23">
        <v>726.22799999999995</v>
      </c>
      <c r="BD680" s="23">
        <v>-36.36</v>
      </c>
      <c r="BE680" s="171">
        <v>7851.36</v>
      </c>
      <c r="BF680">
        <f t="shared" si="190"/>
        <v>7901.36</v>
      </c>
      <c r="BG680">
        <v>-34.119999999999997</v>
      </c>
      <c r="BH680">
        <v>151.53800000000001</v>
      </c>
      <c r="BI680">
        <f t="shared" si="191"/>
        <v>151538</v>
      </c>
      <c r="BJ680">
        <v>2.65</v>
      </c>
      <c r="BO680" s="23">
        <v>726.22799999999995</v>
      </c>
      <c r="BP680" s="23">
        <v>-36.36</v>
      </c>
      <c r="BQ680">
        <v>43304</v>
      </c>
      <c r="BR680">
        <v>-469.3</v>
      </c>
      <c r="CB680">
        <v>55.76</v>
      </c>
      <c r="CC680">
        <f t="shared" si="193"/>
        <v>55760</v>
      </c>
      <c r="CD680">
        <v>-3.54</v>
      </c>
      <c r="CE680">
        <v>-9.6199999999999992</v>
      </c>
      <c r="CF680">
        <v>43427.419354838748</v>
      </c>
      <c r="CG680">
        <v>33.51</v>
      </c>
      <c r="CK680">
        <v>13520</v>
      </c>
      <c r="CL680">
        <v>7.7988</v>
      </c>
      <c r="CM680">
        <v>1.3544</v>
      </c>
    </row>
    <row r="681" spans="52:91">
      <c r="AZ681">
        <v>1589.9</v>
      </c>
      <c r="BA681">
        <f t="shared" si="189"/>
        <v>1639.9</v>
      </c>
      <c r="BB681">
        <v>-35.119999999999997</v>
      </c>
      <c r="BC681" s="23">
        <v>726.22799999999995</v>
      </c>
      <c r="BD681" s="23">
        <v>-35.65</v>
      </c>
      <c r="BE681" s="171">
        <v>7868.81</v>
      </c>
      <c r="BF681">
        <f t="shared" si="190"/>
        <v>7918.81</v>
      </c>
      <c r="BG681">
        <v>-34.409999999999997</v>
      </c>
      <c r="BH681">
        <v>153.077</v>
      </c>
      <c r="BI681">
        <f t="shared" si="191"/>
        <v>153077</v>
      </c>
      <c r="BJ681">
        <v>2.52</v>
      </c>
      <c r="BO681" s="23">
        <v>726.22799999999995</v>
      </c>
      <c r="BP681" s="23">
        <v>-35.65</v>
      </c>
      <c r="BQ681">
        <v>43385</v>
      </c>
      <c r="BR681">
        <v>-471.8</v>
      </c>
      <c r="CB681">
        <v>55.82</v>
      </c>
      <c r="CC681">
        <f t="shared" si="193"/>
        <v>55820</v>
      </c>
      <c r="CD681">
        <v>-3.34</v>
      </c>
      <c r="CE681">
        <v>-9.67</v>
      </c>
      <c r="CF681">
        <v>43516.129032258104</v>
      </c>
      <c r="CG681">
        <v>31.78</v>
      </c>
      <c r="CK681">
        <v>13540</v>
      </c>
      <c r="CL681">
        <v>7.8075999999999999</v>
      </c>
      <c r="CM681">
        <v>1.3688</v>
      </c>
    </row>
    <row r="682" spans="52:91">
      <c r="AZ682">
        <v>1592.7</v>
      </c>
      <c r="BA682">
        <f t="shared" si="189"/>
        <v>1642.7</v>
      </c>
      <c r="BB682">
        <v>-34.950000000000003</v>
      </c>
      <c r="BC682" s="23">
        <v>728.88800000000003</v>
      </c>
      <c r="BD682" s="23">
        <v>-35.65</v>
      </c>
      <c r="BE682" s="171">
        <v>7886.05</v>
      </c>
      <c r="BF682">
        <f t="shared" si="190"/>
        <v>7936.05</v>
      </c>
      <c r="BG682">
        <v>-34.700000000000003</v>
      </c>
      <c r="BH682">
        <v>154.61500000000001</v>
      </c>
      <c r="BI682">
        <f t="shared" si="191"/>
        <v>154615</v>
      </c>
      <c r="BJ682">
        <v>2.48</v>
      </c>
      <c r="BO682" s="23">
        <v>728.88800000000003</v>
      </c>
      <c r="BP682" s="23">
        <v>-35.65</v>
      </c>
      <c r="BQ682">
        <v>43464</v>
      </c>
      <c r="BR682">
        <v>-465.6</v>
      </c>
      <c r="CB682">
        <v>55.87</v>
      </c>
      <c r="CC682">
        <f t="shared" si="193"/>
        <v>55870</v>
      </c>
      <c r="CD682">
        <v>-3.23</v>
      </c>
      <c r="CE682">
        <v>-9.61</v>
      </c>
      <c r="CF682">
        <v>43604.83870967746</v>
      </c>
      <c r="CG682">
        <v>31.54</v>
      </c>
      <c r="CK682">
        <v>13560</v>
      </c>
      <c r="CL682">
        <v>7.8163999999999998</v>
      </c>
      <c r="CM682">
        <v>1.3832</v>
      </c>
    </row>
    <row r="683" spans="52:91">
      <c r="AZ683">
        <v>1595.5</v>
      </c>
      <c r="BA683">
        <f t="shared" si="189"/>
        <v>1645.5</v>
      </c>
      <c r="BB683">
        <v>-34.729999999999997</v>
      </c>
      <c r="BC683" s="23">
        <v>728.88800000000003</v>
      </c>
      <c r="BD683" s="23">
        <v>-35.909999999999997</v>
      </c>
      <c r="BE683" s="171">
        <v>7903.95</v>
      </c>
      <c r="BF683">
        <f t="shared" si="190"/>
        <v>7953.95</v>
      </c>
      <c r="BG683">
        <v>-34.4</v>
      </c>
      <c r="BH683">
        <v>156.154</v>
      </c>
      <c r="BI683">
        <f t="shared" si="191"/>
        <v>156154</v>
      </c>
      <c r="BJ683">
        <v>2.2599999999999998</v>
      </c>
      <c r="BO683" s="23">
        <v>728.88800000000003</v>
      </c>
      <c r="BP683" s="23">
        <v>-35.909999999999997</v>
      </c>
      <c r="BQ683">
        <v>43540</v>
      </c>
      <c r="BR683">
        <v>-465.9</v>
      </c>
      <c r="CB683">
        <v>55.89</v>
      </c>
      <c r="CC683">
        <f t="shared" si="193"/>
        <v>55890</v>
      </c>
      <c r="CD683">
        <v>-4.3600000000000003</v>
      </c>
      <c r="CE683">
        <v>-10.62</v>
      </c>
      <c r="CF683">
        <v>43693.548387096816</v>
      </c>
      <c r="CG683">
        <v>27.43</v>
      </c>
      <c r="CK683">
        <v>13580</v>
      </c>
      <c r="CL683">
        <v>7.8251999999999997</v>
      </c>
      <c r="CM683">
        <v>1.3976</v>
      </c>
    </row>
    <row r="684" spans="52:91">
      <c r="AZ684">
        <v>1598.2</v>
      </c>
      <c r="BA684">
        <f t="shared" si="189"/>
        <v>1648.2</v>
      </c>
      <c r="BB684">
        <v>-34.82</v>
      </c>
      <c r="BC684" s="23">
        <v>731.55100000000004</v>
      </c>
      <c r="BD684" s="23">
        <v>-35.909999999999997</v>
      </c>
      <c r="BE684" s="171">
        <v>7922.17</v>
      </c>
      <c r="BF684">
        <f t="shared" si="190"/>
        <v>7972.17</v>
      </c>
      <c r="BG684">
        <v>-34.81</v>
      </c>
      <c r="BH684">
        <v>157.69200000000001</v>
      </c>
      <c r="BI684">
        <f t="shared" si="191"/>
        <v>157692</v>
      </c>
      <c r="BJ684">
        <v>2.15</v>
      </c>
      <c r="BO684" s="23">
        <v>731.55100000000004</v>
      </c>
      <c r="BP684" s="23">
        <v>-35.909999999999997</v>
      </c>
      <c r="BQ684">
        <v>43619</v>
      </c>
      <c r="BR684">
        <v>-473.2</v>
      </c>
      <c r="CB684">
        <v>55.914999999999999</v>
      </c>
      <c r="CC684">
        <f t="shared" si="193"/>
        <v>55915</v>
      </c>
      <c r="CD684">
        <v>-3.7</v>
      </c>
      <c r="CE684">
        <v>-10.16</v>
      </c>
      <c r="CF684">
        <v>43782.258064516172</v>
      </c>
      <c r="CG684">
        <v>22.03</v>
      </c>
      <c r="CK684">
        <v>13600</v>
      </c>
      <c r="CL684">
        <v>7.8339999999999996</v>
      </c>
      <c r="CM684">
        <v>1.4119999999999999</v>
      </c>
    </row>
    <row r="685" spans="52:91">
      <c r="AZ685">
        <v>1600.9</v>
      </c>
      <c r="BA685">
        <f t="shared" si="189"/>
        <v>1650.9</v>
      </c>
      <c r="BB685">
        <v>-35.299999999999997</v>
      </c>
      <c r="BC685" s="23">
        <v>731.55100000000004</v>
      </c>
      <c r="BD685" s="23">
        <v>-34.020000000000003</v>
      </c>
      <c r="BE685" s="171">
        <v>7939.58</v>
      </c>
      <c r="BF685">
        <f t="shared" si="190"/>
        <v>7989.58</v>
      </c>
      <c r="BG685">
        <v>-34.78</v>
      </c>
      <c r="BH685">
        <v>159.23099999999999</v>
      </c>
      <c r="BI685">
        <f t="shared" si="191"/>
        <v>159231</v>
      </c>
      <c r="BJ685">
        <v>2.66</v>
      </c>
      <c r="BO685" s="23">
        <v>731.55100000000004</v>
      </c>
      <c r="BP685" s="23">
        <v>-34.020000000000003</v>
      </c>
      <c r="BQ685">
        <v>43702</v>
      </c>
      <c r="BR685">
        <v>-472.7</v>
      </c>
      <c r="CB685">
        <v>55.94</v>
      </c>
      <c r="CC685">
        <f t="shared" si="193"/>
        <v>55940</v>
      </c>
      <c r="CD685">
        <v>-3.84</v>
      </c>
      <c r="CE685">
        <v>-10.33</v>
      </c>
      <c r="CF685">
        <v>43870.967741935528</v>
      </c>
      <c r="CG685">
        <v>16.739999999999998</v>
      </c>
      <c r="CK685">
        <v>13620</v>
      </c>
      <c r="CL685">
        <v>7.8428000000000004</v>
      </c>
      <c r="CM685">
        <v>1.4263999999999999</v>
      </c>
    </row>
    <row r="686" spans="52:91">
      <c r="AZ686">
        <v>1603.7</v>
      </c>
      <c r="BA686">
        <f t="shared" si="189"/>
        <v>1653.7</v>
      </c>
      <c r="BB686">
        <v>-35.14</v>
      </c>
      <c r="BC686" s="23">
        <v>734.11699999999996</v>
      </c>
      <c r="BD686" s="23">
        <v>-34.020000000000003</v>
      </c>
      <c r="BE686" s="171">
        <v>7958.71</v>
      </c>
      <c r="BF686">
        <f t="shared" si="190"/>
        <v>8008.71</v>
      </c>
      <c r="BG686">
        <v>-34.159999999999997</v>
      </c>
      <c r="BO686" s="23">
        <v>734.11699999999996</v>
      </c>
      <c r="BP686" s="23">
        <v>-34.020000000000003</v>
      </c>
      <c r="BQ686">
        <v>43785</v>
      </c>
      <c r="BR686">
        <v>-472</v>
      </c>
      <c r="CB686">
        <v>55.96</v>
      </c>
      <c r="CC686">
        <f t="shared" si="193"/>
        <v>55960</v>
      </c>
      <c r="CD686">
        <v>-3.59</v>
      </c>
      <c r="CE686">
        <v>-10.26</v>
      </c>
      <c r="CF686">
        <v>43959.677419354884</v>
      </c>
      <c r="CG686">
        <v>11.8</v>
      </c>
      <c r="CK686">
        <v>13640</v>
      </c>
      <c r="CL686">
        <v>7.8516000000000004</v>
      </c>
      <c r="CM686">
        <v>1.4408000000000001</v>
      </c>
    </row>
    <row r="687" spans="52:91">
      <c r="AZ687">
        <v>1606.5</v>
      </c>
      <c r="BA687">
        <f t="shared" si="189"/>
        <v>1656.5</v>
      </c>
      <c r="BB687">
        <v>-34.93</v>
      </c>
      <c r="BC687" s="23">
        <v>734.11699999999996</v>
      </c>
      <c r="BD687" s="23">
        <v>-36.31</v>
      </c>
      <c r="BE687" s="171">
        <v>7976.5</v>
      </c>
      <c r="BF687">
        <f t="shared" si="190"/>
        <v>8026.5</v>
      </c>
      <c r="BG687">
        <v>-34.299999999999997</v>
      </c>
      <c r="BO687" s="23">
        <v>734.11699999999996</v>
      </c>
      <c r="BP687" s="23">
        <v>-36.31</v>
      </c>
      <c r="BQ687">
        <v>43868</v>
      </c>
      <c r="BR687">
        <v>-474.8</v>
      </c>
      <c r="CB687">
        <v>55.982999999999997</v>
      </c>
      <c r="CC687">
        <f t="shared" si="193"/>
        <v>55983</v>
      </c>
      <c r="CD687">
        <v>-3.72</v>
      </c>
      <c r="CE687">
        <v>-10.1</v>
      </c>
      <c r="CF687">
        <v>44048.38709677424</v>
      </c>
      <c r="CG687">
        <v>19.36</v>
      </c>
      <c r="CK687">
        <v>13660</v>
      </c>
      <c r="CL687">
        <v>7.8604000000000003</v>
      </c>
      <c r="CM687">
        <v>1.4552</v>
      </c>
    </row>
    <row r="688" spans="52:91">
      <c r="AZ688">
        <v>1609.3</v>
      </c>
      <c r="BA688">
        <f t="shared" si="189"/>
        <v>1659.3</v>
      </c>
      <c r="BB688">
        <v>-35.44</v>
      </c>
      <c r="BC688" s="23">
        <v>736.69399999999996</v>
      </c>
      <c r="BD688" s="23">
        <v>-36.31</v>
      </c>
      <c r="BE688" s="171">
        <v>7993.32</v>
      </c>
      <c r="BF688">
        <f t="shared" si="190"/>
        <v>8043.32</v>
      </c>
      <c r="BG688">
        <v>-34.57</v>
      </c>
      <c r="BO688" s="23">
        <v>736.69399999999996</v>
      </c>
      <c r="BP688" s="23">
        <v>-36.31</v>
      </c>
      <c r="BQ688">
        <v>43952</v>
      </c>
      <c r="BR688">
        <v>-474.4</v>
      </c>
      <c r="CB688">
        <v>56</v>
      </c>
      <c r="CC688">
        <f t="shared" si="193"/>
        <v>56000</v>
      </c>
      <c r="CD688">
        <v>-3.76</v>
      </c>
      <c r="CE688">
        <v>-9.73</v>
      </c>
      <c r="CF688">
        <v>44137.096774193597</v>
      </c>
      <c r="CG688">
        <v>13.79</v>
      </c>
      <c r="CK688">
        <v>13680</v>
      </c>
      <c r="CL688">
        <v>7.8692000000000002</v>
      </c>
      <c r="CM688">
        <v>1.4696</v>
      </c>
    </row>
    <row r="689" spans="52:91">
      <c r="AZ689">
        <v>1612.2</v>
      </c>
      <c r="BA689">
        <f t="shared" si="189"/>
        <v>1662.2</v>
      </c>
      <c r="BB689">
        <v>-34.950000000000003</v>
      </c>
      <c r="BC689" s="23">
        <v>736.69399999999996</v>
      </c>
      <c r="BD689" s="23">
        <v>-34.17</v>
      </c>
      <c r="BE689" s="171">
        <v>8011.57</v>
      </c>
      <c r="BF689">
        <f t="shared" si="190"/>
        <v>8061.57</v>
      </c>
      <c r="BG689">
        <v>-34.49</v>
      </c>
      <c r="BO689" s="23">
        <v>736.69399999999996</v>
      </c>
      <c r="BP689" s="23">
        <v>-34.17</v>
      </c>
      <c r="BQ689">
        <v>44036</v>
      </c>
      <c r="BR689">
        <v>-473.5</v>
      </c>
      <c r="CB689">
        <v>56.027999999999999</v>
      </c>
      <c r="CC689">
        <f t="shared" si="193"/>
        <v>56028</v>
      </c>
      <c r="CD689">
        <v>-3.77</v>
      </c>
      <c r="CE689">
        <v>-10.220000000000001</v>
      </c>
      <c r="CF689">
        <v>44225.806451612953</v>
      </c>
      <c r="CG689">
        <v>18.27</v>
      </c>
      <c r="CK689">
        <v>13700</v>
      </c>
      <c r="CL689">
        <v>7.8780000000000001</v>
      </c>
      <c r="CM689">
        <v>1.484</v>
      </c>
    </row>
    <row r="690" spans="52:91">
      <c r="AZ690">
        <v>1614.9</v>
      </c>
      <c r="BA690">
        <f t="shared" si="189"/>
        <v>1664.9</v>
      </c>
      <c r="BB690">
        <v>-36.22</v>
      </c>
      <c r="BC690" s="23">
        <v>739.26599999999996</v>
      </c>
      <c r="BD690" s="23">
        <v>-34.17</v>
      </c>
      <c r="BE690" s="171">
        <v>8030.42</v>
      </c>
      <c r="BF690">
        <f t="shared" si="190"/>
        <v>8080.42</v>
      </c>
      <c r="BG690">
        <v>-35.19</v>
      </c>
      <c r="BO690" s="23">
        <v>739.26599999999996</v>
      </c>
      <c r="BP690" s="23">
        <v>-34.17</v>
      </c>
      <c r="BQ690">
        <v>44120</v>
      </c>
      <c r="BR690">
        <v>-475.1</v>
      </c>
      <c r="CB690">
        <v>56.05</v>
      </c>
      <c r="CC690">
        <f t="shared" si="193"/>
        <v>56050</v>
      </c>
      <c r="CD690">
        <v>-3.71</v>
      </c>
      <c r="CE690">
        <v>-10.3</v>
      </c>
      <c r="CF690">
        <v>44314.516129032309</v>
      </c>
      <c r="CG690">
        <v>12.95</v>
      </c>
      <c r="CK690">
        <v>13720</v>
      </c>
      <c r="CL690">
        <v>7.8868</v>
      </c>
      <c r="CM690">
        <v>1.4984</v>
      </c>
    </row>
    <row r="691" spans="52:91">
      <c r="AZ691">
        <v>1618</v>
      </c>
      <c r="BA691">
        <f t="shared" si="189"/>
        <v>1668</v>
      </c>
      <c r="BB691">
        <v>-36.06</v>
      </c>
      <c r="BC691" s="23">
        <v>739.26599999999996</v>
      </c>
      <c r="BD691" s="23">
        <v>-35.909999999999997</v>
      </c>
      <c r="BE691" s="171">
        <v>8048.79</v>
      </c>
      <c r="BF691">
        <f t="shared" si="190"/>
        <v>8098.79</v>
      </c>
      <c r="BG691">
        <v>-35.18</v>
      </c>
      <c r="BO691" s="23">
        <v>739.26599999999996</v>
      </c>
      <c r="BP691" s="23">
        <v>-35.909999999999997</v>
      </c>
      <c r="BQ691">
        <v>44206</v>
      </c>
      <c r="BR691">
        <v>-476.8</v>
      </c>
      <c r="CB691">
        <v>56.07</v>
      </c>
      <c r="CC691">
        <f t="shared" si="193"/>
        <v>56070</v>
      </c>
      <c r="CD691">
        <v>-3.59</v>
      </c>
      <c r="CE691">
        <v>-10.14</v>
      </c>
      <c r="CF691">
        <v>44403.225806451665</v>
      </c>
      <c r="CG691">
        <v>19.75</v>
      </c>
      <c r="CK691">
        <v>13740</v>
      </c>
      <c r="CL691">
        <v>7.8956</v>
      </c>
      <c r="CM691">
        <v>1.5127999999999999</v>
      </c>
    </row>
    <row r="692" spans="52:91">
      <c r="AZ692">
        <v>1621</v>
      </c>
      <c r="BA692">
        <f t="shared" si="189"/>
        <v>1671</v>
      </c>
      <c r="BB692">
        <v>-33.93</v>
      </c>
      <c r="BC692" s="23">
        <v>741.88300000000004</v>
      </c>
      <c r="BD692" s="23">
        <v>-35.909999999999997</v>
      </c>
      <c r="BE692" s="171">
        <v>8065.92</v>
      </c>
      <c r="BF692">
        <f t="shared" si="190"/>
        <v>8115.92</v>
      </c>
      <c r="BG692">
        <v>-34.770000000000003</v>
      </c>
      <c r="BO692" s="23">
        <v>741.88300000000004</v>
      </c>
      <c r="BP692" s="23">
        <v>-35.909999999999997</v>
      </c>
      <c r="BQ692">
        <v>44292</v>
      </c>
      <c r="BR692">
        <v>-474.8</v>
      </c>
      <c r="CB692">
        <v>56.094999999999999</v>
      </c>
      <c r="CC692">
        <f t="shared" si="193"/>
        <v>56095</v>
      </c>
      <c r="CD692">
        <v>-4.41</v>
      </c>
      <c r="CE692">
        <v>-10.69</v>
      </c>
      <c r="CF692">
        <v>44491.935483871021</v>
      </c>
      <c r="CG692">
        <v>20.47</v>
      </c>
      <c r="CK692">
        <v>13760</v>
      </c>
      <c r="CL692">
        <v>7.9043999999999999</v>
      </c>
      <c r="CM692">
        <v>1.5271999999999999</v>
      </c>
    </row>
    <row r="693" spans="52:91">
      <c r="AZ693">
        <v>1623.6</v>
      </c>
      <c r="BA693">
        <f t="shared" si="189"/>
        <v>1673.6</v>
      </c>
      <c r="BB693">
        <v>-35.07</v>
      </c>
      <c r="BC693" s="23">
        <v>741.88300000000004</v>
      </c>
      <c r="BD693" s="23">
        <v>-35.76</v>
      </c>
      <c r="BE693" s="171">
        <v>8085.42</v>
      </c>
      <c r="BF693">
        <f t="shared" si="190"/>
        <v>8135.42</v>
      </c>
      <c r="BG693">
        <v>-35.15</v>
      </c>
      <c r="BO693" s="23">
        <v>741.88300000000004</v>
      </c>
      <c r="BP693" s="23">
        <v>-35.76</v>
      </c>
      <c r="BQ693">
        <v>44377</v>
      </c>
      <c r="BR693">
        <v>-475</v>
      </c>
      <c r="CB693">
        <v>56.12</v>
      </c>
      <c r="CC693">
        <f t="shared" si="193"/>
        <v>56120</v>
      </c>
      <c r="CD693">
        <v>-4.2699999999999996</v>
      </c>
      <c r="CE693">
        <v>-10.54</v>
      </c>
      <c r="CF693">
        <v>44580.645161290377</v>
      </c>
      <c r="CG693">
        <v>12.53</v>
      </c>
      <c r="CK693">
        <v>13780</v>
      </c>
      <c r="CL693">
        <v>7.9131999999999998</v>
      </c>
      <c r="CM693">
        <v>1.5416000000000001</v>
      </c>
    </row>
    <row r="694" spans="52:91">
      <c r="AZ694">
        <v>1626.4</v>
      </c>
      <c r="BA694">
        <f t="shared" si="189"/>
        <v>1676.4</v>
      </c>
      <c r="BB694">
        <v>-35.200000000000003</v>
      </c>
      <c r="BC694" s="23">
        <v>744.42899999999997</v>
      </c>
      <c r="BD694" s="23">
        <v>-35.76</v>
      </c>
      <c r="BE694" s="171">
        <v>8100.29</v>
      </c>
      <c r="BF694">
        <f t="shared" si="190"/>
        <v>8150.29</v>
      </c>
      <c r="BG694">
        <v>-34.729999999999997</v>
      </c>
      <c r="BO694" s="23">
        <v>744.42899999999997</v>
      </c>
      <c r="BP694" s="23">
        <v>-35.76</v>
      </c>
      <c r="BQ694">
        <v>44463</v>
      </c>
      <c r="BR694">
        <v>-478.3</v>
      </c>
      <c r="CB694">
        <v>56.14</v>
      </c>
      <c r="CC694">
        <f t="shared" si="193"/>
        <v>56140</v>
      </c>
      <c r="CD694">
        <v>-4.17</v>
      </c>
      <c r="CE694">
        <v>-10.06</v>
      </c>
      <c r="CF694">
        <v>44669.354838709733</v>
      </c>
      <c r="CG694">
        <v>20.07</v>
      </c>
      <c r="CK694">
        <v>13800</v>
      </c>
      <c r="CL694">
        <v>7.9219999999999997</v>
      </c>
      <c r="CM694">
        <v>1.556</v>
      </c>
    </row>
    <row r="695" spans="52:91">
      <c r="AZ695">
        <v>1629.2</v>
      </c>
      <c r="BA695">
        <f t="shared" si="189"/>
        <v>1679.2</v>
      </c>
      <c r="BB695">
        <v>-35.119999999999997</v>
      </c>
      <c r="BC695" s="23">
        <v>744.42899999999997</v>
      </c>
      <c r="BD695" s="23">
        <v>-35.04</v>
      </c>
      <c r="BE695" s="171">
        <v>8119.15</v>
      </c>
      <c r="BF695">
        <f t="shared" si="190"/>
        <v>8169.15</v>
      </c>
      <c r="BG695">
        <v>-35.270000000000003</v>
      </c>
      <c r="BO695" s="23">
        <v>744.42899999999997</v>
      </c>
      <c r="BP695" s="23">
        <v>-35.04</v>
      </c>
      <c r="BQ695">
        <v>44551</v>
      </c>
      <c r="BR695">
        <v>-476</v>
      </c>
      <c r="CB695">
        <v>56.164000000000001</v>
      </c>
      <c r="CC695">
        <f t="shared" si="193"/>
        <v>56164</v>
      </c>
      <c r="CD695">
        <v>-4.18</v>
      </c>
      <c r="CE695">
        <v>-9.76</v>
      </c>
      <c r="CF695">
        <v>44758.064516129089</v>
      </c>
      <c r="CG695">
        <v>22.09</v>
      </c>
      <c r="CK695">
        <v>13820</v>
      </c>
      <c r="CL695">
        <v>7.9307999999999996</v>
      </c>
      <c r="CM695">
        <v>1.5704</v>
      </c>
    </row>
    <row r="696" spans="52:91">
      <c r="AZ696">
        <v>1632</v>
      </c>
      <c r="BA696">
        <f t="shared" si="189"/>
        <v>1682</v>
      </c>
      <c r="BB696">
        <v>-34.82</v>
      </c>
      <c r="BC696" s="23">
        <v>746.98500000000001</v>
      </c>
      <c r="BD696" s="23">
        <v>-35.04</v>
      </c>
      <c r="BE696" s="171">
        <v>8136</v>
      </c>
      <c r="BF696">
        <f t="shared" si="190"/>
        <v>8186</v>
      </c>
      <c r="BG696">
        <v>-34.92</v>
      </c>
      <c r="BO696" s="23">
        <v>746.98500000000001</v>
      </c>
      <c r="BP696" s="23">
        <v>-35.04</v>
      </c>
      <c r="BQ696">
        <v>44634</v>
      </c>
      <c r="BR696">
        <v>-470.1</v>
      </c>
      <c r="CB696">
        <v>56.186999999999998</v>
      </c>
      <c r="CC696">
        <f t="shared" si="193"/>
        <v>56187</v>
      </c>
      <c r="CD696">
        <v>-3.88</v>
      </c>
      <c r="CE696">
        <v>-9.82</v>
      </c>
      <c r="CF696">
        <v>44846.774193548445</v>
      </c>
      <c r="CG696">
        <v>25.21</v>
      </c>
      <c r="CK696">
        <v>13840</v>
      </c>
      <c r="CL696">
        <v>7.9396000000000004</v>
      </c>
      <c r="CM696">
        <v>1.5848</v>
      </c>
    </row>
    <row r="697" spans="52:91">
      <c r="AZ697">
        <v>1634.8</v>
      </c>
      <c r="BA697">
        <f t="shared" si="189"/>
        <v>1684.8</v>
      </c>
      <c r="BB697">
        <v>-35.049999999999997</v>
      </c>
      <c r="BC697" s="23">
        <v>746.98500000000001</v>
      </c>
      <c r="BD697" s="23">
        <v>-34.61</v>
      </c>
      <c r="BE697" s="171">
        <v>8157.15</v>
      </c>
      <c r="BF697">
        <f t="shared" si="190"/>
        <v>8207.15</v>
      </c>
      <c r="BG697">
        <v>-35.35</v>
      </c>
      <c r="BO697" s="23">
        <v>746.98500000000001</v>
      </c>
      <c r="BP697" s="23">
        <v>-34.61</v>
      </c>
      <c r="BQ697">
        <v>44715</v>
      </c>
      <c r="BR697">
        <v>-472.5</v>
      </c>
      <c r="CB697">
        <v>56.21</v>
      </c>
      <c r="CC697">
        <f t="shared" si="193"/>
        <v>56210</v>
      </c>
      <c r="CD697">
        <v>-4</v>
      </c>
      <c r="CE697">
        <v>-10.1</v>
      </c>
      <c r="CF697">
        <v>44935.483870967801</v>
      </c>
      <c r="CG697">
        <v>31.49</v>
      </c>
      <c r="CK697">
        <v>13860</v>
      </c>
      <c r="CL697">
        <v>7.9484000000000004</v>
      </c>
      <c r="CM697">
        <v>1.5992</v>
      </c>
    </row>
    <row r="698" spans="52:91">
      <c r="AZ698">
        <v>1637.6</v>
      </c>
      <c r="BA698">
        <f t="shared" si="189"/>
        <v>1687.6</v>
      </c>
      <c r="BB698">
        <v>-34.15</v>
      </c>
      <c r="BC698" s="23">
        <v>749.54200000000003</v>
      </c>
      <c r="BD698" s="23">
        <v>-34.61</v>
      </c>
      <c r="BE698" s="171">
        <v>8175.64</v>
      </c>
      <c r="BF698">
        <f t="shared" si="190"/>
        <v>8225.64</v>
      </c>
      <c r="BG698">
        <v>-36.19</v>
      </c>
      <c r="BO698" s="23">
        <v>749.54200000000003</v>
      </c>
      <c r="BP698" s="23">
        <v>-34.61</v>
      </c>
      <c r="BQ698">
        <v>44800</v>
      </c>
      <c r="BR698">
        <v>-477.9</v>
      </c>
      <c r="CB698">
        <v>56.23</v>
      </c>
      <c r="CC698">
        <f t="shared" si="193"/>
        <v>56230</v>
      </c>
      <c r="CD698">
        <v>-3.95</v>
      </c>
      <c r="CE698">
        <v>-10.119999999999999</v>
      </c>
      <c r="CF698">
        <v>45024.193548387157</v>
      </c>
      <c r="CG698">
        <v>72.78</v>
      </c>
      <c r="CK698">
        <v>13880</v>
      </c>
      <c r="CL698">
        <v>7.9572000000000003</v>
      </c>
      <c r="CM698">
        <v>1.6135999999999999</v>
      </c>
    </row>
    <row r="699" spans="52:91">
      <c r="AZ699">
        <v>1640.2</v>
      </c>
      <c r="BA699">
        <f t="shared" si="189"/>
        <v>1690.2</v>
      </c>
      <c r="BB699">
        <v>-36.22</v>
      </c>
      <c r="BC699" s="23">
        <v>749.54200000000003</v>
      </c>
      <c r="BD699" s="23">
        <v>-34.4</v>
      </c>
      <c r="BE699" s="171">
        <v>8197</v>
      </c>
      <c r="BF699">
        <f t="shared" si="190"/>
        <v>8247</v>
      </c>
      <c r="BG699">
        <v>-36.01</v>
      </c>
      <c r="BO699" s="23">
        <v>749.54200000000003</v>
      </c>
      <c r="BP699" s="23">
        <v>-34.4</v>
      </c>
      <c r="BQ699">
        <v>44887</v>
      </c>
      <c r="BR699">
        <v>-475.5</v>
      </c>
      <c r="CB699">
        <v>56.255000000000003</v>
      </c>
      <c r="CC699">
        <f t="shared" si="193"/>
        <v>56255</v>
      </c>
      <c r="CD699">
        <v>-3.62</v>
      </c>
      <c r="CE699">
        <v>-9.89</v>
      </c>
      <c r="CF699">
        <v>45112.903225806513</v>
      </c>
      <c r="CG699">
        <v>26.79</v>
      </c>
      <c r="CK699">
        <v>13900</v>
      </c>
      <c r="CL699">
        <v>7.9660000000000002</v>
      </c>
      <c r="CM699">
        <v>1.6279999999999999</v>
      </c>
    </row>
    <row r="700" spans="52:91">
      <c r="AZ700">
        <v>1643.3</v>
      </c>
      <c r="BA700">
        <f t="shared" si="189"/>
        <v>1693.3</v>
      </c>
      <c r="BB700">
        <v>-36.72</v>
      </c>
      <c r="BC700" s="23">
        <v>752.06700000000001</v>
      </c>
      <c r="BD700" s="23">
        <v>-34.4</v>
      </c>
      <c r="BE700" s="171">
        <v>8215.36</v>
      </c>
      <c r="BF700">
        <f t="shared" si="190"/>
        <v>8265.36</v>
      </c>
      <c r="BG700">
        <v>-36.44</v>
      </c>
      <c r="BO700" s="23">
        <v>752.06700000000001</v>
      </c>
      <c r="BP700" s="23">
        <v>-34.4</v>
      </c>
      <c r="BQ700">
        <v>44972</v>
      </c>
      <c r="BR700">
        <v>-473.3</v>
      </c>
      <c r="CB700">
        <v>56.277999999999999</v>
      </c>
      <c r="CC700">
        <f t="shared" si="193"/>
        <v>56278</v>
      </c>
      <c r="CD700">
        <v>-3.58</v>
      </c>
      <c r="CE700">
        <v>-10.18</v>
      </c>
      <c r="CF700">
        <v>45201.612903225869</v>
      </c>
      <c r="CG700">
        <v>16.3</v>
      </c>
      <c r="CK700">
        <v>13920</v>
      </c>
      <c r="CL700">
        <v>7.9748000000000001</v>
      </c>
      <c r="CM700">
        <v>1.6424000000000001</v>
      </c>
    </row>
    <row r="701" spans="52:91">
      <c r="AZ701">
        <v>1646.5</v>
      </c>
      <c r="BA701">
        <f t="shared" si="189"/>
        <v>1696.5</v>
      </c>
      <c r="BB701">
        <v>-34.64</v>
      </c>
      <c r="BC701" s="23">
        <v>752.06700000000001</v>
      </c>
      <c r="BD701" s="23">
        <v>-35.909999999999997</v>
      </c>
      <c r="BE701" s="171">
        <v>8235.23</v>
      </c>
      <c r="BF701">
        <f t="shared" si="190"/>
        <v>8285.23</v>
      </c>
      <c r="BG701">
        <v>-35.729999999999997</v>
      </c>
      <c r="BO701" s="23">
        <v>752.06700000000001</v>
      </c>
      <c r="BP701" s="23">
        <v>-35.909999999999997</v>
      </c>
      <c r="BQ701">
        <v>45055</v>
      </c>
      <c r="BR701">
        <v>-473.6</v>
      </c>
      <c r="CB701">
        <v>56.3</v>
      </c>
      <c r="CC701">
        <f t="shared" si="193"/>
        <v>56300</v>
      </c>
      <c r="CD701">
        <v>-4.0599999999999996</v>
      </c>
      <c r="CE701">
        <v>-10.28</v>
      </c>
      <c r="CF701">
        <v>45290.322580645225</v>
      </c>
      <c r="CG701">
        <v>44.79</v>
      </c>
      <c r="CK701">
        <v>13940</v>
      </c>
      <c r="CL701">
        <v>7.9836</v>
      </c>
      <c r="CM701">
        <v>1.6568000000000001</v>
      </c>
    </row>
    <row r="702" spans="52:91">
      <c r="AZ702">
        <v>1649.2</v>
      </c>
      <c r="BA702">
        <f t="shared" ref="BA702:BA765" si="194">AZ702+50</f>
        <v>1699.2</v>
      </c>
      <c r="BB702">
        <v>-35.44</v>
      </c>
      <c r="BC702" s="23">
        <v>754.60900000000004</v>
      </c>
      <c r="BD702" s="23">
        <v>-35.909999999999997</v>
      </c>
      <c r="BE702" s="171">
        <v>8256</v>
      </c>
      <c r="BF702">
        <f t="shared" ref="BF702:BF765" si="195">BE702+50</f>
        <v>8306</v>
      </c>
      <c r="BG702">
        <v>-35.270000000000003</v>
      </c>
      <c r="BO702" s="23">
        <v>754.60900000000004</v>
      </c>
      <c r="BP702" s="23">
        <v>-35.909999999999997</v>
      </c>
      <c r="BQ702">
        <v>45139</v>
      </c>
      <c r="BR702">
        <v>-473.4</v>
      </c>
      <c r="CB702">
        <v>56.323</v>
      </c>
      <c r="CC702">
        <f t="shared" ref="CC702:CC765" si="196">CB702*1000</f>
        <v>56323</v>
      </c>
      <c r="CD702">
        <v>-3.61</v>
      </c>
      <c r="CE702">
        <v>-10.47</v>
      </c>
      <c r="CF702">
        <v>45379.032258064581</v>
      </c>
      <c r="CG702">
        <v>60.77</v>
      </c>
      <c r="CK702">
        <v>13960</v>
      </c>
      <c r="CL702">
        <v>7.9923999999999999</v>
      </c>
      <c r="CM702">
        <v>1.6712</v>
      </c>
    </row>
    <row r="703" spans="52:91">
      <c r="AZ703">
        <v>1652.1</v>
      </c>
      <c r="BA703">
        <f t="shared" si="194"/>
        <v>1702.1</v>
      </c>
      <c r="BB703">
        <v>-34.950000000000003</v>
      </c>
      <c r="BC703" s="23">
        <v>754.60900000000004</v>
      </c>
      <c r="BD703" s="23">
        <v>-34.93</v>
      </c>
      <c r="BE703" s="171">
        <v>8276.6299999999992</v>
      </c>
      <c r="BF703">
        <f t="shared" si="195"/>
        <v>8326.6299999999992</v>
      </c>
      <c r="BG703">
        <v>-34.770000000000003</v>
      </c>
      <c r="BO703" s="23">
        <v>754.60900000000004</v>
      </c>
      <c r="BP703" s="23">
        <v>-34.93</v>
      </c>
      <c r="BQ703">
        <v>45225</v>
      </c>
      <c r="BR703">
        <v>-477.7</v>
      </c>
      <c r="CB703">
        <v>56.344999999999999</v>
      </c>
      <c r="CC703">
        <f t="shared" si="196"/>
        <v>56345</v>
      </c>
      <c r="CD703">
        <v>-3.81</v>
      </c>
      <c r="CE703">
        <v>-10.119999999999999</v>
      </c>
      <c r="CF703">
        <v>45467.741935483937</v>
      </c>
      <c r="CG703">
        <v>89.26</v>
      </c>
      <c r="CK703">
        <v>13980</v>
      </c>
      <c r="CL703">
        <v>8.0012000000000008</v>
      </c>
      <c r="CM703">
        <v>1.6856</v>
      </c>
    </row>
    <row r="704" spans="52:91">
      <c r="AZ704">
        <v>1654.9</v>
      </c>
      <c r="BA704">
        <f t="shared" si="194"/>
        <v>1704.9</v>
      </c>
      <c r="BB704">
        <v>-35.049999999999997</v>
      </c>
      <c r="BC704" s="23">
        <v>757.11500000000001</v>
      </c>
      <c r="BD704" s="23">
        <v>-34.93</v>
      </c>
      <c r="BE704" s="171">
        <v>8295.7999999999993</v>
      </c>
      <c r="BF704">
        <f t="shared" si="195"/>
        <v>8345.7999999999993</v>
      </c>
      <c r="BG704">
        <v>-34.54</v>
      </c>
      <c r="BO704" s="23">
        <v>757.11500000000001</v>
      </c>
      <c r="BP704" s="23">
        <v>-34.93</v>
      </c>
      <c r="BQ704">
        <v>45315</v>
      </c>
      <c r="BR704">
        <v>-482.3</v>
      </c>
      <c r="CB704">
        <v>56.368000000000002</v>
      </c>
      <c r="CC704">
        <f t="shared" si="196"/>
        <v>56368</v>
      </c>
      <c r="CD704">
        <v>-3.57</v>
      </c>
      <c r="CE704">
        <v>-10.61</v>
      </c>
      <c r="CF704">
        <v>45556.451612903293</v>
      </c>
      <c r="CG704">
        <v>50.24</v>
      </c>
      <c r="CK704">
        <v>14000</v>
      </c>
      <c r="CL704">
        <v>8.01</v>
      </c>
      <c r="CM704">
        <v>1.7</v>
      </c>
    </row>
    <row r="705" spans="52:91">
      <c r="AZ705">
        <v>1657.7</v>
      </c>
      <c r="BA705">
        <f t="shared" si="194"/>
        <v>1707.7</v>
      </c>
      <c r="BB705">
        <v>-35.65</v>
      </c>
      <c r="BC705" s="23">
        <v>757.11500000000001</v>
      </c>
      <c r="BD705" s="23">
        <v>-35.479999999999997</v>
      </c>
      <c r="BE705" s="171">
        <v>8312.92</v>
      </c>
      <c r="BF705">
        <f t="shared" si="195"/>
        <v>8362.92</v>
      </c>
      <c r="BG705">
        <v>-34.729999999999997</v>
      </c>
      <c r="BO705" s="23">
        <v>757.11500000000001</v>
      </c>
      <c r="BP705" s="23">
        <v>-35.479999999999997</v>
      </c>
      <c r="BQ705">
        <v>45407</v>
      </c>
      <c r="BR705">
        <v>-480.8</v>
      </c>
      <c r="CB705">
        <v>56.39</v>
      </c>
      <c r="CC705">
        <f t="shared" si="196"/>
        <v>56390</v>
      </c>
      <c r="CD705">
        <v>-3.86</v>
      </c>
      <c r="CE705">
        <v>-9.3699999999999992</v>
      </c>
      <c r="CF705">
        <v>45645.161290322649</v>
      </c>
      <c r="CG705">
        <v>58.74</v>
      </c>
      <c r="CK705">
        <v>14020</v>
      </c>
      <c r="CL705">
        <v>8.0188000000000006</v>
      </c>
      <c r="CM705">
        <v>1.7143999999999999</v>
      </c>
    </row>
    <row r="706" spans="52:91">
      <c r="AZ706">
        <v>1660.6</v>
      </c>
      <c r="BA706">
        <f t="shared" si="194"/>
        <v>1710.6</v>
      </c>
      <c r="BB706">
        <v>-33.18</v>
      </c>
      <c r="BC706" s="23">
        <v>759.59699999999998</v>
      </c>
      <c r="BD706" s="23">
        <v>-35.479999999999997</v>
      </c>
      <c r="BE706" s="171">
        <v>8330.5</v>
      </c>
      <c r="BF706">
        <f t="shared" si="195"/>
        <v>8380.5</v>
      </c>
      <c r="BG706">
        <v>-34.450000000000003</v>
      </c>
      <c r="BO706" s="23">
        <v>759.59699999999998</v>
      </c>
      <c r="BP706" s="23">
        <v>-35.479999999999997</v>
      </c>
      <c r="BQ706">
        <v>45497</v>
      </c>
      <c r="BR706">
        <v>-479.2</v>
      </c>
      <c r="CB706">
        <v>56.41</v>
      </c>
      <c r="CC706">
        <f t="shared" si="196"/>
        <v>56410</v>
      </c>
      <c r="CD706">
        <v>-3.55</v>
      </c>
      <c r="CE706">
        <v>-10.53</v>
      </c>
      <c r="CF706">
        <v>45733.870967742005</v>
      </c>
      <c r="CG706">
        <v>0</v>
      </c>
      <c r="CK706">
        <v>14040</v>
      </c>
      <c r="CL706">
        <v>8.0275999999999996</v>
      </c>
      <c r="CM706">
        <v>1.7287999999999999</v>
      </c>
    </row>
    <row r="707" spans="52:91">
      <c r="AZ707">
        <v>1663.1</v>
      </c>
      <c r="BA707">
        <f t="shared" si="194"/>
        <v>1713.1</v>
      </c>
      <c r="BB707">
        <v>-34.58</v>
      </c>
      <c r="BC707" s="23">
        <v>759.59699999999998</v>
      </c>
      <c r="BD707" s="23">
        <v>-33.619999999999997</v>
      </c>
      <c r="BE707" s="171">
        <v>8350.33</v>
      </c>
      <c r="BF707">
        <f t="shared" si="195"/>
        <v>8400.33</v>
      </c>
      <c r="BG707">
        <v>-34.83</v>
      </c>
      <c r="BO707" s="23">
        <v>759.59699999999998</v>
      </c>
      <c r="BP707" s="23">
        <v>-33.619999999999997</v>
      </c>
      <c r="BQ707">
        <v>45587</v>
      </c>
      <c r="BR707">
        <v>-481</v>
      </c>
      <c r="CB707">
        <v>56.436</v>
      </c>
      <c r="CC707">
        <f t="shared" si="196"/>
        <v>56436</v>
      </c>
      <c r="CD707">
        <v>-3.79</v>
      </c>
      <c r="CE707">
        <v>-9.77</v>
      </c>
      <c r="CF707">
        <v>45822.580645161361</v>
      </c>
      <c r="CG707">
        <v>67.11</v>
      </c>
      <c r="CK707">
        <v>14060</v>
      </c>
      <c r="CL707">
        <v>8.0364000000000004</v>
      </c>
      <c r="CM707">
        <v>1.7432000000000001</v>
      </c>
    </row>
    <row r="708" spans="52:91">
      <c r="AZ708">
        <v>1665.8</v>
      </c>
      <c r="BA708">
        <f t="shared" si="194"/>
        <v>1715.8</v>
      </c>
      <c r="BB708">
        <v>-36.04</v>
      </c>
      <c r="BC708" s="23">
        <v>762.05799999999999</v>
      </c>
      <c r="BD708" s="23">
        <v>-33.619999999999997</v>
      </c>
      <c r="BE708" s="171">
        <v>8370.18</v>
      </c>
      <c r="BF708">
        <f t="shared" si="195"/>
        <v>8420.18</v>
      </c>
      <c r="BG708">
        <v>-34.840000000000003</v>
      </c>
      <c r="BO708" s="23">
        <v>762.05799999999999</v>
      </c>
      <c r="BP708" s="23">
        <v>-33.619999999999997</v>
      </c>
      <c r="BQ708">
        <v>45677</v>
      </c>
      <c r="BR708">
        <v>-477.6</v>
      </c>
      <c r="CB708">
        <v>56.459000000000003</v>
      </c>
      <c r="CC708">
        <f t="shared" si="196"/>
        <v>56459</v>
      </c>
      <c r="CD708">
        <v>-3.69</v>
      </c>
      <c r="CE708">
        <v>-10.91</v>
      </c>
      <c r="CF708">
        <v>45911.290322580717</v>
      </c>
      <c r="CG708">
        <v>60</v>
      </c>
      <c r="CK708">
        <v>14080</v>
      </c>
      <c r="CL708">
        <v>8.0451999999999995</v>
      </c>
      <c r="CM708">
        <v>1.7576000000000001</v>
      </c>
    </row>
    <row r="709" spans="52:91">
      <c r="AZ709">
        <v>1668.9</v>
      </c>
      <c r="BA709">
        <f t="shared" si="194"/>
        <v>1718.9</v>
      </c>
      <c r="BB709">
        <v>-35.630000000000003</v>
      </c>
      <c r="BC709" s="23">
        <v>762.05799999999999</v>
      </c>
      <c r="BD709" s="23">
        <v>-33.729999999999997</v>
      </c>
      <c r="BE709" s="171">
        <v>8388.92</v>
      </c>
      <c r="BF709">
        <f t="shared" si="195"/>
        <v>8438.92</v>
      </c>
      <c r="BG709">
        <v>-34.979999999999997</v>
      </c>
      <c r="BO709" s="23">
        <v>762.05799999999999</v>
      </c>
      <c r="BP709" s="23">
        <v>-33.729999999999997</v>
      </c>
      <c r="BQ709">
        <v>45762</v>
      </c>
      <c r="BR709">
        <v>-472.6</v>
      </c>
      <c r="CB709">
        <v>56.48</v>
      </c>
      <c r="CC709">
        <f t="shared" si="196"/>
        <v>56480</v>
      </c>
      <c r="CD709">
        <v>-4.1100000000000003</v>
      </c>
      <c r="CE709">
        <v>-9.85</v>
      </c>
      <c r="CF709">
        <v>46000</v>
      </c>
      <c r="CG709">
        <v>9.3000000000000007</v>
      </c>
      <c r="CK709">
        <v>14100</v>
      </c>
      <c r="CL709">
        <v>8.0540000000000003</v>
      </c>
      <c r="CM709">
        <v>1.772</v>
      </c>
    </row>
    <row r="710" spans="52:91">
      <c r="AZ710">
        <v>1671.8</v>
      </c>
      <c r="BA710">
        <f t="shared" si="194"/>
        <v>1721.8</v>
      </c>
      <c r="BB710">
        <v>-35.840000000000003</v>
      </c>
      <c r="BC710" s="23">
        <v>764.55399999999997</v>
      </c>
      <c r="BD710" s="23">
        <v>-33.729999999999997</v>
      </c>
      <c r="BE710" s="171">
        <v>8407.31</v>
      </c>
      <c r="BF710">
        <f t="shared" si="195"/>
        <v>8457.31</v>
      </c>
      <c r="BG710">
        <v>-34.92</v>
      </c>
      <c r="BO710" s="23">
        <v>764.55399999999997</v>
      </c>
      <c r="BP710" s="23">
        <v>-33.729999999999997</v>
      </c>
      <c r="BQ710">
        <v>45846</v>
      </c>
      <c r="BR710">
        <v>-474.9</v>
      </c>
      <c r="CB710">
        <v>56.503999999999998</v>
      </c>
      <c r="CC710">
        <f t="shared" si="196"/>
        <v>56504</v>
      </c>
      <c r="CD710">
        <v>-3.99</v>
      </c>
      <c r="CE710">
        <v>-10.67</v>
      </c>
      <c r="CF710">
        <v>46167.391304347824</v>
      </c>
      <c r="CG710">
        <v>50</v>
      </c>
      <c r="CK710">
        <v>14120</v>
      </c>
      <c r="CL710">
        <v>8.0627999999999993</v>
      </c>
      <c r="CM710">
        <v>1.7864</v>
      </c>
    </row>
    <row r="711" spans="52:91">
      <c r="AZ711">
        <v>1674.8</v>
      </c>
      <c r="BA711">
        <f t="shared" si="194"/>
        <v>1724.8</v>
      </c>
      <c r="BB711">
        <v>-35.25</v>
      </c>
      <c r="BC711" s="23">
        <v>764.55399999999997</v>
      </c>
      <c r="BD711" s="23">
        <v>-35.25</v>
      </c>
      <c r="BE711" s="171">
        <v>8427.69</v>
      </c>
      <c r="BF711">
        <f t="shared" si="195"/>
        <v>8477.69</v>
      </c>
      <c r="BG711">
        <v>-34.340000000000003</v>
      </c>
      <c r="BO711" s="23">
        <v>764.55399999999997</v>
      </c>
      <c r="BP711" s="23">
        <v>-35.25</v>
      </c>
      <c r="BQ711">
        <v>45932</v>
      </c>
      <c r="BR711">
        <v>-475.4</v>
      </c>
      <c r="CB711">
        <v>56.527000000000001</v>
      </c>
      <c r="CC711">
        <f t="shared" si="196"/>
        <v>56527</v>
      </c>
      <c r="CD711">
        <v>-4.21</v>
      </c>
      <c r="CE711">
        <v>-10.050000000000001</v>
      </c>
      <c r="CF711">
        <v>46334.782608695648</v>
      </c>
      <c r="CG711">
        <v>14.23</v>
      </c>
      <c r="CK711">
        <v>14140</v>
      </c>
      <c r="CL711">
        <v>8.0716000000000001</v>
      </c>
      <c r="CM711">
        <v>1.8008</v>
      </c>
    </row>
    <row r="712" spans="52:91">
      <c r="AZ712">
        <v>1677.6</v>
      </c>
      <c r="BA712">
        <f t="shared" si="194"/>
        <v>1727.6</v>
      </c>
      <c r="BB712">
        <v>-34.86</v>
      </c>
      <c r="BC712" s="23">
        <v>766.99900000000002</v>
      </c>
      <c r="BD712" s="23">
        <v>-35.25</v>
      </c>
      <c r="BE712" s="171">
        <v>8444.86</v>
      </c>
      <c r="BF712">
        <f t="shared" si="195"/>
        <v>8494.86</v>
      </c>
      <c r="BG712">
        <v>-34.85</v>
      </c>
      <c r="BO712" s="23">
        <v>766.99900000000002</v>
      </c>
      <c r="BP712" s="23">
        <v>-35.25</v>
      </c>
      <c r="BQ712">
        <v>46018</v>
      </c>
      <c r="BR712">
        <v>-475.5</v>
      </c>
      <c r="CB712">
        <v>56.55</v>
      </c>
      <c r="CC712">
        <f t="shared" si="196"/>
        <v>56550</v>
      </c>
      <c r="CD712">
        <v>-4.08</v>
      </c>
      <c r="CE712">
        <v>-10.32</v>
      </c>
      <c r="CF712">
        <v>46502.173913043473</v>
      </c>
      <c r="CG712">
        <v>47.21</v>
      </c>
      <c r="CK712">
        <v>14160</v>
      </c>
      <c r="CL712">
        <v>8.0803999999999991</v>
      </c>
      <c r="CM712">
        <v>1.8151999999999999</v>
      </c>
    </row>
    <row r="713" spans="52:91">
      <c r="AZ713">
        <v>1680.4</v>
      </c>
      <c r="BA713">
        <f t="shared" si="194"/>
        <v>1730.4</v>
      </c>
      <c r="BB713">
        <v>-34.42</v>
      </c>
      <c r="BC713" s="23">
        <v>766.99900000000002</v>
      </c>
      <c r="BD713" s="23">
        <v>-35.94</v>
      </c>
      <c r="BE713" s="171">
        <v>8465.2199999999993</v>
      </c>
      <c r="BF713">
        <f t="shared" si="195"/>
        <v>8515.2199999999993</v>
      </c>
      <c r="BG713">
        <v>-34.6</v>
      </c>
      <c r="BO713" s="23">
        <v>766.99900000000002</v>
      </c>
      <c r="BP713" s="23">
        <v>-35.94</v>
      </c>
      <c r="BQ713">
        <v>46104</v>
      </c>
      <c r="BR713">
        <v>-477.7</v>
      </c>
      <c r="CB713">
        <v>56.572000000000003</v>
      </c>
      <c r="CC713">
        <f t="shared" si="196"/>
        <v>56572</v>
      </c>
      <c r="CD713">
        <v>-3.33</v>
      </c>
      <c r="CE713">
        <v>-9.19</v>
      </c>
      <c r="CF713">
        <v>46669.565217391297</v>
      </c>
      <c r="CG713">
        <v>46.27</v>
      </c>
      <c r="CK713">
        <v>14180</v>
      </c>
      <c r="CL713">
        <v>8.0891999999999999</v>
      </c>
      <c r="CM713">
        <v>1.8295999999999999</v>
      </c>
    </row>
    <row r="714" spans="52:91">
      <c r="AZ714">
        <v>1683.1</v>
      </c>
      <c r="BA714">
        <f t="shared" si="194"/>
        <v>1733.1</v>
      </c>
      <c r="BB714">
        <v>-34.409999999999997</v>
      </c>
      <c r="BC714" s="23">
        <v>769.52300000000002</v>
      </c>
      <c r="BD714" s="23">
        <v>-35.94</v>
      </c>
      <c r="BE714" s="171">
        <v>8484.5</v>
      </c>
      <c r="BF714">
        <f t="shared" si="195"/>
        <v>8534.5</v>
      </c>
      <c r="BG714">
        <v>-34.71</v>
      </c>
      <c r="BO714" s="23">
        <v>769.52300000000002</v>
      </c>
      <c r="BP714" s="23">
        <v>-35.94</v>
      </c>
      <c r="BQ714">
        <v>46193</v>
      </c>
      <c r="BR714">
        <v>-477.7</v>
      </c>
      <c r="CB714">
        <v>56.594000000000001</v>
      </c>
      <c r="CC714">
        <f t="shared" si="196"/>
        <v>56594</v>
      </c>
      <c r="CD714">
        <v>-3.28</v>
      </c>
      <c r="CE714">
        <v>-9.1199999999999992</v>
      </c>
      <c r="CF714">
        <v>46836.956521739121</v>
      </c>
      <c r="CG714">
        <v>36.229999999999997</v>
      </c>
      <c r="CK714">
        <v>14200</v>
      </c>
      <c r="CL714">
        <v>8.0980000000000008</v>
      </c>
      <c r="CM714">
        <v>1.8440000000000001</v>
      </c>
    </row>
    <row r="715" spans="52:91">
      <c r="AZ715">
        <v>1685.7</v>
      </c>
      <c r="BA715">
        <f t="shared" si="194"/>
        <v>1735.7</v>
      </c>
      <c r="BB715">
        <v>-34.83</v>
      </c>
      <c r="BC715" s="23">
        <v>769.52300000000002</v>
      </c>
      <c r="BD715" s="23">
        <v>-33.96</v>
      </c>
      <c r="BE715" s="171">
        <v>8504.7099999999991</v>
      </c>
      <c r="BF715">
        <f t="shared" si="195"/>
        <v>8554.7099999999991</v>
      </c>
      <c r="BG715">
        <v>-34.81</v>
      </c>
      <c r="BO715" s="23">
        <v>769.52300000000002</v>
      </c>
      <c r="BP715" s="23">
        <v>-33.96</v>
      </c>
      <c r="BQ715">
        <v>46281</v>
      </c>
      <c r="BR715">
        <v>-478.2</v>
      </c>
      <c r="CB715">
        <v>56.616999999999997</v>
      </c>
      <c r="CC715">
        <f t="shared" si="196"/>
        <v>56617</v>
      </c>
      <c r="CD715">
        <v>-3.56</v>
      </c>
      <c r="CE715">
        <v>-10.44</v>
      </c>
      <c r="CF715">
        <v>47004.347826086945</v>
      </c>
      <c r="CG715">
        <v>35.590000000000003</v>
      </c>
      <c r="CK715">
        <v>14220</v>
      </c>
      <c r="CL715">
        <v>8.1067999999999998</v>
      </c>
      <c r="CM715">
        <v>1.8584000000000001</v>
      </c>
    </row>
    <row r="716" spans="52:91">
      <c r="AZ716">
        <v>1688.5</v>
      </c>
      <c r="BA716">
        <f t="shared" si="194"/>
        <v>1738.5</v>
      </c>
      <c r="BB716">
        <v>-35.22</v>
      </c>
      <c r="BC716" s="23">
        <v>772.07600000000002</v>
      </c>
      <c r="BD716" s="23">
        <v>-33.96</v>
      </c>
      <c r="BE716" s="171">
        <v>8523.83</v>
      </c>
      <c r="BF716">
        <f t="shared" si="195"/>
        <v>8573.83</v>
      </c>
      <c r="BG716">
        <v>-34.96</v>
      </c>
      <c r="BO716" s="23">
        <v>772.07600000000002</v>
      </c>
      <c r="BP716" s="23">
        <v>-33.96</v>
      </c>
      <c r="BQ716">
        <v>46370</v>
      </c>
      <c r="BR716">
        <v>-478.5</v>
      </c>
      <c r="CB716">
        <v>56.64</v>
      </c>
      <c r="CC716">
        <f t="shared" si="196"/>
        <v>56640</v>
      </c>
      <c r="CD716">
        <v>-3.58</v>
      </c>
      <c r="CE716">
        <v>-10.7</v>
      </c>
      <c r="CF716">
        <v>47171.739130434769</v>
      </c>
      <c r="CG716">
        <v>25.63</v>
      </c>
      <c r="CK716">
        <v>14240</v>
      </c>
      <c r="CL716">
        <v>8.1156000000000006</v>
      </c>
      <c r="CM716">
        <v>1.8728</v>
      </c>
    </row>
    <row r="717" spans="52:91">
      <c r="AZ717">
        <v>1691.3</v>
      </c>
      <c r="BA717">
        <f t="shared" si="194"/>
        <v>1741.3</v>
      </c>
      <c r="BB717">
        <v>-35.04</v>
      </c>
      <c r="BC717" s="23">
        <v>772.07600000000002</v>
      </c>
      <c r="BD717" s="23">
        <v>-35.85</v>
      </c>
      <c r="BE717" s="171">
        <v>8543.2000000000007</v>
      </c>
      <c r="BF717">
        <f t="shared" si="195"/>
        <v>8593.2000000000007</v>
      </c>
      <c r="BG717">
        <v>-34.86</v>
      </c>
      <c r="BO717" s="23">
        <v>772.07600000000002</v>
      </c>
      <c r="BP717" s="23">
        <v>-35.85</v>
      </c>
      <c r="BQ717">
        <v>46457</v>
      </c>
      <c r="BR717">
        <v>-476.3</v>
      </c>
      <c r="CB717">
        <v>56.661999999999999</v>
      </c>
      <c r="CC717">
        <f t="shared" si="196"/>
        <v>56662</v>
      </c>
      <c r="CF717">
        <v>47339.130434782594</v>
      </c>
      <c r="CG717">
        <v>37.380000000000003</v>
      </c>
      <c r="CK717">
        <v>14260</v>
      </c>
      <c r="CL717">
        <v>8.1243999999999996</v>
      </c>
      <c r="CM717">
        <v>1.8872</v>
      </c>
    </row>
    <row r="718" spans="52:91">
      <c r="AZ718">
        <v>1694.1</v>
      </c>
      <c r="BA718">
        <f t="shared" si="194"/>
        <v>1744.1</v>
      </c>
      <c r="BB718">
        <v>-34.880000000000003</v>
      </c>
      <c r="BC718" s="23">
        <v>774.61900000000003</v>
      </c>
      <c r="BD718" s="23">
        <v>-35.85</v>
      </c>
      <c r="BE718" s="171">
        <v>8562.42</v>
      </c>
      <c r="BF718">
        <f t="shared" si="195"/>
        <v>8612.42</v>
      </c>
      <c r="BG718">
        <v>-34.32</v>
      </c>
      <c r="BO718" s="23">
        <v>774.61900000000003</v>
      </c>
      <c r="BP718" s="23">
        <v>-35.85</v>
      </c>
      <c r="BQ718">
        <v>46543</v>
      </c>
      <c r="BR718">
        <v>-474.1</v>
      </c>
      <c r="CB718">
        <v>56.685000000000002</v>
      </c>
      <c r="CC718">
        <f t="shared" si="196"/>
        <v>56685</v>
      </c>
      <c r="CD718">
        <v>-3.47</v>
      </c>
      <c r="CE718">
        <v>-9.5500000000000007</v>
      </c>
      <c r="CF718">
        <v>47506.521739130418</v>
      </c>
      <c r="CG718">
        <v>32.270000000000003</v>
      </c>
      <c r="CK718">
        <v>14280</v>
      </c>
      <c r="CL718">
        <v>8.1332000000000004</v>
      </c>
      <c r="CM718">
        <v>1.9016</v>
      </c>
    </row>
    <row r="719" spans="52:91">
      <c r="AZ719">
        <v>1696.9</v>
      </c>
      <c r="BA719">
        <f t="shared" si="194"/>
        <v>1746.9</v>
      </c>
      <c r="BB719">
        <v>-34.950000000000003</v>
      </c>
      <c r="BC719" s="23">
        <v>774.61900000000003</v>
      </c>
      <c r="BD719" s="23">
        <v>-34.450000000000003</v>
      </c>
      <c r="BE719" s="171">
        <v>8579.33</v>
      </c>
      <c r="BF719">
        <f t="shared" si="195"/>
        <v>8629.33</v>
      </c>
      <c r="BG719">
        <v>-34.49</v>
      </c>
      <c r="BO719" s="23">
        <v>774.61900000000003</v>
      </c>
      <c r="BP719" s="23">
        <v>-34.450000000000003</v>
      </c>
      <c r="BQ719">
        <v>46628</v>
      </c>
      <c r="BR719">
        <v>-474.8</v>
      </c>
      <c r="CB719">
        <v>56.707999999999998</v>
      </c>
      <c r="CC719">
        <f t="shared" si="196"/>
        <v>56708</v>
      </c>
      <c r="CD719">
        <v>-3.2</v>
      </c>
      <c r="CE719">
        <v>-9.98</v>
      </c>
      <c r="CF719">
        <v>47673.913043478242</v>
      </c>
      <c r="CG719">
        <v>23.49</v>
      </c>
      <c r="CK719">
        <v>14300</v>
      </c>
      <c r="CL719">
        <v>8.1419999999999995</v>
      </c>
      <c r="CM719">
        <v>1.9159999999999999</v>
      </c>
    </row>
    <row r="720" spans="52:91">
      <c r="AZ720">
        <v>1699.7</v>
      </c>
      <c r="BA720">
        <f t="shared" si="194"/>
        <v>1749.7</v>
      </c>
      <c r="BB720">
        <v>-34.78</v>
      </c>
      <c r="BC720" s="23">
        <v>777.10900000000004</v>
      </c>
      <c r="BD720" s="23">
        <v>-34.450000000000003</v>
      </c>
      <c r="BE720" s="171">
        <v>8598.3799999999992</v>
      </c>
      <c r="BF720">
        <f t="shared" si="195"/>
        <v>8648.3799999999992</v>
      </c>
      <c r="BG720">
        <v>-34.54</v>
      </c>
      <c r="BO720" s="23">
        <v>777.10900000000004</v>
      </c>
      <c r="BP720" s="23">
        <v>-34.450000000000003</v>
      </c>
      <c r="BQ720">
        <v>46713</v>
      </c>
      <c r="BR720">
        <v>-474.9</v>
      </c>
      <c r="CB720">
        <v>56.73</v>
      </c>
      <c r="CC720">
        <f t="shared" si="196"/>
        <v>56730</v>
      </c>
      <c r="CD720">
        <v>-3.48</v>
      </c>
      <c r="CE720">
        <v>-10.74</v>
      </c>
      <c r="CF720">
        <v>47841.304347826066</v>
      </c>
      <c r="CG720">
        <v>24.64</v>
      </c>
      <c r="CK720">
        <v>14320</v>
      </c>
      <c r="CL720">
        <v>8.1508000000000003</v>
      </c>
      <c r="CM720">
        <v>1.9303999999999999</v>
      </c>
    </row>
    <row r="721" spans="52:91">
      <c r="AZ721">
        <v>1702.4</v>
      </c>
      <c r="BA721">
        <f t="shared" si="194"/>
        <v>1752.4</v>
      </c>
      <c r="BB721">
        <v>-33.86</v>
      </c>
      <c r="BC721" s="23">
        <v>777.10900000000004</v>
      </c>
      <c r="BD721" s="23">
        <v>-34.99</v>
      </c>
      <c r="BE721" s="171">
        <v>8617.3700000000008</v>
      </c>
      <c r="BF721">
        <f t="shared" si="195"/>
        <v>8667.3700000000008</v>
      </c>
      <c r="BG721">
        <v>-34.54</v>
      </c>
      <c r="BO721" s="23">
        <v>777.10900000000004</v>
      </c>
      <c r="BP721" s="23">
        <v>-34.99</v>
      </c>
      <c r="BQ721">
        <v>46797</v>
      </c>
      <c r="BR721">
        <v>-472.3</v>
      </c>
      <c r="CB721">
        <v>56.753</v>
      </c>
      <c r="CC721">
        <f t="shared" si="196"/>
        <v>56753</v>
      </c>
      <c r="CD721">
        <v>-3.36</v>
      </c>
      <c r="CE721">
        <v>-10.11</v>
      </c>
      <c r="CF721">
        <v>48008.69565217389</v>
      </c>
      <c r="CG721">
        <v>28.67</v>
      </c>
      <c r="CK721">
        <v>14340</v>
      </c>
      <c r="CL721">
        <v>8.1595999999999993</v>
      </c>
      <c r="CM721">
        <v>1.9448000000000001</v>
      </c>
    </row>
    <row r="722" spans="52:91">
      <c r="AZ722">
        <v>1705</v>
      </c>
      <c r="BA722">
        <f t="shared" si="194"/>
        <v>1755</v>
      </c>
      <c r="BB722">
        <v>-35.979999999999997</v>
      </c>
      <c r="BC722" s="23">
        <v>779.649</v>
      </c>
      <c r="BD722" s="23">
        <v>-34.99</v>
      </c>
      <c r="BE722" s="171">
        <v>8636.33</v>
      </c>
      <c r="BF722">
        <f t="shared" si="195"/>
        <v>8686.33</v>
      </c>
      <c r="BG722">
        <v>-34.71</v>
      </c>
      <c r="BO722" s="23">
        <v>779.649</v>
      </c>
      <c r="BP722" s="23">
        <v>-34.99</v>
      </c>
      <c r="BQ722">
        <v>46881</v>
      </c>
      <c r="BR722">
        <v>-473.7</v>
      </c>
      <c r="CB722">
        <v>56.776000000000003</v>
      </c>
      <c r="CC722">
        <f t="shared" si="196"/>
        <v>56776</v>
      </c>
      <c r="CD722">
        <v>-3.6</v>
      </c>
      <c r="CE722">
        <v>-10.49</v>
      </c>
      <c r="CF722">
        <v>48176.086956521714</v>
      </c>
      <c r="CG722">
        <v>24.17</v>
      </c>
      <c r="CK722">
        <v>14360</v>
      </c>
      <c r="CL722">
        <v>8.1684000000000001</v>
      </c>
      <c r="CM722">
        <v>1.9592000000000001</v>
      </c>
    </row>
    <row r="723" spans="52:91">
      <c r="AZ723">
        <v>1708.1</v>
      </c>
      <c r="BA723">
        <f t="shared" si="194"/>
        <v>1758.1</v>
      </c>
      <c r="BB723">
        <v>-34.28</v>
      </c>
      <c r="BC723" s="23">
        <v>779.649</v>
      </c>
      <c r="BD723" s="23">
        <v>-34.51</v>
      </c>
      <c r="BE723" s="171">
        <v>8654.6200000000008</v>
      </c>
      <c r="BF723">
        <f t="shared" si="195"/>
        <v>8704.6200000000008</v>
      </c>
      <c r="BG723">
        <v>-34.85</v>
      </c>
      <c r="BO723" s="23">
        <v>779.649</v>
      </c>
      <c r="BP723" s="23">
        <v>-34.51</v>
      </c>
      <c r="BQ723">
        <v>46966</v>
      </c>
      <c r="BR723">
        <v>-475</v>
      </c>
      <c r="CB723">
        <v>56.798000000000002</v>
      </c>
      <c r="CC723">
        <f t="shared" si="196"/>
        <v>56798</v>
      </c>
      <c r="CD723">
        <v>-3.35</v>
      </c>
      <c r="CE723">
        <v>-10.050000000000001</v>
      </c>
      <c r="CF723">
        <v>48343.478260869539</v>
      </c>
      <c r="CG723">
        <v>26.78</v>
      </c>
      <c r="CK723">
        <v>14380</v>
      </c>
      <c r="CL723">
        <v>8.1771999999999991</v>
      </c>
      <c r="CM723">
        <v>1.9736</v>
      </c>
    </row>
    <row r="724" spans="52:91">
      <c r="AZ724">
        <v>1710.7</v>
      </c>
      <c r="BA724">
        <f t="shared" si="194"/>
        <v>1760.7</v>
      </c>
      <c r="BB724">
        <v>-33.909999999999997</v>
      </c>
      <c r="BC724" s="23">
        <v>782.13</v>
      </c>
      <c r="BD724" s="23">
        <v>-34.51</v>
      </c>
      <c r="BE724" s="171">
        <v>8673.17</v>
      </c>
      <c r="BF724">
        <f t="shared" si="195"/>
        <v>8723.17</v>
      </c>
      <c r="BG724">
        <v>-34.4</v>
      </c>
      <c r="BO724" s="23">
        <v>782.13</v>
      </c>
      <c r="BP724" s="23">
        <v>-34.51</v>
      </c>
      <c r="BQ724">
        <v>47050</v>
      </c>
      <c r="BR724">
        <v>-473.5</v>
      </c>
      <c r="CB724">
        <v>56.820999999999998</v>
      </c>
      <c r="CC724">
        <f t="shared" si="196"/>
        <v>56821</v>
      </c>
      <c r="CD724">
        <v>-3.41</v>
      </c>
      <c r="CE724">
        <v>-10.14</v>
      </c>
      <c r="CF724">
        <v>48510.869565217363</v>
      </c>
      <c r="CG724">
        <v>18.96</v>
      </c>
      <c r="CK724">
        <v>14400</v>
      </c>
      <c r="CL724">
        <v>8.1859999999999999</v>
      </c>
      <c r="CM724">
        <v>1.988</v>
      </c>
    </row>
    <row r="725" spans="52:91">
      <c r="AZ725">
        <v>1713.3</v>
      </c>
      <c r="BA725">
        <f t="shared" si="194"/>
        <v>1763.3</v>
      </c>
      <c r="BB725">
        <v>-35.6</v>
      </c>
      <c r="BC725" s="23">
        <v>782.13</v>
      </c>
      <c r="BD725" s="23">
        <v>-35.25</v>
      </c>
      <c r="BE725" s="171">
        <v>8693.33</v>
      </c>
      <c r="BF725">
        <f t="shared" si="195"/>
        <v>8743.33</v>
      </c>
      <c r="BG725">
        <v>-34.729999999999997</v>
      </c>
      <c r="BO725" s="23">
        <v>782.13</v>
      </c>
      <c r="BP725" s="23">
        <v>-35.25</v>
      </c>
      <c r="BQ725">
        <v>47133</v>
      </c>
      <c r="BR725">
        <v>-471.2</v>
      </c>
      <c r="CB725">
        <v>56.843000000000004</v>
      </c>
      <c r="CC725">
        <f t="shared" si="196"/>
        <v>56843</v>
      </c>
      <c r="CD725">
        <v>-3.38</v>
      </c>
      <c r="CE725">
        <v>-10.49</v>
      </c>
      <c r="CF725">
        <v>48678.260869565187</v>
      </c>
      <c r="CG725">
        <v>24.72</v>
      </c>
      <c r="CK725">
        <v>14420</v>
      </c>
      <c r="CL725">
        <v>8.1948000000000008</v>
      </c>
      <c r="CM725">
        <v>2.0024000000000002</v>
      </c>
    </row>
    <row r="726" spans="52:91">
      <c r="AZ726">
        <v>1716.3</v>
      </c>
      <c r="BA726">
        <f t="shared" si="194"/>
        <v>1766.3</v>
      </c>
      <c r="BB726">
        <v>-34.869999999999997</v>
      </c>
      <c r="BC726" s="23">
        <v>784.64800000000002</v>
      </c>
      <c r="BD726" s="23">
        <v>-35.25</v>
      </c>
      <c r="BE726" s="171">
        <v>8713.2199999999993</v>
      </c>
      <c r="BF726">
        <f t="shared" si="195"/>
        <v>8763.2199999999993</v>
      </c>
      <c r="BG726">
        <v>-34.76</v>
      </c>
      <c r="BO726" s="23">
        <v>784.64800000000002</v>
      </c>
      <c r="BP726" s="23">
        <v>-35.25</v>
      </c>
      <c r="BQ726">
        <v>47214</v>
      </c>
      <c r="BR726">
        <v>-469</v>
      </c>
      <c r="CB726">
        <v>56.866</v>
      </c>
      <c r="CC726">
        <f t="shared" si="196"/>
        <v>56866</v>
      </c>
      <c r="CD726">
        <v>-3.22</v>
      </c>
      <c r="CE726">
        <v>-10.41</v>
      </c>
      <c r="CF726">
        <v>48845.652173913011</v>
      </c>
      <c r="CG726">
        <v>24.24</v>
      </c>
      <c r="CK726">
        <v>14440</v>
      </c>
      <c r="CL726">
        <v>8.2035999999999998</v>
      </c>
      <c r="CM726">
        <v>2.0167999999999999</v>
      </c>
    </row>
    <row r="727" spans="52:91">
      <c r="AZ727">
        <v>1719</v>
      </c>
      <c r="BA727">
        <f t="shared" si="194"/>
        <v>1769</v>
      </c>
      <c r="BB727">
        <v>-36.01</v>
      </c>
      <c r="BC727" s="23">
        <v>784.64800000000002</v>
      </c>
      <c r="BD727" s="23">
        <v>-34.25</v>
      </c>
      <c r="BE727" s="171">
        <v>8731.5</v>
      </c>
      <c r="BF727">
        <f t="shared" si="195"/>
        <v>8781.5</v>
      </c>
      <c r="BG727">
        <v>-34.06</v>
      </c>
      <c r="BO727" s="23">
        <v>784.64800000000002</v>
      </c>
      <c r="BP727" s="23">
        <v>-34.25</v>
      </c>
      <c r="BQ727">
        <v>47295</v>
      </c>
      <c r="BR727">
        <v>-470.5</v>
      </c>
      <c r="CB727">
        <v>56.889000000000003</v>
      </c>
      <c r="CC727">
        <f t="shared" si="196"/>
        <v>56889</v>
      </c>
      <c r="CD727">
        <v>-3.45</v>
      </c>
      <c r="CE727">
        <v>-10.65</v>
      </c>
      <c r="CF727">
        <v>49013.043478260835</v>
      </c>
      <c r="CG727">
        <v>14.56</v>
      </c>
      <c r="CK727">
        <v>14460</v>
      </c>
      <c r="CL727">
        <v>8.2124000000000006</v>
      </c>
      <c r="CM727">
        <v>2.0312000000000001</v>
      </c>
    </row>
    <row r="728" spans="52:91">
      <c r="AZ728">
        <v>1722.1</v>
      </c>
      <c r="BA728">
        <f t="shared" si="194"/>
        <v>1772.1</v>
      </c>
      <c r="BB728">
        <v>-35.32</v>
      </c>
      <c r="BC728" s="23">
        <v>787.17600000000004</v>
      </c>
      <c r="BD728" s="23">
        <v>-34.25</v>
      </c>
      <c r="BE728" s="171">
        <v>8750.17</v>
      </c>
      <c r="BF728">
        <f t="shared" si="195"/>
        <v>8800.17</v>
      </c>
      <c r="BG728">
        <v>-34.520000000000003</v>
      </c>
      <c r="BO728" s="23">
        <v>787.17600000000004</v>
      </c>
      <c r="BP728" s="23">
        <v>-34.25</v>
      </c>
      <c r="BQ728">
        <v>47378</v>
      </c>
      <c r="BR728">
        <v>-473.9</v>
      </c>
      <c r="CB728">
        <v>56.911000000000001</v>
      </c>
      <c r="CC728">
        <f t="shared" si="196"/>
        <v>56911</v>
      </c>
      <c r="CD728">
        <v>-3.42</v>
      </c>
      <c r="CE728">
        <v>-10.49</v>
      </c>
      <c r="CF728">
        <v>49180.43478260866</v>
      </c>
      <c r="CG728">
        <v>20.350000000000001</v>
      </c>
      <c r="CK728">
        <v>14480</v>
      </c>
      <c r="CL728">
        <v>8.2211999999999996</v>
      </c>
      <c r="CM728">
        <v>2.0455999999999999</v>
      </c>
    </row>
    <row r="729" spans="52:91">
      <c r="AZ729">
        <v>1725</v>
      </c>
      <c r="BA729">
        <f t="shared" si="194"/>
        <v>1775</v>
      </c>
      <c r="BB729">
        <v>-35.19</v>
      </c>
      <c r="BC729" s="23">
        <v>787.17600000000004</v>
      </c>
      <c r="BD729" s="23">
        <v>-35.43</v>
      </c>
      <c r="BE729" s="171">
        <v>8768.43</v>
      </c>
      <c r="BF729">
        <f t="shared" si="195"/>
        <v>8818.43</v>
      </c>
      <c r="BG729">
        <v>-34.68</v>
      </c>
      <c r="BO729" s="23">
        <v>787.17600000000004</v>
      </c>
      <c r="BP729" s="23">
        <v>-35.43</v>
      </c>
      <c r="BQ729">
        <v>47462</v>
      </c>
      <c r="BR729">
        <v>-472.8</v>
      </c>
      <c r="CB729">
        <v>56.933999999999997</v>
      </c>
      <c r="CC729">
        <f t="shared" si="196"/>
        <v>56934</v>
      </c>
      <c r="CD729">
        <v>-3.39</v>
      </c>
      <c r="CE729">
        <v>-10.210000000000001</v>
      </c>
      <c r="CF729">
        <v>49347.826086956484</v>
      </c>
      <c r="CG729">
        <v>23.63</v>
      </c>
      <c r="CK729">
        <v>14500</v>
      </c>
      <c r="CL729">
        <v>8.23</v>
      </c>
      <c r="CM729">
        <v>2.06</v>
      </c>
    </row>
    <row r="730" spans="52:91">
      <c r="AZ730">
        <v>1727.8</v>
      </c>
      <c r="BA730">
        <f t="shared" si="194"/>
        <v>1777.8</v>
      </c>
      <c r="BB730">
        <v>-34.729999999999997</v>
      </c>
      <c r="BC730" s="23">
        <v>789.75800000000004</v>
      </c>
      <c r="BD730" s="23">
        <v>-35.43</v>
      </c>
      <c r="BE730" s="171">
        <v>8787.7000000000007</v>
      </c>
      <c r="BF730">
        <f t="shared" si="195"/>
        <v>8837.7000000000007</v>
      </c>
      <c r="BG730">
        <v>-34.31</v>
      </c>
      <c r="BO730" s="23">
        <v>789.75800000000004</v>
      </c>
      <c r="BP730" s="23">
        <v>-35.43</v>
      </c>
      <c r="BQ730">
        <v>47546</v>
      </c>
      <c r="BR730">
        <v>-474.2</v>
      </c>
      <c r="CB730">
        <v>56.957000000000001</v>
      </c>
      <c r="CC730">
        <f t="shared" si="196"/>
        <v>56957</v>
      </c>
      <c r="CD730">
        <v>-3.57</v>
      </c>
      <c r="CE730">
        <v>-10.59</v>
      </c>
      <c r="CF730">
        <v>49515.217391304308</v>
      </c>
      <c r="CG730">
        <v>26.99</v>
      </c>
      <c r="CK730">
        <v>14520</v>
      </c>
      <c r="CL730">
        <v>8.1707999999999998</v>
      </c>
      <c r="CM730">
        <v>2.0712000000000002</v>
      </c>
    </row>
    <row r="731" spans="52:91">
      <c r="AZ731">
        <v>1730.5</v>
      </c>
      <c r="BA731">
        <f t="shared" si="194"/>
        <v>1780.5</v>
      </c>
      <c r="BB731">
        <v>-35.9</v>
      </c>
      <c r="BC731" s="23">
        <v>789.75800000000004</v>
      </c>
      <c r="BD731" s="23">
        <v>-35.26</v>
      </c>
      <c r="BE731" s="171">
        <v>8808.17</v>
      </c>
      <c r="BF731">
        <f t="shared" si="195"/>
        <v>8858.17</v>
      </c>
      <c r="BG731">
        <v>-34.36</v>
      </c>
      <c r="BO731" s="23">
        <v>789.75800000000004</v>
      </c>
      <c r="BP731" s="23">
        <v>-35.26</v>
      </c>
      <c r="BQ731">
        <v>47631</v>
      </c>
      <c r="BR731">
        <v>-475.5</v>
      </c>
      <c r="CB731">
        <v>56.978999999999999</v>
      </c>
      <c r="CC731">
        <f t="shared" si="196"/>
        <v>56979</v>
      </c>
      <c r="CD731">
        <v>-3.22</v>
      </c>
      <c r="CE731">
        <v>-9.56</v>
      </c>
      <c r="CF731">
        <v>49682.608695652132</v>
      </c>
      <c r="CG731">
        <v>19.690000000000001</v>
      </c>
      <c r="CK731">
        <v>14540</v>
      </c>
      <c r="CL731">
        <v>8.1115999999999993</v>
      </c>
      <c r="CM731">
        <v>2.0823999999999998</v>
      </c>
    </row>
    <row r="732" spans="52:91">
      <c r="AZ732">
        <v>1733.6</v>
      </c>
      <c r="BA732">
        <f t="shared" si="194"/>
        <v>1783.6</v>
      </c>
      <c r="BB732">
        <v>-35.83</v>
      </c>
      <c r="BC732" s="23">
        <v>792.37599999999998</v>
      </c>
      <c r="BD732" s="23">
        <v>-35.26</v>
      </c>
      <c r="BE732" s="171">
        <v>8829</v>
      </c>
      <c r="BF732">
        <f t="shared" si="195"/>
        <v>8879</v>
      </c>
      <c r="BG732">
        <v>-34.880000000000003</v>
      </c>
      <c r="BO732" s="23">
        <v>792.37599999999998</v>
      </c>
      <c r="BP732" s="23">
        <v>-35.26</v>
      </c>
      <c r="BQ732">
        <v>47716</v>
      </c>
      <c r="BR732">
        <v>-471.7</v>
      </c>
      <c r="CB732">
        <v>57</v>
      </c>
      <c r="CC732">
        <f t="shared" si="196"/>
        <v>57000</v>
      </c>
      <c r="CD732">
        <v>-3.2</v>
      </c>
      <c r="CE732">
        <v>-9.66</v>
      </c>
      <c r="CF732">
        <v>49850</v>
      </c>
      <c r="CG732">
        <v>18.25</v>
      </c>
      <c r="CK732">
        <v>14560</v>
      </c>
      <c r="CL732">
        <v>8.0524000000000004</v>
      </c>
      <c r="CM732">
        <v>2.0935999999999999</v>
      </c>
    </row>
    <row r="733" spans="52:91">
      <c r="AZ733">
        <v>1736.6</v>
      </c>
      <c r="BA733">
        <f t="shared" si="194"/>
        <v>1786.6</v>
      </c>
      <c r="BB733">
        <v>-35.5</v>
      </c>
      <c r="BC733" s="23">
        <v>792.37599999999998</v>
      </c>
      <c r="BD733" s="23">
        <v>-35.840000000000003</v>
      </c>
      <c r="BE733" s="171">
        <v>8850.14</v>
      </c>
      <c r="BF733">
        <f t="shared" si="195"/>
        <v>8900.14</v>
      </c>
      <c r="BG733">
        <v>-34.79</v>
      </c>
      <c r="BO733" s="23">
        <v>792.37599999999998</v>
      </c>
      <c r="BP733" s="23">
        <v>-35.840000000000003</v>
      </c>
      <c r="BQ733">
        <v>47798</v>
      </c>
      <c r="BR733">
        <v>-471.2</v>
      </c>
      <c r="CB733">
        <v>57.024999999999999</v>
      </c>
      <c r="CC733">
        <f t="shared" si="196"/>
        <v>57025</v>
      </c>
      <c r="CD733">
        <v>-3.39</v>
      </c>
      <c r="CE733">
        <v>-10.130000000000001</v>
      </c>
      <c r="CF733">
        <v>50017.391304347781</v>
      </c>
      <c r="CG733">
        <v>21.67</v>
      </c>
      <c r="CK733">
        <v>14580</v>
      </c>
      <c r="CL733">
        <v>7.9931999999999999</v>
      </c>
      <c r="CM733">
        <v>2.1048</v>
      </c>
    </row>
    <row r="734" spans="52:91">
      <c r="AZ734">
        <v>1739.5</v>
      </c>
      <c r="BA734">
        <f t="shared" si="194"/>
        <v>1789.5</v>
      </c>
      <c r="BB734">
        <v>-34.700000000000003</v>
      </c>
      <c r="BC734" s="23">
        <v>795.053</v>
      </c>
      <c r="BD734" s="23">
        <v>-35.840000000000003</v>
      </c>
      <c r="BE734" s="171">
        <v>8869.3799999999992</v>
      </c>
      <c r="BF734">
        <f t="shared" si="195"/>
        <v>8919.3799999999992</v>
      </c>
      <c r="BG734">
        <v>-34.229999999999997</v>
      </c>
      <c r="BO734" s="23">
        <v>795.053</v>
      </c>
      <c r="BP734" s="23">
        <v>-35.840000000000003</v>
      </c>
      <c r="BQ734">
        <v>47881</v>
      </c>
      <c r="BR734">
        <v>-474</v>
      </c>
      <c r="CB734">
        <v>57.046999999999997</v>
      </c>
      <c r="CC734">
        <f t="shared" si="196"/>
        <v>57047</v>
      </c>
      <c r="CD734">
        <v>-3.74</v>
      </c>
      <c r="CE734">
        <v>-10.63</v>
      </c>
      <c r="CF734">
        <v>50184.782608695605</v>
      </c>
      <c r="CG734">
        <v>15.95</v>
      </c>
      <c r="CK734">
        <v>14600</v>
      </c>
      <c r="CL734">
        <v>7.9340000000000002</v>
      </c>
      <c r="CM734">
        <v>2.1160000000000001</v>
      </c>
    </row>
    <row r="735" spans="52:91">
      <c r="AZ735">
        <v>1742.2</v>
      </c>
      <c r="BA735">
        <f t="shared" si="194"/>
        <v>1792.2</v>
      </c>
      <c r="BB735">
        <v>-36.380000000000003</v>
      </c>
      <c r="BC735" s="23">
        <v>795.053</v>
      </c>
      <c r="BD735" s="23">
        <v>-36.090000000000003</v>
      </c>
      <c r="BE735" s="171">
        <v>8888.67</v>
      </c>
      <c r="BF735">
        <f t="shared" si="195"/>
        <v>8938.67</v>
      </c>
      <c r="BG735">
        <v>-33.99</v>
      </c>
      <c r="BO735" s="23">
        <v>795.053</v>
      </c>
      <c r="BP735" s="23">
        <v>-36.090000000000003</v>
      </c>
      <c r="BQ735">
        <v>47966</v>
      </c>
      <c r="BR735">
        <v>-474.7</v>
      </c>
      <c r="CB735">
        <v>57.07</v>
      </c>
      <c r="CC735">
        <f t="shared" si="196"/>
        <v>57070</v>
      </c>
      <c r="CD735">
        <v>-3.49</v>
      </c>
      <c r="CE735">
        <v>-10.210000000000001</v>
      </c>
      <c r="CF735">
        <v>50352.173913043429</v>
      </c>
      <c r="CG735">
        <v>13.45</v>
      </c>
      <c r="CK735">
        <v>14620</v>
      </c>
      <c r="CL735">
        <v>7.8747999999999996</v>
      </c>
      <c r="CM735">
        <v>2.1272000000000002</v>
      </c>
    </row>
    <row r="736" spans="52:91">
      <c r="AZ736">
        <v>1745.4</v>
      </c>
      <c r="BA736">
        <f t="shared" si="194"/>
        <v>1795.4</v>
      </c>
      <c r="BB736">
        <v>-35.659999999999997</v>
      </c>
      <c r="BC736" s="23">
        <v>797.70399999999995</v>
      </c>
      <c r="BD736" s="23">
        <v>-36.090000000000003</v>
      </c>
      <c r="BE736" s="171">
        <v>8907.6</v>
      </c>
      <c r="BF736">
        <f t="shared" si="195"/>
        <v>8957.6</v>
      </c>
      <c r="BG736">
        <v>-33.82</v>
      </c>
      <c r="BO736" s="23">
        <v>797.70399999999995</v>
      </c>
      <c r="BP736" s="23">
        <v>-36.090000000000003</v>
      </c>
      <c r="BQ736">
        <v>48050</v>
      </c>
      <c r="BR736">
        <v>-472.3</v>
      </c>
      <c r="CB736">
        <v>57.093000000000004</v>
      </c>
      <c r="CC736">
        <f t="shared" si="196"/>
        <v>57093</v>
      </c>
      <c r="CD736">
        <v>-3.6</v>
      </c>
      <c r="CE736">
        <v>-10.55</v>
      </c>
      <c r="CF736">
        <v>50519.565217391253</v>
      </c>
      <c r="CG736">
        <v>20.32</v>
      </c>
      <c r="CK736">
        <v>14640</v>
      </c>
      <c r="CL736">
        <v>7.8155999999999999</v>
      </c>
      <c r="CM736">
        <v>2.1383999999999999</v>
      </c>
    </row>
    <row r="737" spans="52:91">
      <c r="AZ737">
        <v>1748.4</v>
      </c>
      <c r="BA737">
        <f t="shared" si="194"/>
        <v>1798.4</v>
      </c>
      <c r="BB737">
        <v>-35.200000000000003</v>
      </c>
      <c r="BC737" s="23">
        <v>797.70399999999995</v>
      </c>
      <c r="BD737" s="23">
        <v>-35.51</v>
      </c>
      <c r="BE737" s="171">
        <v>8926.14</v>
      </c>
      <c r="BF737">
        <f t="shared" si="195"/>
        <v>8976.14</v>
      </c>
      <c r="BG737">
        <v>-34.58</v>
      </c>
      <c r="BO737" s="23">
        <v>797.70399999999995</v>
      </c>
      <c r="BP737" s="23">
        <v>-35.51</v>
      </c>
      <c r="BQ737">
        <v>48134</v>
      </c>
      <c r="BR737">
        <v>-473.5</v>
      </c>
      <c r="CB737">
        <v>57.115000000000002</v>
      </c>
      <c r="CC737">
        <f t="shared" si="196"/>
        <v>57115</v>
      </c>
      <c r="CD737">
        <v>-3.79</v>
      </c>
      <c r="CE737">
        <v>-10.44</v>
      </c>
      <c r="CF737">
        <v>50686.956521739077</v>
      </c>
      <c r="CG737">
        <v>28.57</v>
      </c>
      <c r="CK737">
        <v>14660</v>
      </c>
      <c r="CL737">
        <v>7.7564000000000002</v>
      </c>
      <c r="CM737">
        <v>2.1496</v>
      </c>
    </row>
    <row r="738" spans="52:91">
      <c r="AZ738">
        <v>1751.2</v>
      </c>
      <c r="BA738">
        <f t="shared" si="194"/>
        <v>1801.2</v>
      </c>
      <c r="BB738">
        <v>-36.31</v>
      </c>
      <c r="BC738" s="23">
        <v>800.37699999999995</v>
      </c>
      <c r="BD738" s="23">
        <v>-35.51</v>
      </c>
      <c r="BE738" s="171">
        <v>8946.56</v>
      </c>
      <c r="BF738">
        <f t="shared" si="195"/>
        <v>8996.56</v>
      </c>
      <c r="BG738">
        <v>-34.659999999999997</v>
      </c>
      <c r="BO738" s="23">
        <v>800.37699999999995</v>
      </c>
      <c r="BP738" s="23">
        <v>-35.51</v>
      </c>
      <c r="BQ738">
        <v>48218</v>
      </c>
      <c r="BR738">
        <v>-472.5</v>
      </c>
      <c r="CB738">
        <v>57.137999999999998</v>
      </c>
      <c r="CC738">
        <f t="shared" si="196"/>
        <v>57138</v>
      </c>
      <c r="CD738">
        <v>-3.57</v>
      </c>
      <c r="CE738">
        <v>-10.69</v>
      </c>
      <c r="CF738">
        <v>50854.347826086901</v>
      </c>
      <c r="CG738">
        <v>32.520000000000003</v>
      </c>
      <c r="CK738">
        <v>14680</v>
      </c>
      <c r="CL738">
        <v>7.6971999999999996</v>
      </c>
      <c r="CM738">
        <v>2.1608000000000001</v>
      </c>
    </row>
    <row r="739" spans="52:91">
      <c r="AZ739">
        <v>1754.4</v>
      </c>
      <c r="BA739">
        <f t="shared" si="194"/>
        <v>1804.4</v>
      </c>
      <c r="BB739">
        <v>-35.44</v>
      </c>
      <c r="BC739" s="23">
        <v>800.37699999999995</v>
      </c>
      <c r="BD739" s="23">
        <v>-34.85</v>
      </c>
      <c r="BE739" s="171">
        <v>8967.14</v>
      </c>
      <c r="BF739">
        <f t="shared" si="195"/>
        <v>9017.14</v>
      </c>
      <c r="BG739">
        <v>-34.57</v>
      </c>
      <c r="BO739" s="23">
        <v>800.37699999999995</v>
      </c>
      <c r="BP739" s="23">
        <v>-34.85</v>
      </c>
      <c r="BQ739">
        <v>48300</v>
      </c>
      <c r="BR739">
        <v>-469.7</v>
      </c>
      <c r="CB739">
        <v>57.16</v>
      </c>
      <c r="CC739">
        <f t="shared" si="196"/>
        <v>57160</v>
      </c>
      <c r="CD739">
        <v>-3.63</v>
      </c>
      <c r="CE739">
        <v>-10.35</v>
      </c>
      <c r="CF739">
        <v>51021.739130434726</v>
      </c>
      <c r="CG739">
        <v>19.34</v>
      </c>
      <c r="CK739">
        <v>14700</v>
      </c>
      <c r="CL739">
        <v>7.6379999999999999</v>
      </c>
      <c r="CM739">
        <v>2.1720000000000002</v>
      </c>
    </row>
    <row r="740" spans="52:91">
      <c r="AZ740">
        <v>1757.3</v>
      </c>
      <c r="BA740">
        <f t="shared" si="194"/>
        <v>1807.3</v>
      </c>
      <c r="BB740">
        <v>-33.92</v>
      </c>
      <c r="BC740" s="23">
        <v>802.98299999999995</v>
      </c>
      <c r="BD740" s="23">
        <v>-34.85</v>
      </c>
      <c r="BE740" s="171">
        <v>8987.33</v>
      </c>
      <c r="BF740">
        <f t="shared" si="195"/>
        <v>9037.33</v>
      </c>
      <c r="BG740">
        <v>-35.090000000000003</v>
      </c>
      <c r="BO740" s="23">
        <v>802.98299999999995</v>
      </c>
      <c r="BP740" s="23">
        <v>-34.85</v>
      </c>
      <c r="BQ740">
        <v>48381</v>
      </c>
      <c r="BR740">
        <v>-469.9</v>
      </c>
      <c r="CB740">
        <v>57.183</v>
      </c>
      <c r="CC740">
        <f t="shared" si="196"/>
        <v>57183</v>
      </c>
      <c r="CD740">
        <v>-3.62</v>
      </c>
      <c r="CE740">
        <v>-10.28</v>
      </c>
      <c r="CF740">
        <v>51189.13043478255</v>
      </c>
      <c r="CG740">
        <v>24.65</v>
      </c>
      <c r="CK740">
        <v>14720</v>
      </c>
      <c r="CL740">
        <v>7.5788000000000002</v>
      </c>
      <c r="CM740">
        <v>2.1831999999999998</v>
      </c>
    </row>
    <row r="741" spans="52:91">
      <c r="AZ741">
        <v>1759.9</v>
      </c>
      <c r="BA741">
        <f t="shared" si="194"/>
        <v>1809.9</v>
      </c>
      <c r="BB741">
        <v>-34.61</v>
      </c>
      <c r="BC741" s="23">
        <v>802.98299999999995</v>
      </c>
      <c r="BD741" s="23">
        <v>-35.729999999999997</v>
      </c>
      <c r="BE741" s="171">
        <v>9007.07</v>
      </c>
      <c r="BF741">
        <f t="shared" si="195"/>
        <v>9057.07</v>
      </c>
      <c r="BG741">
        <v>-34.57</v>
      </c>
      <c r="BO741" s="23">
        <v>802.98299999999995</v>
      </c>
      <c r="BP741" s="23">
        <v>-35.729999999999997</v>
      </c>
      <c r="BQ741">
        <v>48461</v>
      </c>
      <c r="BR741">
        <v>-468.4</v>
      </c>
      <c r="CB741">
        <v>57.206000000000003</v>
      </c>
      <c r="CC741">
        <f t="shared" si="196"/>
        <v>57206</v>
      </c>
      <c r="CD741">
        <v>-3.16</v>
      </c>
      <c r="CE741">
        <v>-8.92</v>
      </c>
      <c r="CF741">
        <v>51356.521739130374</v>
      </c>
      <c r="CG741">
        <v>21.26</v>
      </c>
      <c r="CK741">
        <v>14740</v>
      </c>
      <c r="CL741">
        <v>7.5195999999999996</v>
      </c>
      <c r="CM741">
        <v>2.1943999999999999</v>
      </c>
    </row>
    <row r="742" spans="52:91">
      <c r="AZ742">
        <v>1762.6</v>
      </c>
      <c r="BA742">
        <f t="shared" si="194"/>
        <v>1812.6</v>
      </c>
      <c r="BB742">
        <v>-34.1</v>
      </c>
      <c r="BC742" s="23">
        <v>805.56</v>
      </c>
      <c r="BD742" s="23">
        <v>-35.729999999999997</v>
      </c>
      <c r="BE742" s="171">
        <v>9027.67</v>
      </c>
      <c r="BF742">
        <f t="shared" si="195"/>
        <v>9077.67</v>
      </c>
      <c r="BG742">
        <v>-34.46</v>
      </c>
      <c r="BO742" s="23">
        <v>805.56</v>
      </c>
      <c r="BP742" s="23">
        <v>-35.729999999999997</v>
      </c>
      <c r="BQ742">
        <v>48541</v>
      </c>
      <c r="BR742">
        <v>-468.6</v>
      </c>
      <c r="CB742">
        <v>57.228000000000002</v>
      </c>
      <c r="CC742">
        <f t="shared" si="196"/>
        <v>57228</v>
      </c>
      <c r="CD742">
        <v>-3.47</v>
      </c>
      <c r="CE742">
        <v>-9.48</v>
      </c>
      <c r="CF742">
        <v>51523.913043478198</v>
      </c>
      <c r="CG742">
        <v>32.630000000000003</v>
      </c>
      <c r="CK742">
        <v>14760</v>
      </c>
      <c r="CL742">
        <v>7.4607999999999999</v>
      </c>
      <c r="CM742">
        <v>2.2056</v>
      </c>
    </row>
    <row r="743" spans="52:91">
      <c r="AZ743">
        <v>1765.3</v>
      </c>
      <c r="BA743">
        <f t="shared" si="194"/>
        <v>1815.3</v>
      </c>
      <c r="BB743">
        <v>-34.46</v>
      </c>
      <c r="BC743" s="23">
        <v>805.56</v>
      </c>
      <c r="BD743" s="23">
        <v>-34.340000000000003</v>
      </c>
      <c r="BE743" s="171">
        <v>9048.35</v>
      </c>
      <c r="BF743">
        <f t="shared" si="195"/>
        <v>9098.35</v>
      </c>
      <c r="BG743">
        <v>-34.39</v>
      </c>
      <c r="BO743" s="23">
        <v>805.56</v>
      </c>
      <c r="BP743" s="23">
        <v>-34.340000000000003</v>
      </c>
      <c r="BQ743">
        <v>48622</v>
      </c>
      <c r="BR743">
        <v>-471.2</v>
      </c>
      <c r="CB743">
        <v>57.250999999999998</v>
      </c>
      <c r="CC743">
        <f t="shared" si="196"/>
        <v>57251</v>
      </c>
      <c r="CD743">
        <v>-3.71</v>
      </c>
      <c r="CE743">
        <v>-9.41</v>
      </c>
      <c r="CF743">
        <v>51691.304347826022</v>
      </c>
      <c r="CG743">
        <v>33.22</v>
      </c>
      <c r="CK743">
        <v>14780</v>
      </c>
      <c r="CL743">
        <v>7.4024000000000001</v>
      </c>
      <c r="CM743">
        <v>2.2168000000000001</v>
      </c>
    </row>
    <row r="744" spans="52:91">
      <c r="AZ744">
        <v>1768</v>
      </c>
      <c r="BA744">
        <f t="shared" si="194"/>
        <v>1818</v>
      </c>
      <c r="BB744">
        <v>-35.25</v>
      </c>
      <c r="BC744" s="23">
        <v>808.15899999999999</v>
      </c>
      <c r="BD744" s="23">
        <v>-34.340000000000003</v>
      </c>
      <c r="BE744" s="171">
        <v>9066.86</v>
      </c>
      <c r="BF744">
        <f t="shared" si="195"/>
        <v>9116.86</v>
      </c>
      <c r="BG744">
        <v>-34.770000000000003</v>
      </c>
      <c r="BO744" s="23">
        <v>808.15899999999999</v>
      </c>
      <c r="BP744" s="23">
        <v>-34.340000000000003</v>
      </c>
      <c r="BQ744">
        <v>48704</v>
      </c>
      <c r="BR744">
        <v>-471.8</v>
      </c>
      <c r="CB744">
        <v>57.274000000000001</v>
      </c>
      <c r="CC744">
        <f t="shared" si="196"/>
        <v>57274</v>
      </c>
      <c r="CD744">
        <v>-3.88</v>
      </c>
      <c r="CE744">
        <v>-9.74</v>
      </c>
      <c r="CF744">
        <v>51858.695652173847</v>
      </c>
      <c r="CG744">
        <v>29.01</v>
      </c>
      <c r="CK744">
        <v>14800</v>
      </c>
      <c r="CL744">
        <v>7.3440000000000003</v>
      </c>
      <c r="CM744">
        <v>2.2280000000000002</v>
      </c>
    </row>
    <row r="745" spans="52:91">
      <c r="AZ745">
        <v>1770.8</v>
      </c>
      <c r="BA745">
        <f t="shared" si="194"/>
        <v>1820.8</v>
      </c>
      <c r="BB745">
        <v>-34.94</v>
      </c>
      <c r="BC745" s="23">
        <v>808.15899999999999</v>
      </c>
      <c r="BD745" s="23">
        <v>-35.369999999999997</v>
      </c>
      <c r="BE745" s="171">
        <v>9085.81</v>
      </c>
      <c r="BF745">
        <f t="shared" si="195"/>
        <v>9135.81</v>
      </c>
      <c r="BG745">
        <v>-33.9</v>
      </c>
      <c r="BO745" s="23">
        <v>808.15899999999999</v>
      </c>
      <c r="BP745" s="23">
        <v>-35.369999999999997</v>
      </c>
      <c r="BQ745">
        <v>48787</v>
      </c>
      <c r="BR745">
        <v>-472.5</v>
      </c>
      <c r="CB745">
        <v>57.295999999999999</v>
      </c>
      <c r="CC745">
        <f t="shared" si="196"/>
        <v>57296</v>
      </c>
      <c r="CD745">
        <v>-4.04</v>
      </c>
      <c r="CE745">
        <v>-10.66</v>
      </c>
      <c r="CF745">
        <v>52026.086956521671</v>
      </c>
      <c r="CG745">
        <v>36.99</v>
      </c>
      <c r="CK745">
        <v>14820</v>
      </c>
      <c r="CL745">
        <v>7.2855999999999996</v>
      </c>
      <c r="CM745">
        <v>2.2391999999999999</v>
      </c>
    </row>
    <row r="746" spans="52:91">
      <c r="AZ746">
        <v>1773.6</v>
      </c>
      <c r="BA746">
        <f t="shared" si="194"/>
        <v>1823.6</v>
      </c>
      <c r="BB746">
        <v>-34.86</v>
      </c>
      <c r="BC746" s="23">
        <v>810.78399999999999</v>
      </c>
      <c r="BD746" s="23">
        <v>-35.369999999999997</v>
      </c>
      <c r="BE746" s="171">
        <v>9105.09</v>
      </c>
      <c r="BF746">
        <f t="shared" si="195"/>
        <v>9155.09</v>
      </c>
      <c r="BG746">
        <v>-34.46</v>
      </c>
      <c r="BO746" s="23">
        <v>810.78399999999999</v>
      </c>
      <c r="BP746" s="23">
        <v>-35.369999999999997</v>
      </c>
      <c r="BQ746">
        <v>48870</v>
      </c>
      <c r="BR746">
        <v>-472</v>
      </c>
      <c r="CB746">
        <v>57.319000000000003</v>
      </c>
      <c r="CC746">
        <f t="shared" si="196"/>
        <v>57319</v>
      </c>
      <c r="CD746">
        <v>-3.93</v>
      </c>
      <c r="CE746">
        <v>-10.48</v>
      </c>
      <c r="CF746">
        <v>52193.478260869495</v>
      </c>
      <c r="CG746">
        <v>34.4</v>
      </c>
      <c r="CK746">
        <v>14840</v>
      </c>
      <c r="CL746">
        <v>7.2271999999999998</v>
      </c>
      <c r="CM746">
        <v>2.2504</v>
      </c>
    </row>
    <row r="747" spans="52:91">
      <c r="AZ747">
        <v>1776.4</v>
      </c>
      <c r="BA747">
        <f t="shared" si="194"/>
        <v>1826.4</v>
      </c>
      <c r="BB747">
        <v>-35.520000000000003</v>
      </c>
      <c r="BC747" s="23">
        <v>810.78399999999999</v>
      </c>
      <c r="BD747" s="23">
        <v>-36.04</v>
      </c>
      <c r="BE747" s="171">
        <v>9123.86</v>
      </c>
      <c r="BF747">
        <f t="shared" si="195"/>
        <v>9173.86</v>
      </c>
      <c r="BG747">
        <v>-34.9</v>
      </c>
      <c r="BO747" s="23">
        <v>810.78399999999999</v>
      </c>
      <c r="BP747" s="23">
        <v>-36.04</v>
      </c>
      <c r="BQ747">
        <v>48953</v>
      </c>
      <c r="BR747">
        <v>-471.1</v>
      </c>
      <c r="CB747">
        <v>57.341999999999999</v>
      </c>
      <c r="CC747">
        <f t="shared" si="196"/>
        <v>57342</v>
      </c>
      <c r="CD747">
        <v>-3.86</v>
      </c>
      <c r="CE747">
        <v>-10.49</v>
      </c>
      <c r="CF747">
        <v>52360.869565217319</v>
      </c>
      <c r="CG747">
        <v>28.02</v>
      </c>
      <c r="CK747">
        <v>14860</v>
      </c>
      <c r="CL747">
        <v>7.1688000000000001</v>
      </c>
      <c r="CM747">
        <v>2.2616000000000001</v>
      </c>
    </row>
    <row r="748" spans="52:91">
      <c r="AZ748">
        <v>1779.4</v>
      </c>
      <c r="BA748">
        <f t="shared" si="194"/>
        <v>1829.4</v>
      </c>
      <c r="BB748">
        <v>-34.96</v>
      </c>
      <c r="BC748" s="23">
        <v>813.4</v>
      </c>
      <c r="BD748" s="23">
        <v>-36.04</v>
      </c>
      <c r="BE748" s="171">
        <v>9144</v>
      </c>
      <c r="BF748">
        <f t="shared" si="195"/>
        <v>9194</v>
      </c>
      <c r="BG748">
        <v>-34.9</v>
      </c>
      <c r="BO748" s="23">
        <v>813.4</v>
      </c>
      <c r="BP748" s="23">
        <v>-36.04</v>
      </c>
      <c r="BQ748">
        <v>49034</v>
      </c>
      <c r="BR748">
        <v>-468.2</v>
      </c>
      <c r="CB748">
        <v>57.363999999999997</v>
      </c>
      <c r="CC748">
        <f t="shared" si="196"/>
        <v>57364</v>
      </c>
      <c r="CF748">
        <v>52528.260869565143</v>
      </c>
      <c r="CG748">
        <v>32.49</v>
      </c>
      <c r="CK748">
        <v>14880</v>
      </c>
      <c r="CL748">
        <v>7.1104000000000003</v>
      </c>
      <c r="CM748">
        <v>2.2728000000000002</v>
      </c>
    </row>
    <row r="749" spans="52:91">
      <c r="AZ749">
        <v>1782.2</v>
      </c>
      <c r="BA749">
        <f t="shared" si="194"/>
        <v>1832.2</v>
      </c>
      <c r="BB749">
        <v>-35.72</v>
      </c>
      <c r="BC749" s="23">
        <v>813.4</v>
      </c>
      <c r="BD749" s="23">
        <v>-35.43</v>
      </c>
      <c r="BE749" s="171">
        <v>9164.67</v>
      </c>
      <c r="BF749">
        <f t="shared" si="195"/>
        <v>9214.67</v>
      </c>
      <c r="BG749">
        <v>-34.479999999999997</v>
      </c>
      <c r="BO749" s="23">
        <v>813.4</v>
      </c>
      <c r="BP749" s="23">
        <v>-35.43</v>
      </c>
      <c r="BQ749">
        <v>49113</v>
      </c>
      <c r="BR749">
        <v>-468.3</v>
      </c>
      <c r="CB749">
        <v>57.387</v>
      </c>
      <c r="CC749">
        <f t="shared" si="196"/>
        <v>57387</v>
      </c>
      <c r="CD749">
        <v>-4.26</v>
      </c>
      <c r="CE749">
        <v>-10.33</v>
      </c>
      <c r="CF749">
        <v>52695.652173912968</v>
      </c>
      <c r="CG749">
        <v>29.64</v>
      </c>
      <c r="CK749">
        <v>14900</v>
      </c>
      <c r="CL749">
        <v>7.0519999999999996</v>
      </c>
      <c r="CM749">
        <v>2.2839999999999998</v>
      </c>
    </row>
    <row r="750" spans="52:91">
      <c r="AZ750">
        <v>1785.2</v>
      </c>
      <c r="BA750">
        <f t="shared" si="194"/>
        <v>1835.2</v>
      </c>
      <c r="BB750">
        <v>-35.450000000000003</v>
      </c>
      <c r="BC750" s="23">
        <v>816.02200000000005</v>
      </c>
      <c r="BD750" s="23">
        <v>-35.43</v>
      </c>
      <c r="BE750" s="171">
        <v>9183.2199999999993</v>
      </c>
      <c r="BF750">
        <f t="shared" si="195"/>
        <v>9233.2199999999993</v>
      </c>
      <c r="BG750">
        <v>-34.65</v>
      </c>
      <c r="BO750" s="23">
        <v>816.02200000000005</v>
      </c>
      <c r="BP750" s="23">
        <v>-35.43</v>
      </c>
      <c r="BQ750">
        <v>49193</v>
      </c>
      <c r="BR750">
        <v>-469</v>
      </c>
      <c r="CB750">
        <v>57.408999999999999</v>
      </c>
      <c r="CC750">
        <f t="shared" si="196"/>
        <v>57409</v>
      </c>
      <c r="CD750">
        <v>-4.5199999999999996</v>
      </c>
      <c r="CE750">
        <v>-10.75</v>
      </c>
      <c r="CF750">
        <v>52863.043478260792</v>
      </c>
      <c r="CG750">
        <v>37.57</v>
      </c>
      <c r="CK750">
        <v>14920</v>
      </c>
      <c r="CL750">
        <v>6.9935999999999998</v>
      </c>
      <c r="CM750">
        <v>2.2951999999999999</v>
      </c>
    </row>
    <row r="751" spans="52:91">
      <c r="AZ751">
        <v>1788.1</v>
      </c>
      <c r="BA751">
        <f t="shared" si="194"/>
        <v>1838.1</v>
      </c>
      <c r="BB751">
        <v>-35.21</v>
      </c>
      <c r="BC751" s="23">
        <v>816.02200000000005</v>
      </c>
      <c r="BD751" s="23">
        <v>-35.5</v>
      </c>
      <c r="BE751" s="171">
        <v>9204.73</v>
      </c>
      <c r="BF751">
        <f t="shared" si="195"/>
        <v>9254.73</v>
      </c>
      <c r="BG751">
        <v>-35.33</v>
      </c>
      <c r="BO751" s="23">
        <v>816.02200000000005</v>
      </c>
      <c r="BP751" s="23">
        <v>-35.5</v>
      </c>
      <c r="BQ751">
        <v>49272</v>
      </c>
      <c r="BR751">
        <v>-466.7</v>
      </c>
      <c r="CB751">
        <v>57.432000000000002</v>
      </c>
      <c r="CC751">
        <f t="shared" si="196"/>
        <v>57432</v>
      </c>
      <c r="CD751">
        <v>-3.83</v>
      </c>
      <c r="CE751">
        <v>-10.67</v>
      </c>
      <c r="CF751">
        <v>53030.434782608616</v>
      </c>
      <c r="CG751">
        <v>44.01</v>
      </c>
      <c r="CK751">
        <v>14940</v>
      </c>
      <c r="CL751">
        <v>6.9352</v>
      </c>
      <c r="CM751">
        <v>2.3064</v>
      </c>
    </row>
    <row r="752" spans="52:91">
      <c r="AZ752">
        <v>1790.9</v>
      </c>
      <c r="BA752">
        <f t="shared" si="194"/>
        <v>1840.9</v>
      </c>
      <c r="BB752">
        <v>-35.299999999999997</v>
      </c>
      <c r="BC752" s="23">
        <v>818.66600000000005</v>
      </c>
      <c r="BD752" s="23">
        <v>-35.5</v>
      </c>
      <c r="BE752" s="171">
        <v>9226.75</v>
      </c>
      <c r="BF752">
        <f t="shared" si="195"/>
        <v>9276.75</v>
      </c>
      <c r="BG752">
        <v>-35.03</v>
      </c>
      <c r="BO752" s="23">
        <v>818.66600000000005</v>
      </c>
      <c r="BP752" s="23">
        <v>-35.5</v>
      </c>
      <c r="BQ752">
        <v>49350</v>
      </c>
      <c r="BR752">
        <v>-466.7</v>
      </c>
      <c r="CB752">
        <v>57.454999999999998</v>
      </c>
      <c r="CC752">
        <f t="shared" si="196"/>
        <v>57455</v>
      </c>
      <c r="CD752">
        <v>-4.54</v>
      </c>
      <c r="CE752">
        <v>-10.55</v>
      </c>
      <c r="CF752">
        <v>53197.82608695644</v>
      </c>
      <c r="CG752">
        <v>32.130000000000003</v>
      </c>
      <c r="CK752">
        <v>14960</v>
      </c>
      <c r="CL752">
        <v>6.8768000000000002</v>
      </c>
      <c r="CM752">
        <v>2.3176000000000001</v>
      </c>
    </row>
    <row r="753" spans="52:91">
      <c r="AZ753">
        <v>1793.8</v>
      </c>
      <c r="BA753">
        <f t="shared" si="194"/>
        <v>1843.8</v>
      </c>
      <c r="BB753">
        <v>-36.15</v>
      </c>
      <c r="BC753" s="23">
        <v>818.66600000000005</v>
      </c>
      <c r="BD753" s="23">
        <v>-34.47</v>
      </c>
      <c r="BE753" s="171">
        <v>9248</v>
      </c>
      <c r="BF753">
        <f t="shared" si="195"/>
        <v>9298</v>
      </c>
      <c r="BG753">
        <v>-34.6</v>
      </c>
      <c r="BO753" s="23">
        <v>818.66600000000005</v>
      </c>
      <c r="BP753" s="23">
        <v>-34.47</v>
      </c>
      <c r="BQ753">
        <v>49430</v>
      </c>
      <c r="BR753">
        <v>-469</v>
      </c>
      <c r="CB753">
        <v>57.476999999999997</v>
      </c>
      <c r="CC753">
        <f t="shared" si="196"/>
        <v>57477</v>
      </c>
      <c r="CD753">
        <v>-3.8</v>
      </c>
      <c r="CE753">
        <v>-10.199999999999999</v>
      </c>
      <c r="CF753">
        <v>53365.217391304264</v>
      </c>
      <c r="CG753">
        <v>42.45</v>
      </c>
      <c r="CK753">
        <v>14980</v>
      </c>
      <c r="CL753">
        <v>6.8183999999999996</v>
      </c>
      <c r="CM753">
        <v>2.3288000000000002</v>
      </c>
    </row>
    <row r="754" spans="52:91">
      <c r="AZ754">
        <v>1796.9</v>
      </c>
      <c r="BA754">
        <f t="shared" si="194"/>
        <v>1846.9</v>
      </c>
      <c r="BB754">
        <v>-36.33</v>
      </c>
      <c r="BC754" s="23">
        <v>821.27099999999996</v>
      </c>
      <c r="BD754" s="23">
        <v>-34.47</v>
      </c>
      <c r="BE754" s="171">
        <v>9268.7800000000007</v>
      </c>
      <c r="BF754">
        <f t="shared" si="195"/>
        <v>9318.7800000000007</v>
      </c>
      <c r="BG754">
        <v>-35.07</v>
      </c>
      <c r="BO754" s="23">
        <v>821.27099999999996</v>
      </c>
      <c r="BP754" s="23">
        <v>-34.47</v>
      </c>
      <c r="BQ754">
        <v>49510</v>
      </c>
      <c r="BR754">
        <v>-469.5</v>
      </c>
      <c r="CB754">
        <v>57.5</v>
      </c>
      <c r="CC754">
        <f t="shared" si="196"/>
        <v>57500</v>
      </c>
      <c r="CD754">
        <v>-3.84</v>
      </c>
      <c r="CE754">
        <v>-10.6</v>
      </c>
      <c r="CF754">
        <v>53532.608695652088</v>
      </c>
      <c r="CG754">
        <v>59.56</v>
      </c>
      <c r="CK754">
        <v>15000</v>
      </c>
      <c r="CL754">
        <v>6.76</v>
      </c>
      <c r="CM754">
        <v>2.34</v>
      </c>
    </row>
    <row r="755" spans="52:91">
      <c r="AZ755">
        <v>1800.1</v>
      </c>
      <c r="BA755">
        <f t="shared" si="194"/>
        <v>1850.1</v>
      </c>
      <c r="BB755">
        <v>-35.29</v>
      </c>
      <c r="BC755" s="23">
        <v>821.27099999999996</v>
      </c>
      <c r="BD755" s="23">
        <v>-35.83</v>
      </c>
      <c r="BE755" s="171">
        <v>9290.17</v>
      </c>
      <c r="BF755">
        <f t="shared" si="195"/>
        <v>9340.17</v>
      </c>
      <c r="BG755">
        <v>-33.94</v>
      </c>
      <c r="BO755" s="23">
        <v>821.27099999999996</v>
      </c>
      <c r="BP755" s="23">
        <v>-35.83</v>
      </c>
      <c r="BQ755">
        <v>49591</v>
      </c>
      <c r="BR755">
        <v>-470.1</v>
      </c>
      <c r="CC755">
        <f t="shared" si="196"/>
        <v>0</v>
      </c>
      <c r="CF755">
        <v>53700</v>
      </c>
      <c r="CG755">
        <v>67.709999999999994</v>
      </c>
      <c r="CK755">
        <v>15020</v>
      </c>
      <c r="CL755">
        <v>6.7016</v>
      </c>
      <c r="CM755">
        <v>2.3512</v>
      </c>
    </row>
    <row r="756" spans="52:91">
      <c r="AZ756">
        <v>1803</v>
      </c>
      <c r="BA756">
        <f t="shared" si="194"/>
        <v>1853</v>
      </c>
      <c r="BB756">
        <v>-34.69</v>
      </c>
      <c r="BC756" s="23">
        <v>823.84699999999998</v>
      </c>
      <c r="BD756" s="23">
        <v>-35.83</v>
      </c>
      <c r="BE756" s="171">
        <v>9312.83</v>
      </c>
      <c r="BF756">
        <f t="shared" si="195"/>
        <v>9362.83</v>
      </c>
      <c r="BG756">
        <v>-34.19</v>
      </c>
      <c r="BO756" s="23">
        <v>823.84699999999998</v>
      </c>
      <c r="BP756" s="23">
        <v>-35.83</v>
      </c>
      <c r="BQ756">
        <v>49672</v>
      </c>
      <c r="BR756">
        <v>-468.3</v>
      </c>
      <c r="CB756">
        <v>57.46</v>
      </c>
      <c r="CC756">
        <f t="shared" si="196"/>
        <v>57460</v>
      </c>
      <c r="CD756">
        <v>-3.95</v>
      </c>
      <c r="CE756">
        <v>-11.02</v>
      </c>
      <c r="CF756">
        <v>53880.952380952382</v>
      </c>
      <c r="CG756">
        <v>42.39</v>
      </c>
      <c r="CK756">
        <v>15040</v>
      </c>
      <c r="CL756">
        <v>6.6432000000000002</v>
      </c>
      <c r="CM756">
        <v>2.3624000000000001</v>
      </c>
    </row>
    <row r="757" spans="52:91">
      <c r="AZ757">
        <v>1805.8</v>
      </c>
      <c r="BA757">
        <f t="shared" si="194"/>
        <v>1855.8</v>
      </c>
      <c r="BB757">
        <v>-35.36</v>
      </c>
      <c r="BC757" s="23">
        <v>823.84699999999998</v>
      </c>
      <c r="BD757" s="23">
        <v>-35.130000000000003</v>
      </c>
      <c r="BE757" s="171">
        <v>9331.83</v>
      </c>
      <c r="BF757">
        <f t="shared" si="195"/>
        <v>9381.83</v>
      </c>
      <c r="BG757">
        <v>-34.4</v>
      </c>
      <c r="BO757" s="23">
        <v>823.84699999999998</v>
      </c>
      <c r="BP757" s="23">
        <v>-35.130000000000003</v>
      </c>
      <c r="BQ757">
        <v>49750</v>
      </c>
      <c r="BR757">
        <v>-465.4</v>
      </c>
      <c r="CB757">
        <v>57.52</v>
      </c>
      <c r="CC757">
        <f t="shared" si="196"/>
        <v>57520</v>
      </c>
      <c r="CD757">
        <v>-4.09</v>
      </c>
      <c r="CE757">
        <v>-11.1</v>
      </c>
      <c r="CF757">
        <v>54061.904761904763</v>
      </c>
      <c r="CG757">
        <v>47</v>
      </c>
      <c r="CK757">
        <v>15060</v>
      </c>
      <c r="CL757">
        <v>6.5848000000000004</v>
      </c>
      <c r="CM757">
        <v>2.3736000000000002</v>
      </c>
    </row>
    <row r="758" spans="52:91">
      <c r="AZ758">
        <v>1808.7</v>
      </c>
      <c r="BA758">
        <f t="shared" si="194"/>
        <v>1858.7</v>
      </c>
      <c r="BB758">
        <v>-34.79</v>
      </c>
      <c r="BC758" s="23">
        <v>826.46600000000001</v>
      </c>
      <c r="BD758" s="23">
        <v>-35.130000000000003</v>
      </c>
      <c r="BE758" s="171">
        <v>9353.7800000000007</v>
      </c>
      <c r="BF758">
        <f t="shared" si="195"/>
        <v>9403.7800000000007</v>
      </c>
      <c r="BG758">
        <v>-34.15</v>
      </c>
      <c r="BO758" s="23">
        <v>826.46600000000001</v>
      </c>
      <c r="BP758" s="23">
        <v>-35.130000000000003</v>
      </c>
      <c r="BQ758">
        <v>49828</v>
      </c>
      <c r="BR758">
        <v>-467.1</v>
      </c>
      <c r="CB758">
        <v>57.58</v>
      </c>
      <c r="CC758">
        <f t="shared" si="196"/>
        <v>57580</v>
      </c>
      <c r="CD758">
        <v>-3.93</v>
      </c>
      <c r="CE758">
        <v>-10.42</v>
      </c>
      <c r="CF758">
        <v>54242.857142857145</v>
      </c>
      <c r="CG758">
        <v>41</v>
      </c>
      <c r="CK758">
        <v>15080</v>
      </c>
      <c r="CL758">
        <v>6.5263999999999998</v>
      </c>
      <c r="CM758">
        <v>2.3847999999999998</v>
      </c>
    </row>
    <row r="759" spans="52:91">
      <c r="AZ759">
        <v>1811.4</v>
      </c>
      <c r="BA759">
        <f t="shared" si="194"/>
        <v>1861.4</v>
      </c>
      <c r="BB759">
        <v>-35.6</v>
      </c>
      <c r="BC759" s="23">
        <v>826.46600000000001</v>
      </c>
      <c r="BD759" s="23">
        <v>-34.74</v>
      </c>
      <c r="BE759" s="171">
        <v>9374</v>
      </c>
      <c r="BF759">
        <f t="shared" si="195"/>
        <v>9424</v>
      </c>
      <c r="BG759">
        <v>-34.89</v>
      </c>
      <c r="BO759" s="23">
        <v>826.46600000000001</v>
      </c>
      <c r="BP759" s="23">
        <v>-34.74</v>
      </c>
      <c r="BQ759">
        <v>49907</v>
      </c>
      <c r="BR759">
        <v>-467.2</v>
      </c>
      <c r="CB759">
        <v>57.63</v>
      </c>
      <c r="CC759">
        <f t="shared" si="196"/>
        <v>57630</v>
      </c>
      <c r="CD759">
        <v>-3.84</v>
      </c>
      <c r="CE759">
        <v>-10.51</v>
      </c>
      <c r="CF759">
        <v>54423.809523809527</v>
      </c>
      <c r="CG759">
        <v>42</v>
      </c>
      <c r="CK759">
        <v>15100</v>
      </c>
      <c r="CL759">
        <v>6.468</v>
      </c>
      <c r="CM759">
        <v>2.3959999999999999</v>
      </c>
    </row>
    <row r="760" spans="52:91">
      <c r="AZ760">
        <v>1814.4</v>
      </c>
      <c r="BA760">
        <f t="shared" si="194"/>
        <v>1864.4</v>
      </c>
      <c r="BB760">
        <v>-33.22</v>
      </c>
      <c r="BC760" s="23">
        <v>829.17200000000003</v>
      </c>
      <c r="BD760" s="23">
        <v>-34.74</v>
      </c>
      <c r="BE760" s="171">
        <v>9396.43</v>
      </c>
      <c r="BF760">
        <f t="shared" si="195"/>
        <v>9446.43</v>
      </c>
      <c r="BG760">
        <v>-34.39</v>
      </c>
      <c r="BO760" s="23">
        <v>829.17200000000003</v>
      </c>
      <c r="BP760" s="23">
        <v>-34.74</v>
      </c>
      <c r="BQ760">
        <v>49985</v>
      </c>
      <c r="BR760">
        <v>-464.7</v>
      </c>
      <c r="CB760">
        <v>57.7</v>
      </c>
      <c r="CC760">
        <f t="shared" si="196"/>
        <v>57700</v>
      </c>
      <c r="CD760">
        <v>-3.59</v>
      </c>
      <c r="CE760">
        <v>-10.9</v>
      </c>
      <c r="CF760">
        <v>54604.761904761908</v>
      </c>
      <c r="CG760">
        <v>33</v>
      </c>
      <c r="CK760">
        <v>15120</v>
      </c>
      <c r="CL760">
        <v>6.4096000000000002</v>
      </c>
      <c r="CM760">
        <v>2.4072</v>
      </c>
    </row>
    <row r="761" spans="52:91">
      <c r="AZ761">
        <v>1817</v>
      </c>
      <c r="BA761">
        <f t="shared" si="194"/>
        <v>1867</v>
      </c>
      <c r="BB761">
        <v>-34.880000000000003</v>
      </c>
      <c r="BC761" s="23">
        <v>829.17200000000003</v>
      </c>
      <c r="BD761" s="23">
        <v>-36.49</v>
      </c>
      <c r="BE761" s="171">
        <v>9417.7000000000007</v>
      </c>
      <c r="BF761">
        <f t="shared" si="195"/>
        <v>9467.7000000000007</v>
      </c>
      <c r="BG761">
        <v>-34.92</v>
      </c>
      <c r="BO761" s="23">
        <v>829.17200000000003</v>
      </c>
      <c r="BP761" s="23">
        <v>-36.49</v>
      </c>
      <c r="BQ761">
        <v>50061</v>
      </c>
      <c r="BR761">
        <v>-463.8</v>
      </c>
      <c r="CB761">
        <v>57.75</v>
      </c>
      <c r="CC761">
        <f t="shared" si="196"/>
        <v>57750</v>
      </c>
      <c r="CD761">
        <v>-3.56</v>
      </c>
      <c r="CE761">
        <v>-10.7</v>
      </c>
      <c r="CF761">
        <v>54785.71428571429</v>
      </c>
      <c r="CG761">
        <v>31</v>
      </c>
      <c r="CK761">
        <v>15140</v>
      </c>
      <c r="CL761">
        <v>6.3512000000000004</v>
      </c>
      <c r="CM761">
        <v>2.4184000000000001</v>
      </c>
    </row>
    <row r="762" spans="52:91">
      <c r="AZ762">
        <v>1819.8</v>
      </c>
      <c r="BA762">
        <f t="shared" si="194"/>
        <v>1869.8</v>
      </c>
      <c r="BB762">
        <v>-35.409999999999997</v>
      </c>
      <c r="BC762" s="23">
        <v>831.89499999999998</v>
      </c>
      <c r="BD762" s="23">
        <v>-36.49</v>
      </c>
      <c r="BE762" s="171">
        <v>9438.7800000000007</v>
      </c>
      <c r="BF762">
        <f t="shared" si="195"/>
        <v>9488.7800000000007</v>
      </c>
      <c r="BG762">
        <v>-35.479999999999997</v>
      </c>
      <c r="BO762" s="23">
        <v>831.89499999999998</v>
      </c>
      <c r="BP762" s="23">
        <v>-36.49</v>
      </c>
      <c r="BQ762">
        <v>50138</v>
      </c>
      <c r="BR762">
        <v>-466.3</v>
      </c>
      <c r="CB762">
        <v>57.81</v>
      </c>
      <c r="CC762">
        <f t="shared" si="196"/>
        <v>57810</v>
      </c>
      <c r="CD762">
        <v>-3.61</v>
      </c>
      <c r="CE762">
        <v>-11.3</v>
      </c>
      <c r="CF762">
        <v>54966.666666666672</v>
      </c>
      <c r="CG762">
        <v>24</v>
      </c>
      <c r="CK762">
        <v>15160</v>
      </c>
      <c r="CL762">
        <v>6.2927999999999997</v>
      </c>
      <c r="CM762">
        <v>2.4296000000000002</v>
      </c>
    </row>
    <row r="763" spans="52:91">
      <c r="AZ763">
        <v>1822.7</v>
      </c>
      <c r="BA763">
        <f t="shared" si="194"/>
        <v>1872.7</v>
      </c>
      <c r="BB763">
        <v>-34.72</v>
      </c>
      <c r="BC763" s="23">
        <v>831.89499999999998</v>
      </c>
      <c r="BD763" s="23">
        <v>-36.340000000000003</v>
      </c>
      <c r="BE763" s="171">
        <v>9459.44</v>
      </c>
      <c r="BF763">
        <f t="shared" si="195"/>
        <v>9509.44</v>
      </c>
      <c r="BG763">
        <v>-35.130000000000003</v>
      </c>
      <c r="BO763" s="23">
        <v>831.89499999999998</v>
      </c>
      <c r="BP763" s="23">
        <v>-36.340000000000003</v>
      </c>
      <c r="BQ763">
        <v>50217</v>
      </c>
      <c r="BR763">
        <v>-467.8</v>
      </c>
      <c r="CB763">
        <v>57.87</v>
      </c>
      <c r="CC763">
        <f t="shared" si="196"/>
        <v>57870</v>
      </c>
      <c r="CD763">
        <v>-3.75</v>
      </c>
      <c r="CE763">
        <v>-11.43</v>
      </c>
      <c r="CF763">
        <v>55147.619047619053</v>
      </c>
      <c r="CG763">
        <v>38</v>
      </c>
      <c r="CK763">
        <v>15180</v>
      </c>
      <c r="CL763">
        <v>6.2343999999999999</v>
      </c>
      <c r="CM763">
        <v>2.4407999999999999</v>
      </c>
    </row>
    <row r="764" spans="52:91">
      <c r="AZ764">
        <v>1825.4</v>
      </c>
      <c r="BA764">
        <f t="shared" si="194"/>
        <v>1875.4</v>
      </c>
      <c r="BB764">
        <v>-35.130000000000003</v>
      </c>
      <c r="BC764" s="23">
        <v>834.63199999999995</v>
      </c>
      <c r="BD764" s="23">
        <v>-36.340000000000003</v>
      </c>
      <c r="BE764" s="171">
        <v>9481.3799999999992</v>
      </c>
      <c r="BF764">
        <f t="shared" si="195"/>
        <v>9531.3799999999992</v>
      </c>
      <c r="BG764">
        <v>-35.28</v>
      </c>
      <c r="BO764" s="23">
        <v>834.63199999999995</v>
      </c>
      <c r="BP764" s="23">
        <v>-36.340000000000003</v>
      </c>
      <c r="BQ764">
        <v>50295</v>
      </c>
      <c r="BR764">
        <v>-465.8</v>
      </c>
      <c r="CB764">
        <v>57.93</v>
      </c>
      <c r="CC764">
        <f t="shared" si="196"/>
        <v>57930</v>
      </c>
      <c r="CD764">
        <v>-4.13</v>
      </c>
      <c r="CE764">
        <v>-11.24</v>
      </c>
      <c r="CF764">
        <v>55328.571428571435</v>
      </c>
      <c r="CG764">
        <v>34</v>
      </c>
      <c r="CK764">
        <v>15200</v>
      </c>
      <c r="CL764">
        <v>6.1760000000000002</v>
      </c>
      <c r="CM764">
        <v>2.452</v>
      </c>
    </row>
    <row r="765" spans="52:91">
      <c r="AZ765">
        <v>1828.3</v>
      </c>
      <c r="BA765">
        <f t="shared" si="194"/>
        <v>1878.3</v>
      </c>
      <c r="BB765">
        <v>-34.82</v>
      </c>
      <c r="BC765" s="23">
        <v>834.63199999999995</v>
      </c>
      <c r="BD765" s="23">
        <v>-36.14</v>
      </c>
      <c r="BE765" s="171">
        <v>9504.44</v>
      </c>
      <c r="BF765">
        <f t="shared" si="195"/>
        <v>9554.44</v>
      </c>
      <c r="BG765">
        <v>-34.840000000000003</v>
      </c>
      <c r="BO765" s="23">
        <v>834.63199999999995</v>
      </c>
      <c r="BP765" s="23">
        <v>-36.14</v>
      </c>
      <c r="BQ765">
        <v>50374</v>
      </c>
      <c r="BR765">
        <v>-466.8</v>
      </c>
      <c r="CB765">
        <v>57.99</v>
      </c>
      <c r="CC765">
        <f t="shared" si="196"/>
        <v>57990</v>
      </c>
      <c r="CD765">
        <v>-4.05</v>
      </c>
      <c r="CE765">
        <v>-11.2</v>
      </c>
      <c r="CF765">
        <v>55509.523809523816</v>
      </c>
      <c r="CG765">
        <v>35</v>
      </c>
      <c r="CK765">
        <v>15220</v>
      </c>
      <c r="CL765">
        <v>6.1176000000000004</v>
      </c>
      <c r="CM765">
        <v>2.4632000000000001</v>
      </c>
    </row>
    <row r="766" spans="52:91">
      <c r="AZ766">
        <v>1831.1</v>
      </c>
      <c r="BA766">
        <f t="shared" ref="BA766:BA829" si="197">AZ766+50</f>
        <v>1881.1</v>
      </c>
      <c r="BB766">
        <v>-34.69</v>
      </c>
      <c r="BC766" s="23">
        <v>837.39</v>
      </c>
      <c r="BD766" s="23">
        <v>-36.14</v>
      </c>
      <c r="BE766" s="171">
        <v>9528.2000000000007</v>
      </c>
      <c r="BF766">
        <f t="shared" ref="BF766:BF829" si="198">BE766+50</f>
        <v>9578.2000000000007</v>
      </c>
      <c r="BG766">
        <v>-35.090000000000003</v>
      </c>
      <c r="BO766" s="23">
        <v>837.39</v>
      </c>
      <c r="BP766" s="23">
        <v>-36.14</v>
      </c>
      <c r="BQ766">
        <v>50452</v>
      </c>
      <c r="BR766">
        <v>-466.8</v>
      </c>
      <c r="CB766">
        <v>58.04</v>
      </c>
      <c r="CC766">
        <f t="shared" ref="CC766:CC829" si="199">CB766*1000</f>
        <v>58040</v>
      </c>
      <c r="CD766">
        <v>-4.0999999999999996</v>
      </c>
      <c r="CE766">
        <v>-11.33</v>
      </c>
      <c r="CF766">
        <v>55690.476190476198</v>
      </c>
      <c r="CG766">
        <v>31</v>
      </c>
      <c r="CK766">
        <v>15240</v>
      </c>
      <c r="CL766">
        <v>6.0591999999999997</v>
      </c>
      <c r="CM766">
        <v>2.4744000000000002</v>
      </c>
    </row>
    <row r="767" spans="52:91">
      <c r="AZ767">
        <v>1833.9</v>
      </c>
      <c r="BA767">
        <f t="shared" si="197"/>
        <v>1883.9</v>
      </c>
      <c r="BB767">
        <v>-35.090000000000003</v>
      </c>
      <c r="BC767" s="23">
        <v>837.39</v>
      </c>
      <c r="BD767" s="23">
        <v>-35.4</v>
      </c>
      <c r="BE767" s="171">
        <v>9550.6299999999992</v>
      </c>
      <c r="BF767">
        <f t="shared" si="198"/>
        <v>9600.6299999999992</v>
      </c>
      <c r="BG767">
        <v>-34.4</v>
      </c>
      <c r="BO767" s="23">
        <v>837.39</v>
      </c>
      <c r="BP767" s="23">
        <v>-35.4</v>
      </c>
      <c r="BQ767">
        <v>50531</v>
      </c>
      <c r="BR767">
        <v>-467.5</v>
      </c>
      <c r="CB767">
        <v>58.1</v>
      </c>
      <c r="CC767">
        <f t="shared" si="199"/>
        <v>58100</v>
      </c>
      <c r="CD767">
        <v>-3.94</v>
      </c>
      <c r="CE767">
        <v>-10.87</v>
      </c>
      <c r="CF767">
        <v>55871.42857142858</v>
      </c>
      <c r="CG767">
        <v>27</v>
      </c>
      <c r="CK767">
        <v>15260</v>
      </c>
      <c r="CL767">
        <v>6.0007999999999999</v>
      </c>
      <c r="CM767">
        <v>2.4860000000000002</v>
      </c>
    </row>
    <row r="768" spans="52:91">
      <c r="AZ768">
        <v>1836.7</v>
      </c>
      <c r="BA768">
        <f t="shared" si="197"/>
        <v>1886.7</v>
      </c>
      <c r="BB768">
        <v>-34.78</v>
      </c>
      <c r="BC768" s="23">
        <v>840.05100000000004</v>
      </c>
      <c r="BD768" s="23">
        <v>-35.4</v>
      </c>
      <c r="BE768" s="171">
        <v>9573.7900000000009</v>
      </c>
      <c r="BF768">
        <f t="shared" si="198"/>
        <v>9623.7900000000009</v>
      </c>
      <c r="BG768">
        <v>-34.64</v>
      </c>
      <c r="BO768" s="23">
        <v>840.05100000000004</v>
      </c>
      <c r="BP768" s="23">
        <v>-35.4</v>
      </c>
      <c r="BQ768">
        <v>50610</v>
      </c>
      <c r="BR768">
        <v>-467</v>
      </c>
      <c r="CB768">
        <v>58.16</v>
      </c>
      <c r="CC768">
        <f t="shared" si="199"/>
        <v>58160</v>
      </c>
      <c r="CD768">
        <v>-3.92</v>
      </c>
      <c r="CE768">
        <v>-11.03</v>
      </c>
      <c r="CF768">
        <v>56052.380952380961</v>
      </c>
      <c r="CG768">
        <v>30</v>
      </c>
      <c r="CK768">
        <v>15280</v>
      </c>
      <c r="CL768">
        <v>5.9424000000000001</v>
      </c>
      <c r="CM768">
        <v>2.4980000000000002</v>
      </c>
    </row>
    <row r="769" spans="52:91">
      <c r="AZ769">
        <v>1839.5</v>
      </c>
      <c r="BA769">
        <f t="shared" si="197"/>
        <v>1889.5</v>
      </c>
      <c r="BB769">
        <v>-35.83</v>
      </c>
      <c r="BC769" s="23">
        <v>840.05100000000004</v>
      </c>
      <c r="BD769" s="23">
        <v>-35.130000000000003</v>
      </c>
      <c r="BE769" s="171">
        <v>9595.89</v>
      </c>
      <c r="BF769">
        <f t="shared" si="198"/>
        <v>9645.89</v>
      </c>
      <c r="BG769">
        <v>-34.78</v>
      </c>
      <c r="BO769" s="23">
        <v>840.05100000000004</v>
      </c>
      <c r="BP769" s="23">
        <v>-35.130000000000003</v>
      </c>
      <c r="BQ769">
        <v>50688</v>
      </c>
      <c r="BR769">
        <v>-464.7</v>
      </c>
      <c r="CB769">
        <v>58.22</v>
      </c>
      <c r="CC769">
        <f t="shared" si="199"/>
        <v>58220</v>
      </c>
      <c r="CD769">
        <v>-4.1500000000000004</v>
      </c>
      <c r="CE769">
        <v>-11.24</v>
      </c>
      <c r="CF769">
        <v>56233.333333333343</v>
      </c>
      <c r="CG769">
        <v>35</v>
      </c>
      <c r="CK769">
        <v>15300</v>
      </c>
      <c r="CL769">
        <v>5.8840000000000003</v>
      </c>
      <c r="CM769">
        <v>2.5099999999999998</v>
      </c>
    </row>
    <row r="770" spans="52:91">
      <c r="AZ770">
        <v>1842.5</v>
      </c>
      <c r="BA770">
        <f t="shared" si="197"/>
        <v>1892.5</v>
      </c>
      <c r="BB770">
        <v>-35.53</v>
      </c>
      <c r="BC770" s="23">
        <v>842.66099999999994</v>
      </c>
      <c r="BD770" s="23">
        <v>-35.130000000000003</v>
      </c>
      <c r="BE770" s="171">
        <v>9619.4500000000007</v>
      </c>
      <c r="BF770">
        <f t="shared" si="198"/>
        <v>9669.4500000000007</v>
      </c>
      <c r="BG770">
        <v>-33.9</v>
      </c>
      <c r="BO770" s="23">
        <v>842.66099999999994</v>
      </c>
      <c r="BP770" s="23">
        <v>-35.130000000000003</v>
      </c>
      <c r="BQ770">
        <v>50766</v>
      </c>
      <c r="BR770">
        <v>-467.9</v>
      </c>
      <c r="CB770">
        <v>58.28</v>
      </c>
      <c r="CC770">
        <f t="shared" si="199"/>
        <v>58280</v>
      </c>
      <c r="CD770">
        <v>-4.2300000000000004</v>
      </c>
      <c r="CE770">
        <v>-11.32</v>
      </c>
      <c r="CF770">
        <v>56414.285714285725</v>
      </c>
      <c r="CG770">
        <v>27</v>
      </c>
      <c r="CK770">
        <v>15320</v>
      </c>
      <c r="CL770">
        <v>5.8255999999999997</v>
      </c>
      <c r="CM770">
        <v>2.5219999999999998</v>
      </c>
    </row>
    <row r="771" spans="52:91">
      <c r="AZ771">
        <v>1845.5</v>
      </c>
      <c r="BA771">
        <f t="shared" si="197"/>
        <v>1895.5</v>
      </c>
      <c r="BB771">
        <v>-34.4</v>
      </c>
      <c r="BC771" s="23">
        <v>842.66099999999994</v>
      </c>
      <c r="BD771" s="23">
        <v>-34.5</v>
      </c>
      <c r="BE771" s="171">
        <v>9643.32</v>
      </c>
      <c r="BF771">
        <f t="shared" si="198"/>
        <v>9693.32</v>
      </c>
      <c r="BG771">
        <v>-35.340000000000003</v>
      </c>
      <c r="BO771" s="23">
        <v>842.66099999999994</v>
      </c>
      <c r="BP771" s="23">
        <v>-34.5</v>
      </c>
      <c r="BQ771">
        <v>50847</v>
      </c>
      <c r="BR771">
        <v>-470</v>
      </c>
      <c r="CB771">
        <v>58.34</v>
      </c>
      <c r="CC771">
        <f t="shared" si="199"/>
        <v>58340</v>
      </c>
      <c r="CD771">
        <v>-4.21</v>
      </c>
      <c r="CE771">
        <v>-11.35</v>
      </c>
      <c r="CF771">
        <v>56595.238095238106</v>
      </c>
      <c r="CG771">
        <v>30</v>
      </c>
      <c r="CK771">
        <v>15340</v>
      </c>
      <c r="CL771">
        <v>5.7671999999999999</v>
      </c>
      <c r="CM771">
        <v>2.5339999999999998</v>
      </c>
    </row>
    <row r="772" spans="52:91">
      <c r="AZ772">
        <v>1848.2</v>
      </c>
      <c r="BA772">
        <f t="shared" si="197"/>
        <v>1898.2</v>
      </c>
      <c r="BB772">
        <v>-34.880000000000003</v>
      </c>
      <c r="BC772" s="23">
        <v>845.154</v>
      </c>
      <c r="BD772" s="23">
        <v>-34.5</v>
      </c>
      <c r="BE772" s="171">
        <v>9664.9500000000007</v>
      </c>
      <c r="BF772">
        <f t="shared" si="198"/>
        <v>9714.9500000000007</v>
      </c>
      <c r="BG772">
        <v>-34.28</v>
      </c>
      <c r="BO772" s="23">
        <v>845.154</v>
      </c>
      <c r="BP772" s="23">
        <v>-34.5</v>
      </c>
      <c r="BQ772">
        <v>50928</v>
      </c>
      <c r="BR772">
        <v>-468.9</v>
      </c>
      <c r="CB772">
        <v>58.39</v>
      </c>
      <c r="CC772">
        <f t="shared" si="199"/>
        <v>58390</v>
      </c>
      <c r="CD772">
        <v>-4.34</v>
      </c>
      <c r="CE772">
        <v>-11.38</v>
      </c>
      <c r="CF772">
        <v>56776.190476190488</v>
      </c>
      <c r="CG772">
        <v>48</v>
      </c>
      <c r="CK772">
        <v>15360</v>
      </c>
      <c r="CL772">
        <v>5.7088000000000001</v>
      </c>
      <c r="CM772">
        <v>2.5459999999999998</v>
      </c>
    </row>
    <row r="773" spans="52:91">
      <c r="AZ773">
        <v>1851</v>
      </c>
      <c r="BA773">
        <f t="shared" si="197"/>
        <v>1901</v>
      </c>
      <c r="BB773">
        <v>-35.21</v>
      </c>
      <c r="BC773" s="23">
        <v>845.154</v>
      </c>
      <c r="BD773" s="23">
        <v>-35.200000000000003</v>
      </c>
      <c r="BE773" s="171">
        <v>9690.41</v>
      </c>
      <c r="BF773">
        <f t="shared" si="198"/>
        <v>9740.41</v>
      </c>
      <c r="BG773">
        <v>-34.21</v>
      </c>
      <c r="BO773" s="23">
        <v>845.154</v>
      </c>
      <c r="BP773" s="23">
        <v>-35.200000000000003</v>
      </c>
      <c r="BQ773">
        <v>51009</v>
      </c>
      <c r="BR773">
        <v>-468</v>
      </c>
      <c r="CB773">
        <v>58.45</v>
      </c>
      <c r="CC773">
        <f t="shared" si="199"/>
        <v>58450</v>
      </c>
      <c r="CD773">
        <v>-4.13</v>
      </c>
      <c r="CE773">
        <v>-11.26</v>
      </c>
      <c r="CF773">
        <v>56957.14285714287</v>
      </c>
      <c r="CG773">
        <v>59</v>
      </c>
      <c r="CK773">
        <v>15380</v>
      </c>
      <c r="CL773">
        <v>5.6504000000000003</v>
      </c>
      <c r="CM773">
        <v>2.5579999999999998</v>
      </c>
    </row>
    <row r="774" spans="52:91">
      <c r="AZ774">
        <v>1853.9</v>
      </c>
      <c r="BA774">
        <f t="shared" si="197"/>
        <v>1903.9</v>
      </c>
      <c r="BB774">
        <v>-34.590000000000003</v>
      </c>
      <c r="BC774" s="23">
        <v>847.63199999999995</v>
      </c>
      <c r="BD774" s="23">
        <v>-35.200000000000003</v>
      </c>
      <c r="BE774" s="171">
        <v>9713.2199999999993</v>
      </c>
      <c r="BF774">
        <f t="shared" si="198"/>
        <v>9763.2199999999993</v>
      </c>
      <c r="BG774">
        <v>-34.479999999999997</v>
      </c>
      <c r="BO774" s="23">
        <v>847.63199999999995</v>
      </c>
      <c r="BP774" s="23">
        <v>-35.200000000000003</v>
      </c>
      <c r="BQ774">
        <v>51086</v>
      </c>
      <c r="BR774">
        <v>-463</v>
      </c>
      <c r="CB774">
        <v>58.51</v>
      </c>
      <c r="CC774">
        <f t="shared" si="199"/>
        <v>58510</v>
      </c>
      <c r="CD774">
        <v>-3.98</v>
      </c>
      <c r="CE774">
        <v>-11.11</v>
      </c>
      <c r="CF774">
        <v>57138.095238095251</v>
      </c>
      <c r="CG774">
        <v>84</v>
      </c>
      <c r="CK774">
        <v>15400</v>
      </c>
      <c r="CL774">
        <v>5.5919999999999996</v>
      </c>
      <c r="CM774">
        <v>2.57</v>
      </c>
    </row>
    <row r="775" spans="52:91">
      <c r="AZ775">
        <v>1856.6</v>
      </c>
      <c r="BA775">
        <f t="shared" si="197"/>
        <v>1906.6</v>
      </c>
      <c r="BB775">
        <v>-35</v>
      </c>
      <c r="BC775" s="23">
        <v>847.63199999999995</v>
      </c>
      <c r="BD775" s="23">
        <v>-33.04</v>
      </c>
      <c r="BE775" s="171">
        <v>9735.6200000000008</v>
      </c>
      <c r="BF775">
        <f t="shared" si="198"/>
        <v>9785.6200000000008</v>
      </c>
      <c r="BG775">
        <v>-35.229999999999997</v>
      </c>
      <c r="BO775" s="23">
        <v>847.63199999999995</v>
      </c>
      <c r="BP775" s="23">
        <v>-33.04</v>
      </c>
      <c r="BQ775">
        <v>51159</v>
      </c>
      <c r="BR775">
        <v>-456.1</v>
      </c>
      <c r="CB775">
        <v>58.57</v>
      </c>
      <c r="CC775">
        <f t="shared" si="199"/>
        <v>58570</v>
      </c>
      <c r="CD775">
        <v>-3.85</v>
      </c>
      <c r="CE775">
        <v>-11.04</v>
      </c>
      <c r="CF775">
        <v>57319.047619047633</v>
      </c>
      <c r="CG775">
        <v>64</v>
      </c>
      <c r="CK775">
        <v>15420</v>
      </c>
      <c r="CL775">
        <v>5.5335999999999999</v>
      </c>
      <c r="CM775">
        <v>2.5819999999999999</v>
      </c>
    </row>
    <row r="776" spans="52:91">
      <c r="AZ776">
        <v>1859.5</v>
      </c>
      <c r="BA776">
        <f t="shared" si="197"/>
        <v>1909.5</v>
      </c>
      <c r="BB776">
        <v>-34.409999999999997</v>
      </c>
      <c r="BC776" s="23">
        <v>850.125</v>
      </c>
      <c r="BD776" s="23">
        <v>-33.04</v>
      </c>
      <c r="BE776" s="171">
        <v>9759.5</v>
      </c>
      <c r="BF776">
        <f t="shared" si="198"/>
        <v>9809.5</v>
      </c>
      <c r="BG776">
        <v>-34.14</v>
      </c>
      <c r="BO776" s="23">
        <v>850.125</v>
      </c>
      <c r="BP776" s="23">
        <v>-33.04</v>
      </c>
      <c r="BQ776">
        <v>51230</v>
      </c>
      <c r="BR776">
        <v>-459.5</v>
      </c>
      <c r="CB776">
        <v>58.63</v>
      </c>
      <c r="CC776">
        <f t="shared" si="199"/>
        <v>58630</v>
      </c>
      <c r="CF776">
        <v>57500</v>
      </c>
      <c r="CG776">
        <v>40</v>
      </c>
      <c r="CK776">
        <v>15440</v>
      </c>
      <c r="CL776">
        <v>5.4752000000000001</v>
      </c>
      <c r="CM776">
        <v>2.5939999999999999</v>
      </c>
    </row>
    <row r="777" spans="52:91">
      <c r="AZ777">
        <v>1862.2</v>
      </c>
      <c r="BA777">
        <f t="shared" si="197"/>
        <v>1912.2</v>
      </c>
      <c r="BB777">
        <v>-34.17</v>
      </c>
      <c r="BC777" s="23">
        <v>850.125</v>
      </c>
      <c r="BD777" s="23">
        <v>-34.97</v>
      </c>
      <c r="BE777" s="171">
        <v>9783.31</v>
      </c>
      <c r="BF777">
        <f t="shared" si="198"/>
        <v>9833.31</v>
      </c>
      <c r="BG777">
        <v>-34.57</v>
      </c>
      <c r="BO777" s="23">
        <v>850.125</v>
      </c>
      <c r="BP777" s="23">
        <v>-34.97</v>
      </c>
      <c r="BQ777">
        <v>51306</v>
      </c>
      <c r="BR777">
        <v>-465.8</v>
      </c>
      <c r="CB777">
        <v>58.69</v>
      </c>
      <c r="CC777">
        <f t="shared" si="199"/>
        <v>58690</v>
      </c>
      <c r="CD777">
        <v>-3.95</v>
      </c>
      <c r="CE777">
        <v>-10.75</v>
      </c>
      <c r="CF777">
        <v>57756.25</v>
      </c>
      <c r="CG777">
        <v>65</v>
      </c>
      <c r="CK777">
        <v>15460</v>
      </c>
      <c r="CL777">
        <v>5.4168000000000003</v>
      </c>
      <c r="CM777">
        <v>2.6059999999999999</v>
      </c>
    </row>
    <row r="778" spans="52:91">
      <c r="AZ778">
        <v>1864.9</v>
      </c>
      <c r="BA778">
        <f t="shared" si="197"/>
        <v>1914.9</v>
      </c>
      <c r="BB778">
        <v>-35.71</v>
      </c>
      <c r="BC778" s="23">
        <v>852.64599999999996</v>
      </c>
      <c r="BD778" s="23">
        <v>-34.97</v>
      </c>
      <c r="BE778" s="171">
        <v>9806.89</v>
      </c>
      <c r="BF778">
        <f t="shared" si="198"/>
        <v>9856.89</v>
      </c>
      <c r="BG778">
        <v>-35.31</v>
      </c>
      <c r="BO778" s="23">
        <v>852.64599999999996</v>
      </c>
      <c r="BP778" s="23">
        <v>-34.97</v>
      </c>
      <c r="BQ778">
        <v>51384</v>
      </c>
      <c r="BR778">
        <v>-467.1</v>
      </c>
      <c r="CB778">
        <v>58.75</v>
      </c>
      <c r="CC778">
        <f t="shared" si="199"/>
        <v>58750</v>
      </c>
      <c r="CD778">
        <v>-3.68</v>
      </c>
      <c r="CE778">
        <v>-10.83</v>
      </c>
      <c r="CF778">
        <v>58012.5</v>
      </c>
      <c r="CG778">
        <v>91</v>
      </c>
      <c r="CK778">
        <v>15480</v>
      </c>
      <c r="CL778">
        <v>5.3583999999999996</v>
      </c>
      <c r="CM778">
        <v>2.6179999999999999</v>
      </c>
    </row>
    <row r="779" spans="52:91">
      <c r="AZ779">
        <v>1867.9</v>
      </c>
      <c r="BA779">
        <f t="shared" si="197"/>
        <v>1917.9</v>
      </c>
      <c r="BB779">
        <v>-34.479999999999997</v>
      </c>
      <c r="BC779" s="23">
        <v>852.64599999999996</v>
      </c>
      <c r="BD779" s="23">
        <v>-35.53</v>
      </c>
      <c r="BE779" s="171">
        <v>9828.67</v>
      </c>
      <c r="BF779">
        <f t="shared" si="198"/>
        <v>9878.67</v>
      </c>
      <c r="BG779">
        <v>-35.07</v>
      </c>
      <c r="BO779" s="23">
        <v>852.64599999999996</v>
      </c>
      <c r="BP779" s="23">
        <v>-35.53</v>
      </c>
      <c r="BQ779">
        <v>51465</v>
      </c>
      <c r="BR779">
        <v>-470.8</v>
      </c>
      <c r="CB779">
        <v>58.8</v>
      </c>
      <c r="CC779">
        <f t="shared" si="199"/>
        <v>58800</v>
      </c>
      <c r="CD779">
        <v>-3.64</v>
      </c>
      <c r="CE779">
        <v>-10.8</v>
      </c>
      <c r="CF779">
        <v>58268.75</v>
      </c>
      <c r="CG779">
        <v>92</v>
      </c>
      <c r="CK779">
        <v>15500</v>
      </c>
      <c r="CL779">
        <v>5.3</v>
      </c>
      <c r="CM779">
        <v>2.63</v>
      </c>
    </row>
    <row r="780" spans="52:91">
      <c r="AZ780">
        <v>1870.6</v>
      </c>
      <c r="BA780">
        <f t="shared" si="197"/>
        <v>1920.6</v>
      </c>
      <c r="BB780">
        <v>-35.11</v>
      </c>
      <c r="BC780" s="23">
        <v>855.149</v>
      </c>
      <c r="BD780" s="23">
        <v>-35.53</v>
      </c>
      <c r="BE780" s="171">
        <v>9852.23</v>
      </c>
      <c r="BF780">
        <f t="shared" si="198"/>
        <v>9902.23</v>
      </c>
      <c r="BG780">
        <v>-35.04</v>
      </c>
      <c r="BO780" s="23">
        <v>855.149</v>
      </c>
      <c r="BP780" s="23">
        <v>-35.53</v>
      </c>
      <c r="BQ780">
        <v>51549</v>
      </c>
      <c r="BR780">
        <v>-473.1</v>
      </c>
      <c r="CB780">
        <v>58.86</v>
      </c>
      <c r="CC780">
        <f t="shared" si="199"/>
        <v>58860</v>
      </c>
      <c r="CD780">
        <v>-3.71</v>
      </c>
      <c r="CE780">
        <v>-10.8</v>
      </c>
      <c r="CF780">
        <v>58525</v>
      </c>
      <c r="CG780">
        <v>98</v>
      </c>
      <c r="CK780">
        <v>15520</v>
      </c>
      <c r="CL780">
        <v>5.3167999999999997</v>
      </c>
      <c r="CM780">
        <v>2.6412</v>
      </c>
    </row>
    <row r="781" spans="52:91">
      <c r="AZ781">
        <v>1873.5</v>
      </c>
      <c r="BA781">
        <f t="shared" si="197"/>
        <v>1923.5</v>
      </c>
      <c r="BB781">
        <v>-34.89</v>
      </c>
      <c r="BC781" s="23">
        <v>855.149</v>
      </c>
      <c r="BD781" s="23">
        <v>-35.270000000000003</v>
      </c>
      <c r="BE781" s="171">
        <v>9873.89</v>
      </c>
      <c r="BF781">
        <f t="shared" si="198"/>
        <v>9923.89</v>
      </c>
      <c r="BG781">
        <v>-34.86</v>
      </c>
      <c r="BO781" s="23">
        <v>855.149</v>
      </c>
      <c r="BP781" s="23">
        <v>-35.270000000000003</v>
      </c>
      <c r="BQ781">
        <v>51633</v>
      </c>
      <c r="BR781">
        <v>-472.1</v>
      </c>
      <c r="CB781">
        <v>58.92</v>
      </c>
      <c r="CC781">
        <f t="shared" si="199"/>
        <v>58920</v>
      </c>
      <c r="CD781">
        <v>-3.77</v>
      </c>
      <c r="CE781">
        <v>-11.06</v>
      </c>
      <c r="CF781">
        <v>58781.25</v>
      </c>
      <c r="CG781">
        <v>89</v>
      </c>
      <c r="CK781">
        <v>15540</v>
      </c>
      <c r="CL781">
        <v>5.3335999999999997</v>
      </c>
      <c r="CM781">
        <v>2.6524000000000001</v>
      </c>
    </row>
    <row r="782" spans="52:91">
      <c r="AZ782">
        <v>1876.3</v>
      </c>
      <c r="BA782">
        <f t="shared" si="197"/>
        <v>1926.3</v>
      </c>
      <c r="BB782">
        <v>-34.83</v>
      </c>
      <c r="BC782" s="23">
        <v>857.726</v>
      </c>
      <c r="BD782" s="23">
        <v>-35.270000000000003</v>
      </c>
      <c r="BE782" s="171">
        <v>9899.0499999999993</v>
      </c>
      <c r="BF782">
        <f t="shared" si="198"/>
        <v>9949.0499999999993</v>
      </c>
      <c r="BG782">
        <v>-34.17</v>
      </c>
      <c r="BO782" s="23">
        <v>857.726</v>
      </c>
      <c r="BP782" s="23">
        <v>-35.270000000000003</v>
      </c>
      <c r="BQ782">
        <v>51715</v>
      </c>
      <c r="BR782">
        <v>-466.3</v>
      </c>
      <c r="CB782">
        <v>58.98</v>
      </c>
      <c r="CC782">
        <f t="shared" si="199"/>
        <v>58980</v>
      </c>
      <c r="CD782">
        <v>-3.89</v>
      </c>
      <c r="CE782">
        <v>-11.13</v>
      </c>
      <c r="CF782">
        <v>59037.5</v>
      </c>
      <c r="CG782">
        <v>95</v>
      </c>
      <c r="CK782">
        <v>15560</v>
      </c>
      <c r="CL782">
        <v>5.3503999999999996</v>
      </c>
      <c r="CM782">
        <v>2.6636000000000002</v>
      </c>
    </row>
    <row r="783" spans="52:91">
      <c r="AZ783">
        <v>1879.1</v>
      </c>
      <c r="BA783">
        <f t="shared" si="197"/>
        <v>1929.1</v>
      </c>
      <c r="BB783">
        <v>-34.49</v>
      </c>
      <c r="BC783" s="23">
        <v>857.726</v>
      </c>
      <c r="BD783" s="23">
        <v>-34.700000000000003</v>
      </c>
      <c r="BE783" s="171">
        <v>9920.42</v>
      </c>
      <c r="BF783">
        <f t="shared" si="198"/>
        <v>9970.42</v>
      </c>
      <c r="BG783">
        <v>-35.17</v>
      </c>
      <c r="BO783" s="23">
        <v>857.726</v>
      </c>
      <c r="BP783" s="23">
        <v>-34.700000000000003</v>
      </c>
      <c r="BQ783">
        <v>51794</v>
      </c>
      <c r="BR783">
        <v>-467</v>
      </c>
      <c r="CB783">
        <v>59.04</v>
      </c>
      <c r="CC783">
        <f t="shared" si="199"/>
        <v>59040</v>
      </c>
      <c r="CD783">
        <v>-3.89</v>
      </c>
      <c r="CE783">
        <v>-11.03</v>
      </c>
      <c r="CF783">
        <v>59293.75</v>
      </c>
      <c r="CG783">
        <v>95</v>
      </c>
      <c r="CK783">
        <v>15580</v>
      </c>
      <c r="CL783">
        <v>5.3672000000000004</v>
      </c>
      <c r="CM783">
        <v>2.6747999999999998</v>
      </c>
    </row>
    <row r="784" spans="52:91">
      <c r="AZ784">
        <v>1881.9</v>
      </c>
      <c r="BA784">
        <f t="shared" si="197"/>
        <v>1931.9</v>
      </c>
      <c r="BB784">
        <v>-34.409999999999997</v>
      </c>
      <c r="BC784" s="23">
        <v>860.30499999999995</v>
      </c>
      <c r="BD784" s="23">
        <v>-34.700000000000003</v>
      </c>
      <c r="BE784" s="171">
        <v>9945.36</v>
      </c>
      <c r="BF784">
        <f t="shared" si="198"/>
        <v>9995.36</v>
      </c>
      <c r="BG784">
        <v>-34.9</v>
      </c>
      <c r="BO784" s="23">
        <v>860.30499999999995</v>
      </c>
      <c r="BP784" s="23">
        <v>-34.700000000000003</v>
      </c>
      <c r="BQ784">
        <v>51874</v>
      </c>
      <c r="BR784">
        <v>-469.6</v>
      </c>
      <c r="CB784">
        <v>59.1</v>
      </c>
      <c r="CC784">
        <f t="shared" si="199"/>
        <v>59100</v>
      </c>
      <c r="CD784">
        <v>-3.82</v>
      </c>
      <c r="CE784">
        <v>-10.96</v>
      </c>
      <c r="CF784">
        <v>59550</v>
      </c>
      <c r="CG784">
        <v>95</v>
      </c>
      <c r="CK784">
        <v>15600</v>
      </c>
      <c r="CL784">
        <v>5.3840000000000003</v>
      </c>
      <c r="CM784">
        <v>2.6859999999999999</v>
      </c>
    </row>
    <row r="785" spans="52:91">
      <c r="AZ785">
        <v>1884.6</v>
      </c>
      <c r="BA785">
        <f t="shared" si="197"/>
        <v>1934.6</v>
      </c>
      <c r="BB785">
        <v>-34.619999999999997</v>
      </c>
      <c r="BC785" s="23">
        <v>860.30499999999995</v>
      </c>
      <c r="BD785" s="23">
        <v>-34.99</v>
      </c>
      <c r="BE785" s="171">
        <v>9968.58</v>
      </c>
      <c r="BF785">
        <f t="shared" si="198"/>
        <v>10018.58</v>
      </c>
      <c r="BG785">
        <v>-34.619999999999997</v>
      </c>
      <c r="BO785" s="23">
        <v>860.30499999999995</v>
      </c>
      <c r="BP785" s="23">
        <v>-34.99</v>
      </c>
      <c r="BQ785">
        <v>51955</v>
      </c>
      <c r="BR785">
        <v>-466.8</v>
      </c>
      <c r="CB785">
        <v>59.16</v>
      </c>
      <c r="CC785">
        <f t="shared" si="199"/>
        <v>59160</v>
      </c>
      <c r="CD785">
        <v>-4.13</v>
      </c>
      <c r="CE785">
        <v>-11.29</v>
      </c>
      <c r="CF785">
        <v>59806.25</v>
      </c>
      <c r="CG785">
        <v>95</v>
      </c>
      <c r="CK785">
        <v>15620</v>
      </c>
      <c r="CL785">
        <v>5.4008000000000003</v>
      </c>
      <c r="CM785">
        <v>2.6972</v>
      </c>
    </row>
    <row r="786" spans="52:91">
      <c r="AZ786">
        <v>1887.4</v>
      </c>
      <c r="BA786">
        <f t="shared" si="197"/>
        <v>1937.4</v>
      </c>
      <c r="BB786">
        <v>-34.56</v>
      </c>
      <c r="BC786" s="23">
        <v>862.89700000000005</v>
      </c>
      <c r="BD786" s="23">
        <v>-34.99</v>
      </c>
      <c r="BE786" s="171">
        <v>9990.42</v>
      </c>
      <c r="BF786">
        <f t="shared" si="198"/>
        <v>10040.42</v>
      </c>
      <c r="BG786">
        <v>-35.17</v>
      </c>
      <c r="BO786" s="23">
        <v>862.89700000000005</v>
      </c>
      <c r="BP786" s="23">
        <v>-34.99</v>
      </c>
      <c r="BQ786">
        <v>52034</v>
      </c>
      <c r="BR786">
        <v>-466.8</v>
      </c>
      <c r="CB786">
        <v>59.21</v>
      </c>
      <c r="CC786">
        <f t="shared" si="199"/>
        <v>59210</v>
      </c>
      <c r="CD786">
        <v>-4.03</v>
      </c>
      <c r="CE786">
        <v>-11.21</v>
      </c>
      <c r="CF786">
        <v>60062.5</v>
      </c>
      <c r="CG786">
        <v>96</v>
      </c>
      <c r="CK786">
        <v>15640</v>
      </c>
      <c r="CL786">
        <v>5.4176000000000002</v>
      </c>
      <c r="CM786">
        <v>2.7084000000000001</v>
      </c>
    </row>
    <row r="787" spans="52:91">
      <c r="AZ787">
        <v>1890.1</v>
      </c>
      <c r="BA787">
        <f t="shared" si="197"/>
        <v>1940.1</v>
      </c>
      <c r="BB787">
        <v>-34.61</v>
      </c>
      <c r="BC787" s="23">
        <v>862.89700000000005</v>
      </c>
      <c r="BD787" s="23">
        <v>-35.01</v>
      </c>
      <c r="BE787" s="171">
        <v>10014.200000000001</v>
      </c>
      <c r="BF787">
        <f t="shared" si="198"/>
        <v>10064.200000000001</v>
      </c>
      <c r="BG787">
        <v>-34.590000000000003</v>
      </c>
      <c r="BO787" s="23">
        <v>862.89700000000005</v>
      </c>
      <c r="BP787" s="23">
        <v>-35.01</v>
      </c>
      <c r="BQ787">
        <v>52114</v>
      </c>
      <c r="BR787">
        <v>-468.3</v>
      </c>
      <c r="CB787">
        <v>59.27</v>
      </c>
      <c r="CC787">
        <f t="shared" si="199"/>
        <v>59270</v>
      </c>
      <c r="CD787">
        <v>-3.65</v>
      </c>
      <c r="CE787">
        <v>-10.45</v>
      </c>
      <c r="CF787">
        <v>60318.75</v>
      </c>
      <c r="CG787">
        <v>93</v>
      </c>
      <c r="CK787">
        <v>15660</v>
      </c>
      <c r="CL787">
        <v>5.4344000000000001</v>
      </c>
      <c r="CM787">
        <v>2.7195999999999998</v>
      </c>
    </row>
    <row r="788" spans="52:91">
      <c r="AZ788">
        <v>1892.9</v>
      </c>
      <c r="BA788">
        <f t="shared" si="197"/>
        <v>1942.9</v>
      </c>
      <c r="BB788">
        <v>-34.909999999999997</v>
      </c>
      <c r="BC788" s="23">
        <v>865.51599999999996</v>
      </c>
      <c r="BD788" s="23">
        <v>-35.01</v>
      </c>
      <c r="BE788" s="171">
        <v>10038</v>
      </c>
      <c r="BF788">
        <f t="shared" si="198"/>
        <v>10088</v>
      </c>
      <c r="BG788">
        <v>-35.450000000000003</v>
      </c>
      <c r="BO788" s="23">
        <v>865.51599999999996</v>
      </c>
      <c r="BP788" s="23">
        <v>-35.01</v>
      </c>
      <c r="BQ788">
        <v>52195</v>
      </c>
      <c r="BR788">
        <v>-468.5</v>
      </c>
      <c r="CB788">
        <v>59.33</v>
      </c>
      <c r="CC788">
        <f t="shared" si="199"/>
        <v>59330</v>
      </c>
      <c r="CD788">
        <v>-3.54</v>
      </c>
      <c r="CE788">
        <v>-10.26</v>
      </c>
      <c r="CF788">
        <v>60575</v>
      </c>
      <c r="CG788">
        <v>88</v>
      </c>
      <c r="CK788">
        <v>15680</v>
      </c>
      <c r="CL788">
        <v>5.4512</v>
      </c>
      <c r="CM788">
        <v>2.7307999999999999</v>
      </c>
    </row>
    <row r="789" spans="52:91">
      <c r="AZ789">
        <v>1895.7</v>
      </c>
      <c r="BA789">
        <f t="shared" si="197"/>
        <v>1945.7</v>
      </c>
      <c r="BB789">
        <v>-34.49</v>
      </c>
      <c r="BC789" s="23">
        <v>865.51599999999996</v>
      </c>
      <c r="BD789" s="23">
        <v>-35.799999999999997</v>
      </c>
      <c r="BE789" s="171">
        <v>10061.5</v>
      </c>
      <c r="BF789">
        <f t="shared" si="198"/>
        <v>10111.5</v>
      </c>
      <c r="BG789">
        <v>-35.61</v>
      </c>
      <c r="BO789" s="23">
        <v>865.51599999999996</v>
      </c>
      <c r="BP789" s="23">
        <v>-35.799999999999997</v>
      </c>
      <c r="BQ789">
        <v>52275</v>
      </c>
      <c r="BR789">
        <v>-466.7</v>
      </c>
      <c r="CB789">
        <v>59.39</v>
      </c>
      <c r="CC789">
        <f t="shared" si="199"/>
        <v>59390</v>
      </c>
      <c r="CD789">
        <v>-3.67</v>
      </c>
      <c r="CE789">
        <v>-10.47</v>
      </c>
      <c r="CF789">
        <v>60831.25</v>
      </c>
      <c r="CG789">
        <v>89</v>
      </c>
      <c r="CK789">
        <v>15700</v>
      </c>
      <c r="CL789">
        <v>5.468</v>
      </c>
      <c r="CM789">
        <v>2.742</v>
      </c>
    </row>
    <row r="790" spans="52:91">
      <c r="AZ790">
        <v>1898.5</v>
      </c>
      <c r="BA790">
        <f t="shared" si="197"/>
        <v>1948.5</v>
      </c>
      <c r="BB790">
        <v>-34.33</v>
      </c>
      <c r="BC790" s="23">
        <v>868.22199999999998</v>
      </c>
      <c r="BD790" s="23">
        <v>-35.799999999999997</v>
      </c>
      <c r="BE790" s="171">
        <v>10084.5</v>
      </c>
      <c r="BF790">
        <f t="shared" si="198"/>
        <v>10134.5</v>
      </c>
      <c r="BG790">
        <v>-35.57</v>
      </c>
      <c r="BO790" s="23">
        <v>868.22199999999998</v>
      </c>
      <c r="BP790" s="23">
        <v>-35.799999999999997</v>
      </c>
      <c r="BQ790">
        <v>52352</v>
      </c>
      <c r="BR790">
        <v>-463.6</v>
      </c>
      <c r="CB790">
        <v>59.45</v>
      </c>
      <c r="CC790">
        <f t="shared" si="199"/>
        <v>59450</v>
      </c>
      <c r="CD790">
        <v>-3.53</v>
      </c>
      <c r="CE790">
        <v>-10.199999999999999</v>
      </c>
      <c r="CF790">
        <v>61087.5</v>
      </c>
      <c r="CG790">
        <v>87</v>
      </c>
      <c r="CK790">
        <v>15720</v>
      </c>
      <c r="CL790">
        <v>5.4847999999999999</v>
      </c>
      <c r="CM790">
        <v>2.7532000000000001</v>
      </c>
    </row>
    <row r="791" spans="52:91">
      <c r="AZ791">
        <v>1901.2</v>
      </c>
      <c r="BA791">
        <f t="shared" si="197"/>
        <v>1951.2</v>
      </c>
      <c r="BB791">
        <v>-34.020000000000003</v>
      </c>
      <c r="BC791" s="23">
        <v>868.22199999999998</v>
      </c>
      <c r="BD791" s="23">
        <v>-35.93</v>
      </c>
      <c r="BE791" s="171">
        <v>10109.4</v>
      </c>
      <c r="BF791">
        <f t="shared" si="198"/>
        <v>10159.4</v>
      </c>
      <c r="BG791">
        <v>-34.65</v>
      </c>
      <c r="BO791" s="23">
        <v>868.22199999999998</v>
      </c>
      <c r="BP791" s="23">
        <v>-35.93</v>
      </c>
      <c r="BQ791">
        <v>52430</v>
      </c>
      <c r="BR791">
        <v>-467</v>
      </c>
      <c r="CB791">
        <v>59.51</v>
      </c>
      <c r="CC791">
        <f t="shared" si="199"/>
        <v>59510</v>
      </c>
      <c r="CD791">
        <v>-3.6</v>
      </c>
      <c r="CE791">
        <v>-9.94</v>
      </c>
      <c r="CF791">
        <v>61343.75</v>
      </c>
      <c r="CG791">
        <v>85</v>
      </c>
      <c r="CK791">
        <v>15740</v>
      </c>
      <c r="CL791">
        <v>5.5015999999999998</v>
      </c>
      <c r="CM791">
        <v>2.7644000000000002</v>
      </c>
    </row>
    <row r="792" spans="52:91">
      <c r="AZ792">
        <v>1903.8</v>
      </c>
      <c r="BA792">
        <f t="shared" si="197"/>
        <v>1953.8</v>
      </c>
      <c r="BB792">
        <v>-33.619999999999997</v>
      </c>
      <c r="BC792" s="23">
        <v>870.95500000000004</v>
      </c>
      <c r="BD792" s="23">
        <v>-35.93</v>
      </c>
      <c r="BE792" s="171">
        <v>10134.799999999999</v>
      </c>
      <c r="BF792">
        <f t="shared" si="198"/>
        <v>10184.799999999999</v>
      </c>
      <c r="BG792">
        <v>-35.049999999999997</v>
      </c>
      <c r="BO792" s="23">
        <v>870.95500000000004</v>
      </c>
      <c r="BP792" s="23">
        <v>-35.93</v>
      </c>
      <c r="BQ792">
        <v>52511</v>
      </c>
      <c r="BR792">
        <v>-470.2</v>
      </c>
      <c r="CB792">
        <v>59.56</v>
      </c>
      <c r="CC792">
        <f t="shared" si="199"/>
        <v>59560</v>
      </c>
      <c r="CD792">
        <v>-3.62</v>
      </c>
      <c r="CE792">
        <v>-9.74</v>
      </c>
      <c r="CF792">
        <v>61600</v>
      </c>
      <c r="CG792">
        <v>83</v>
      </c>
      <c r="CK792">
        <v>15760</v>
      </c>
      <c r="CL792">
        <v>5.5183999999999997</v>
      </c>
      <c r="CM792">
        <v>2.7755999999999998</v>
      </c>
    </row>
    <row r="793" spans="52:91">
      <c r="AZ793">
        <v>1906.5</v>
      </c>
      <c r="BA793">
        <f t="shared" si="197"/>
        <v>1956.5</v>
      </c>
      <c r="BB793">
        <v>-35.21</v>
      </c>
      <c r="BC793" s="23">
        <v>870.95500000000004</v>
      </c>
      <c r="BD793" s="23">
        <v>-36.56</v>
      </c>
      <c r="BE793" s="171">
        <v>10161.1</v>
      </c>
      <c r="BF793">
        <f t="shared" si="198"/>
        <v>10211.1</v>
      </c>
      <c r="BG793">
        <v>-35.4</v>
      </c>
      <c r="BO793" s="23">
        <v>870.95500000000004</v>
      </c>
      <c r="BP793" s="23">
        <v>-36.56</v>
      </c>
      <c r="BQ793">
        <v>52594</v>
      </c>
      <c r="BR793">
        <v>-470.8</v>
      </c>
      <c r="CB793">
        <v>59.62</v>
      </c>
      <c r="CC793">
        <f t="shared" si="199"/>
        <v>59620</v>
      </c>
      <c r="CD793">
        <v>-3.66</v>
      </c>
      <c r="CE793">
        <v>-10.029999999999999</v>
      </c>
      <c r="CF793">
        <v>61856.25</v>
      </c>
      <c r="CG793">
        <v>89</v>
      </c>
      <c r="CK793">
        <v>15780</v>
      </c>
      <c r="CL793">
        <v>5.5351999999999997</v>
      </c>
      <c r="CM793">
        <v>2.7867999999999999</v>
      </c>
    </row>
    <row r="794" spans="52:91">
      <c r="AZ794">
        <v>1909.4</v>
      </c>
      <c r="BA794">
        <f t="shared" si="197"/>
        <v>1959.4</v>
      </c>
      <c r="BB794">
        <v>-34.07</v>
      </c>
      <c r="BC794" s="23">
        <v>873.74800000000005</v>
      </c>
      <c r="BD794" s="23">
        <v>-36.56</v>
      </c>
      <c r="BE794" s="171">
        <v>10187.5</v>
      </c>
      <c r="BF794">
        <f t="shared" si="198"/>
        <v>10237.5</v>
      </c>
      <c r="BG794">
        <v>-35.46</v>
      </c>
      <c r="BO794" s="23">
        <v>873.74800000000005</v>
      </c>
      <c r="BP794" s="23">
        <v>-36.56</v>
      </c>
      <c r="BQ794">
        <v>52679</v>
      </c>
      <c r="BR794">
        <v>-473.7</v>
      </c>
      <c r="CB794">
        <v>59.68</v>
      </c>
      <c r="CC794">
        <f t="shared" si="199"/>
        <v>59680</v>
      </c>
      <c r="CD794">
        <v>-3.79</v>
      </c>
      <c r="CE794">
        <v>-10.44</v>
      </c>
      <c r="CF794">
        <v>62112.5</v>
      </c>
      <c r="CG794">
        <v>89</v>
      </c>
      <c r="CK794">
        <v>15800</v>
      </c>
      <c r="CL794">
        <v>5.5519999999999996</v>
      </c>
      <c r="CM794">
        <v>2.798</v>
      </c>
    </row>
    <row r="795" spans="52:91">
      <c r="AZ795">
        <v>1912</v>
      </c>
      <c r="BA795">
        <f t="shared" si="197"/>
        <v>1962</v>
      </c>
      <c r="BB795">
        <v>-34.799999999999997</v>
      </c>
      <c r="BC795" s="23">
        <v>873.74800000000005</v>
      </c>
      <c r="BD795" s="23">
        <v>-35.54</v>
      </c>
      <c r="BE795" s="171">
        <v>10214.1</v>
      </c>
      <c r="BF795">
        <f t="shared" si="198"/>
        <v>10264.1</v>
      </c>
      <c r="BG795">
        <v>-35.159999999999997</v>
      </c>
      <c r="BO795" s="23">
        <v>873.74800000000005</v>
      </c>
      <c r="BP795" s="23">
        <v>-35.54</v>
      </c>
      <c r="BQ795">
        <v>52763</v>
      </c>
      <c r="BR795">
        <v>-470.3</v>
      </c>
      <c r="CB795">
        <v>59.74</v>
      </c>
      <c r="CC795">
        <f t="shared" si="199"/>
        <v>59740</v>
      </c>
      <c r="CD795">
        <v>-3.97</v>
      </c>
      <c r="CE795">
        <v>-10.68</v>
      </c>
      <c r="CF795">
        <v>62368.75</v>
      </c>
      <c r="CG795">
        <v>91</v>
      </c>
      <c r="CK795">
        <v>15820</v>
      </c>
      <c r="CL795">
        <v>5.5688000000000004</v>
      </c>
      <c r="CM795">
        <v>2.8092000000000001</v>
      </c>
    </row>
    <row r="796" spans="52:91">
      <c r="AZ796">
        <v>1914.8</v>
      </c>
      <c r="BA796">
        <f t="shared" si="197"/>
        <v>1964.8</v>
      </c>
      <c r="BB796">
        <v>-34.79</v>
      </c>
      <c r="BC796" s="23">
        <v>876.55100000000004</v>
      </c>
      <c r="BD796" s="23">
        <v>-35.54</v>
      </c>
      <c r="BE796" s="171">
        <v>10238.1</v>
      </c>
      <c r="BF796">
        <f t="shared" si="198"/>
        <v>10288.1</v>
      </c>
      <c r="BG796">
        <v>-35.33</v>
      </c>
      <c r="BO796" s="23">
        <v>876.55100000000004</v>
      </c>
      <c r="BP796" s="23">
        <v>-35.54</v>
      </c>
      <c r="BQ796">
        <v>52846</v>
      </c>
      <c r="BR796">
        <v>-470</v>
      </c>
      <c r="CB796">
        <v>59.8</v>
      </c>
      <c r="CC796">
        <f t="shared" si="199"/>
        <v>59800</v>
      </c>
      <c r="CD796">
        <v>-4.07</v>
      </c>
      <c r="CE796">
        <v>-10.79</v>
      </c>
      <c r="CF796">
        <v>62625</v>
      </c>
      <c r="CG796">
        <v>89</v>
      </c>
      <c r="CK796">
        <v>15840</v>
      </c>
      <c r="CL796">
        <v>5.5856000000000003</v>
      </c>
      <c r="CM796">
        <v>2.8203999999999998</v>
      </c>
    </row>
    <row r="797" spans="52:91">
      <c r="AZ797">
        <v>1917.7</v>
      </c>
      <c r="BA797">
        <f t="shared" si="197"/>
        <v>1967.7</v>
      </c>
      <c r="BB797">
        <v>-35.74</v>
      </c>
      <c r="BC797" s="23">
        <v>876.55100000000004</v>
      </c>
      <c r="BD797" s="23">
        <v>-36.130000000000003</v>
      </c>
      <c r="BE797" s="171">
        <v>10262.1</v>
      </c>
      <c r="BF797">
        <f t="shared" si="198"/>
        <v>10312.1</v>
      </c>
      <c r="BG797">
        <v>-35.14</v>
      </c>
      <c r="BO797" s="23">
        <v>876.55100000000004</v>
      </c>
      <c r="BP797" s="23">
        <v>-36.130000000000003</v>
      </c>
      <c r="BQ797">
        <v>52931</v>
      </c>
      <c r="BR797">
        <v>-475</v>
      </c>
      <c r="CB797">
        <v>59.86</v>
      </c>
      <c r="CC797">
        <f t="shared" si="199"/>
        <v>59860</v>
      </c>
      <c r="CD797">
        <v>-4.1900000000000004</v>
      </c>
      <c r="CE797">
        <v>-11</v>
      </c>
      <c r="CF797">
        <v>62881.25</v>
      </c>
      <c r="CG797">
        <v>85</v>
      </c>
      <c r="CK797">
        <v>15860</v>
      </c>
      <c r="CL797">
        <v>5.6024000000000003</v>
      </c>
      <c r="CM797">
        <v>2.8315999999999999</v>
      </c>
    </row>
    <row r="798" spans="52:91">
      <c r="AZ798">
        <v>1920.7</v>
      </c>
      <c r="BA798">
        <f t="shared" si="197"/>
        <v>1970.7</v>
      </c>
      <c r="BB798">
        <v>-35.03</v>
      </c>
      <c r="BC798" s="23">
        <v>879.34100000000001</v>
      </c>
      <c r="BD798" s="23">
        <v>-36.130000000000003</v>
      </c>
      <c r="BE798" s="171">
        <v>10285.799999999999</v>
      </c>
      <c r="BF798">
        <f t="shared" si="198"/>
        <v>10335.799999999999</v>
      </c>
      <c r="BG798">
        <v>-35.869999999999997</v>
      </c>
      <c r="BO798" s="23">
        <v>879.34100000000001</v>
      </c>
      <c r="BP798" s="23">
        <v>-36.130000000000003</v>
      </c>
      <c r="BQ798">
        <v>53019</v>
      </c>
      <c r="BR798">
        <v>-476.5</v>
      </c>
      <c r="CB798">
        <v>59.92</v>
      </c>
      <c r="CC798">
        <f t="shared" si="199"/>
        <v>59920</v>
      </c>
      <c r="CD798">
        <v>-4.1500000000000004</v>
      </c>
      <c r="CE798">
        <v>-10.95</v>
      </c>
      <c r="CF798">
        <v>63137.5</v>
      </c>
      <c r="CG798">
        <v>91</v>
      </c>
      <c r="CK798">
        <v>15880</v>
      </c>
      <c r="CL798">
        <v>5.6192000000000002</v>
      </c>
      <c r="CM798">
        <v>2.8428</v>
      </c>
    </row>
    <row r="799" spans="52:91">
      <c r="AZ799">
        <v>1923.6</v>
      </c>
      <c r="BA799">
        <f t="shared" si="197"/>
        <v>1973.6</v>
      </c>
      <c r="BB799">
        <v>-34.07</v>
      </c>
      <c r="BC799" s="23">
        <v>879.34100000000001</v>
      </c>
      <c r="BD799" s="23">
        <v>-35.97</v>
      </c>
      <c r="BE799" s="171">
        <v>10312.200000000001</v>
      </c>
      <c r="BF799">
        <f t="shared" si="198"/>
        <v>10362.200000000001</v>
      </c>
      <c r="BG799">
        <v>-36.26</v>
      </c>
      <c r="BO799" s="23">
        <v>879.34100000000001</v>
      </c>
      <c r="BP799" s="23">
        <v>-35.97</v>
      </c>
      <c r="BQ799">
        <v>53107</v>
      </c>
      <c r="BR799">
        <v>-475.8</v>
      </c>
      <c r="CB799">
        <v>59.97</v>
      </c>
      <c r="CC799">
        <f t="shared" si="199"/>
        <v>59970</v>
      </c>
      <c r="CD799">
        <v>-3.9</v>
      </c>
      <c r="CE799">
        <v>-10.92</v>
      </c>
      <c r="CF799">
        <v>63393.75</v>
      </c>
      <c r="CG799">
        <v>89</v>
      </c>
      <c r="CK799">
        <v>15900</v>
      </c>
      <c r="CL799">
        <v>5.6360000000000001</v>
      </c>
      <c r="CM799">
        <v>2.8540000000000001</v>
      </c>
    </row>
    <row r="800" spans="52:91">
      <c r="AZ800">
        <v>1926.2</v>
      </c>
      <c r="BA800">
        <f t="shared" si="197"/>
        <v>1976.2</v>
      </c>
      <c r="BB800">
        <v>-34.549999999999997</v>
      </c>
      <c r="BC800" s="23">
        <v>882.07</v>
      </c>
      <c r="BD800" s="23">
        <v>-35.97</v>
      </c>
      <c r="BE800" s="171">
        <v>10339.5</v>
      </c>
      <c r="BF800">
        <f t="shared" si="198"/>
        <v>10389.5</v>
      </c>
      <c r="BG800">
        <v>-35.83</v>
      </c>
      <c r="BO800" s="23">
        <v>882.07</v>
      </c>
      <c r="BP800" s="23">
        <v>-35.97</v>
      </c>
      <c r="BQ800">
        <v>53193</v>
      </c>
      <c r="BR800">
        <v>-471.5</v>
      </c>
      <c r="CB800">
        <v>60.03</v>
      </c>
      <c r="CC800">
        <f t="shared" si="199"/>
        <v>60030</v>
      </c>
      <c r="CD800">
        <v>-3.85</v>
      </c>
      <c r="CE800">
        <v>-10.77</v>
      </c>
      <c r="CF800">
        <v>63650</v>
      </c>
      <c r="CG800">
        <v>93</v>
      </c>
      <c r="CK800">
        <v>15920</v>
      </c>
      <c r="CL800">
        <v>5.6528</v>
      </c>
      <c r="CM800">
        <v>2.8652000000000002</v>
      </c>
    </row>
    <row r="801" spans="52:91">
      <c r="AZ801">
        <v>1929</v>
      </c>
      <c r="BA801">
        <f t="shared" si="197"/>
        <v>1979</v>
      </c>
      <c r="BB801">
        <v>-33.11</v>
      </c>
      <c r="BC801" s="23">
        <v>882.07</v>
      </c>
      <c r="BD801" s="23">
        <v>-35.68</v>
      </c>
      <c r="BE801" s="171">
        <v>10363.6</v>
      </c>
      <c r="BF801">
        <f t="shared" si="198"/>
        <v>10413.6</v>
      </c>
      <c r="BG801">
        <v>-35.83</v>
      </c>
      <c r="BO801" s="23">
        <v>882.07</v>
      </c>
      <c r="BP801" s="23">
        <v>-35.68</v>
      </c>
      <c r="BQ801">
        <v>53275</v>
      </c>
      <c r="BR801">
        <v>-467.2</v>
      </c>
      <c r="CB801">
        <v>60.09</v>
      </c>
      <c r="CC801">
        <f t="shared" si="199"/>
        <v>60090</v>
      </c>
      <c r="CD801">
        <v>-4.01</v>
      </c>
      <c r="CE801">
        <v>-11.01</v>
      </c>
      <c r="CF801">
        <v>63906.25</v>
      </c>
      <c r="CG801">
        <v>97</v>
      </c>
      <c r="CK801">
        <v>15940</v>
      </c>
      <c r="CL801">
        <v>5.6696</v>
      </c>
      <c r="CM801">
        <v>2.8763999999999998</v>
      </c>
    </row>
    <row r="802" spans="52:91">
      <c r="AZ802">
        <v>1931.6</v>
      </c>
      <c r="BA802">
        <f t="shared" si="197"/>
        <v>1981.6</v>
      </c>
      <c r="BB802">
        <v>-33.83</v>
      </c>
      <c r="BC802" s="23">
        <v>884.779</v>
      </c>
      <c r="BD802" s="23">
        <v>-35.68</v>
      </c>
      <c r="BE802" s="171">
        <v>10390</v>
      </c>
      <c r="BF802">
        <f t="shared" si="198"/>
        <v>10440</v>
      </c>
      <c r="BG802">
        <v>-35.869999999999997</v>
      </c>
      <c r="BO802" s="23">
        <v>884.779</v>
      </c>
      <c r="BP802" s="23">
        <v>-35.68</v>
      </c>
      <c r="BQ802">
        <v>53355</v>
      </c>
      <c r="BR802">
        <v>-466.6</v>
      </c>
      <c r="CB802">
        <v>60.15</v>
      </c>
      <c r="CC802">
        <f t="shared" si="199"/>
        <v>60150</v>
      </c>
      <c r="CD802">
        <v>-3.98</v>
      </c>
      <c r="CE802">
        <v>-10.52</v>
      </c>
      <c r="CF802">
        <v>64162.5</v>
      </c>
      <c r="CG802">
        <v>88</v>
      </c>
      <c r="CK802">
        <v>15960</v>
      </c>
      <c r="CL802">
        <v>5.6863999999999999</v>
      </c>
      <c r="CM802">
        <v>2.8875999999999999</v>
      </c>
    </row>
    <row r="803" spans="52:91">
      <c r="AZ803">
        <v>1934.2</v>
      </c>
      <c r="BA803">
        <f t="shared" si="197"/>
        <v>1984.2</v>
      </c>
      <c r="BB803">
        <v>-34.659999999999997</v>
      </c>
      <c r="BC803" s="23">
        <v>884.779</v>
      </c>
      <c r="BD803" s="23">
        <v>-35.35</v>
      </c>
      <c r="BE803" s="171">
        <v>10414.799999999999</v>
      </c>
      <c r="BF803">
        <f t="shared" si="198"/>
        <v>10464.799999999999</v>
      </c>
      <c r="BG803">
        <v>-35.35</v>
      </c>
      <c r="BO803" s="23">
        <v>884.779</v>
      </c>
      <c r="BP803" s="23">
        <v>-35.35</v>
      </c>
      <c r="BQ803">
        <v>53436</v>
      </c>
      <c r="BR803">
        <v>-469.6</v>
      </c>
      <c r="CB803">
        <v>60.21</v>
      </c>
      <c r="CC803">
        <f t="shared" si="199"/>
        <v>60210</v>
      </c>
      <c r="CD803">
        <v>-4.12</v>
      </c>
      <c r="CE803">
        <v>-11.26</v>
      </c>
      <c r="CF803">
        <v>64418.75</v>
      </c>
      <c r="CG803">
        <v>93</v>
      </c>
      <c r="CK803">
        <v>15980</v>
      </c>
      <c r="CL803">
        <v>5.7031999999999998</v>
      </c>
      <c r="CM803">
        <v>2.8988</v>
      </c>
    </row>
    <row r="804" spans="52:91">
      <c r="AZ804">
        <v>1937</v>
      </c>
      <c r="BA804">
        <f t="shared" si="197"/>
        <v>1987</v>
      </c>
      <c r="BB804">
        <v>-35.4</v>
      </c>
      <c r="BC804" s="23">
        <v>887.43200000000002</v>
      </c>
      <c r="BD804" s="23">
        <v>-35.35</v>
      </c>
      <c r="BE804" s="171">
        <v>10443.299999999999</v>
      </c>
      <c r="BF804">
        <f t="shared" si="198"/>
        <v>10493.3</v>
      </c>
      <c r="BG804">
        <v>-35.380000000000003</v>
      </c>
      <c r="BO804" s="23">
        <v>887.43200000000002</v>
      </c>
      <c r="BP804" s="23">
        <v>-35.35</v>
      </c>
      <c r="BQ804">
        <v>53520</v>
      </c>
      <c r="BR804">
        <v>-473.2</v>
      </c>
      <c r="CB804">
        <v>60.27</v>
      </c>
      <c r="CC804">
        <f t="shared" si="199"/>
        <v>60270</v>
      </c>
      <c r="CD804">
        <v>-4.22</v>
      </c>
      <c r="CE804">
        <v>-11.76</v>
      </c>
      <c r="CF804">
        <v>64675</v>
      </c>
      <c r="CG804">
        <v>90</v>
      </c>
      <c r="CK804">
        <v>16000</v>
      </c>
      <c r="CL804">
        <v>5.72</v>
      </c>
      <c r="CM804">
        <v>2.91</v>
      </c>
    </row>
    <row r="805" spans="52:91">
      <c r="AZ805">
        <v>1940</v>
      </c>
      <c r="BA805">
        <f t="shared" si="197"/>
        <v>1990</v>
      </c>
      <c r="BB805">
        <v>-35.729999999999997</v>
      </c>
      <c r="BC805" s="23">
        <v>887.43200000000002</v>
      </c>
      <c r="BD805" s="23">
        <v>-35.15</v>
      </c>
      <c r="BE805" s="171">
        <v>10471</v>
      </c>
      <c r="BF805">
        <f t="shared" si="198"/>
        <v>10521</v>
      </c>
      <c r="BG805">
        <v>-36</v>
      </c>
      <c r="BO805" s="23">
        <v>887.43200000000002</v>
      </c>
      <c r="BP805" s="23">
        <v>-35.15</v>
      </c>
      <c r="BQ805">
        <v>53606</v>
      </c>
      <c r="BR805">
        <v>-473.2</v>
      </c>
      <c r="CB805">
        <v>60.33</v>
      </c>
      <c r="CC805">
        <f t="shared" si="199"/>
        <v>60330</v>
      </c>
      <c r="CD805">
        <v>-3.87</v>
      </c>
      <c r="CE805">
        <v>-11.34</v>
      </c>
      <c r="CF805">
        <v>64931.25</v>
      </c>
      <c r="CG805">
        <v>90</v>
      </c>
      <c r="CK805">
        <v>16020</v>
      </c>
      <c r="CL805">
        <v>5.7367999999999997</v>
      </c>
      <c r="CM805">
        <v>2.9211999999999998</v>
      </c>
    </row>
    <row r="806" spans="52:91">
      <c r="AZ806">
        <v>1943</v>
      </c>
      <c r="BA806">
        <f t="shared" si="197"/>
        <v>1993</v>
      </c>
      <c r="BB806">
        <v>-35.119999999999997</v>
      </c>
      <c r="BC806" s="23">
        <v>890.04200000000003</v>
      </c>
      <c r="BD806" s="23">
        <v>-35.15</v>
      </c>
      <c r="BE806" s="171">
        <v>10499</v>
      </c>
      <c r="BF806">
        <f t="shared" si="198"/>
        <v>10549</v>
      </c>
      <c r="BG806">
        <v>-35.69</v>
      </c>
      <c r="BO806" s="23">
        <v>890.04200000000003</v>
      </c>
      <c r="BP806" s="23">
        <v>-35.15</v>
      </c>
      <c r="BQ806">
        <v>53692</v>
      </c>
      <c r="BR806">
        <v>-472.6</v>
      </c>
      <c r="CB806">
        <v>60.38</v>
      </c>
      <c r="CC806">
        <f t="shared" si="199"/>
        <v>60380</v>
      </c>
      <c r="CD806">
        <v>-3.46</v>
      </c>
      <c r="CE806">
        <v>-10.64</v>
      </c>
      <c r="CF806">
        <v>65187.5</v>
      </c>
      <c r="CG806">
        <v>89</v>
      </c>
      <c r="CK806">
        <v>16040</v>
      </c>
      <c r="CL806">
        <v>5.7535999999999996</v>
      </c>
      <c r="CM806">
        <v>2.9323999999999999</v>
      </c>
    </row>
    <row r="807" spans="52:91">
      <c r="AZ807">
        <v>1945.9</v>
      </c>
      <c r="BA807">
        <f t="shared" si="197"/>
        <v>1995.9</v>
      </c>
      <c r="BB807">
        <v>-34.840000000000003</v>
      </c>
      <c r="BC807" s="23">
        <v>890.04200000000003</v>
      </c>
      <c r="BD807" s="23">
        <v>-34.9</v>
      </c>
      <c r="BE807" s="171">
        <v>10527</v>
      </c>
      <c r="BF807">
        <f t="shared" si="198"/>
        <v>10577</v>
      </c>
      <c r="BG807">
        <v>-35.51</v>
      </c>
      <c r="BO807" s="23">
        <v>890.04200000000003</v>
      </c>
      <c r="BP807" s="23">
        <v>-34.9</v>
      </c>
      <c r="BQ807">
        <v>53775</v>
      </c>
      <c r="BR807">
        <v>-469.5</v>
      </c>
      <c r="CB807">
        <v>60.44</v>
      </c>
      <c r="CC807">
        <f t="shared" si="199"/>
        <v>60440</v>
      </c>
      <c r="CD807">
        <v>-3.42</v>
      </c>
      <c r="CE807">
        <v>-10.6</v>
      </c>
      <c r="CF807">
        <v>65443.75</v>
      </c>
      <c r="CG807">
        <v>89</v>
      </c>
      <c r="CK807">
        <v>16060</v>
      </c>
      <c r="CL807">
        <v>5.7704000000000004</v>
      </c>
      <c r="CM807">
        <v>2.9436</v>
      </c>
    </row>
    <row r="808" spans="52:91">
      <c r="AZ808">
        <v>1948.7</v>
      </c>
      <c r="BA808">
        <f t="shared" si="197"/>
        <v>1998.7</v>
      </c>
      <c r="BB808">
        <v>-34.68</v>
      </c>
      <c r="BC808" s="23">
        <v>892.62599999999998</v>
      </c>
      <c r="BD808" s="23">
        <v>-34.9</v>
      </c>
      <c r="BE808" s="171">
        <v>10555</v>
      </c>
      <c r="BF808">
        <f t="shared" si="198"/>
        <v>10605</v>
      </c>
      <c r="BG808">
        <v>-36.049999999999997</v>
      </c>
      <c r="BO808" s="23">
        <v>892.62599999999998</v>
      </c>
      <c r="BP808" s="23">
        <v>-34.9</v>
      </c>
      <c r="BQ808">
        <v>53858</v>
      </c>
      <c r="BR808">
        <v>-470.6</v>
      </c>
      <c r="CB808">
        <v>60.5</v>
      </c>
      <c r="CC808">
        <f t="shared" si="199"/>
        <v>60500</v>
      </c>
      <c r="CD808">
        <v>-3.52</v>
      </c>
      <c r="CE808">
        <v>-10.43</v>
      </c>
      <c r="CF808">
        <v>65700</v>
      </c>
      <c r="CG808">
        <v>91</v>
      </c>
      <c r="CK808">
        <v>16080</v>
      </c>
      <c r="CL808">
        <v>5.7872000000000003</v>
      </c>
      <c r="CM808">
        <v>2.9548000000000001</v>
      </c>
    </row>
    <row r="809" spans="52:91">
      <c r="AZ809">
        <v>1951.5</v>
      </c>
      <c r="BA809">
        <f t="shared" si="197"/>
        <v>2001.5</v>
      </c>
      <c r="BB809">
        <v>-35.630000000000003</v>
      </c>
      <c r="BC809" s="23">
        <v>892.62599999999998</v>
      </c>
      <c r="BD809" s="23">
        <v>-34.97</v>
      </c>
      <c r="BE809" s="171">
        <v>10582</v>
      </c>
      <c r="BF809">
        <f t="shared" si="198"/>
        <v>10632</v>
      </c>
      <c r="BG809">
        <v>-35.65</v>
      </c>
      <c r="BO809" s="23">
        <v>892.62599999999998</v>
      </c>
      <c r="BP809" s="23">
        <v>-34.97</v>
      </c>
      <c r="BQ809">
        <v>53942</v>
      </c>
      <c r="BR809">
        <v>-472.2</v>
      </c>
      <c r="CB809">
        <v>60.56</v>
      </c>
      <c r="CC809">
        <f t="shared" si="199"/>
        <v>60560</v>
      </c>
      <c r="CD809">
        <v>-3.41</v>
      </c>
      <c r="CE809">
        <v>-10.31</v>
      </c>
      <c r="CF809">
        <v>65756.097560975613</v>
      </c>
      <c r="CG809">
        <v>85</v>
      </c>
      <c r="CK809">
        <v>16100</v>
      </c>
      <c r="CL809">
        <v>5.8040000000000003</v>
      </c>
      <c r="CM809">
        <v>2.9660000000000002</v>
      </c>
    </row>
    <row r="810" spans="52:91">
      <c r="AZ810">
        <v>1954.5</v>
      </c>
      <c r="BA810">
        <f t="shared" si="197"/>
        <v>2004.5</v>
      </c>
      <c r="BB810">
        <v>-33.71</v>
      </c>
      <c r="BC810" s="23">
        <v>895.16600000000005</v>
      </c>
      <c r="BD810" s="23">
        <v>-34.97</v>
      </c>
      <c r="BE810" s="171">
        <v>10610</v>
      </c>
      <c r="BF810">
        <f t="shared" si="198"/>
        <v>10660</v>
      </c>
      <c r="BG810">
        <v>-35.49</v>
      </c>
      <c r="BO810" s="23">
        <v>895.16600000000005</v>
      </c>
      <c r="BP810" s="23">
        <v>-34.97</v>
      </c>
      <c r="BQ810">
        <v>54026</v>
      </c>
      <c r="BR810">
        <v>-470.1</v>
      </c>
      <c r="CB810">
        <v>60.62</v>
      </c>
      <c r="CC810">
        <f t="shared" si="199"/>
        <v>60620</v>
      </c>
      <c r="CD810">
        <v>-3.41</v>
      </c>
      <c r="CE810">
        <v>-10.65</v>
      </c>
      <c r="CF810">
        <v>65812.195121951227</v>
      </c>
      <c r="CG810">
        <v>55</v>
      </c>
      <c r="CK810">
        <v>16120</v>
      </c>
      <c r="CL810">
        <v>5.8208000000000002</v>
      </c>
      <c r="CM810">
        <v>2.9771999999999998</v>
      </c>
    </row>
    <row r="811" spans="52:91">
      <c r="AZ811">
        <v>1957.2</v>
      </c>
      <c r="BA811">
        <f t="shared" si="197"/>
        <v>2007.2</v>
      </c>
      <c r="BB811">
        <v>-35.619999999999997</v>
      </c>
      <c r="BC811" s="23">
        <v>895.16600000000005</v>
      </c>
      <c r="BD811" s="23">
        <v>-35.01</v>
      </c>
      <c r="BE811" s="171">
        <v>10640</v>
      </c>
      <c r="BF811">
        <f t="shared" si="198"/>
        <v>10690</v>
      </c>
      <c r="BG811">
        <v>-36.520000000000003</v>
      </c>
      <c r="BO811" s="23">
        <v>895.16600000000005</v>
      </c>
      <c r="BP811" s="23">
        <v>-35.01</v>
      </c>
      <c r="BQ811">
        <v>54111</v>
      </c>
      <c r="BR811">
        <v>-472.85</v>
      </c>
      <c r="CB811">
        <v>60.68</v>
      </c>
      <c r="CC811">
        <f t="shared" si="199"/>
        <v>60680</v>
      </c>
      <c r="CD811">
        <v>-3.6</v>
      </c>
      <c r="CE811">
        <v>-10.58</v>
      </c>
      <c r="CF811">
        <v>65868.29268292684</v>
      </c>
      <c r="CG811">
        <v>51</v>
      </c>
      <c r="CK811">
        <v>16140</v>
      </c>
      <c r="CL811">
        <v>5.8376000000000001</v>
      </c>
      <c r="CM811">
        <v>2.9883999999999999</v>
      </c>
    </row>
    <row r="812" spans="52:91">
      <c r="AZ812">
        <v>1960.2</v>
      </c>
      <c r="BA812">
        <f t="shared" si="197"/>
        <v>2010.2</v>
      </c>
      <c r="BB812">
        <v>-35.11</v>
      </c>
      <c r="BC812" s="23">
        <v>897.71799999999996</v>
      </c>
      <c r="BD812" s="23">
        <v>-35.01</v>
      </c>
      <c r="BE812" s="171">
        <v>10668</v>
      </c>
      <c r="BF812">
        <f t="shared" si="198"/>
        <v>10718</v>
      </c>
      <c r="BG812">
        <v>-35.61</v>
      </c>
      <c r="BO812" s="23">
        <v>897.71799999999996</v>
      </c>
      <c r="BP812" s="23">
        <v>-35.01</v>
      </c>
      <c r="BQ812">
        <v>54198</v>
      </c>
      <c r="BR812">
        <v>-475.6</v>
      </c>
      <c r="CB812">
        <v>60.74</v>
      </c>
      <c r="CC812">
        <f t="shared" si="199"/>
        <v>60740</v>
      </c>
      <c r="CD812">
        <v>-3.66</v>
      </c>
      <c r="CE812">
        <v>-10.71</v>
      </c>
      <c r="CF812">
        <v>65924.390243902453</v>
      </c>
      <c r="CG812">
        <v>51</v>
      </c>
      <c r="CK812">
        <v>16160</v>
      </c>
      <c r="CL812">
        <v>5.8544</v>
      </c>
      <c r="CM812">
        <v>2.9996</v>
      </c>
    </row>
    <row r="813" spans="52:91">
      <c r="AZ813">
        <v>1963.1</v>
      </c>
      <c r="BA813">
        <f t="shared" si="197"/>
        <v>2013.1</v>
      </c>
      <c r="BB813">
        <v>-35.56</v>
      </c>
      <c r="BC813" s="23">
        <v>897.71799999999996</v>
      </c>
      <c r="BD813" s="23">
        <v>-34.200000000000003</v>
      </c>
      <c r="BE813" s="171">
        <v>10696</v>
      </c>
      <c r="BF813">
        <f t="shared" si="198"/>
        <v>10746</v>
      </c>
      <c r="BG813">
        <v>-36.590000000000003</v>
      </c>
      <c r="BO813" s="23">
        <v>897.71799999999996</v>
      </c>
      <c r="BP813" s="23">
        <v>-34.200000000000003</v>
      </c>
      <c r="BQ813">
        <v>54286</v>
      </c>
      <c r="BR813">
        <v>-475</v>
      </c>
      <c r="CB813">
        <v>60.8</v>
      </c>
      <c r="CC813">
        <f t="shared" si="199"/>
        <v>60800</v>
      </c>
      <c r="CD813">
        <v>-3.77</v>
      </c>
      <c r="CE813">
        <v>-10.85</v>
      </c>
      <c r="CF813">
        <v>65980.487804878067</v>
      </c>
      <c r="CG813">
        <v>63</v>
      </c>
      <c r="CK813">
        <v>16180</v>
      </c>
      <c r="CL813">
        <v>5.8712</v>
      </c>
      <c r="CM813">
        <v>3.0108000000000001</v>
      </c>
    </row>
    <row r="814" spans="52:91">
      <c r="AZ814">
        <v>1966.1</v>
      </c>
      <c r="BA814">
        <f t="shared" si="197"/>
        <v>2016.1</v>
      </c>
      <c r="BB814">
        <v>-34.75</v>
      </c>
      <c r="BC814" s="23">
        <v>900.26199999999994</v>
      </c>
      <c r="BD814" s="23">
        <v>-34.200000000000003</v>
      </c>
      <c r="BE814" s="171">
        <v>10724</v>
      </c>
      <c r="BF814">
        <f t="shared" si="198"/>
        <v>10774</v>
      </c>
      <c r="BG814">
        <v>-35.5</v>
      </c>
      <c r="BO814" s="23">
        <v>900.26199999999994</v>
      </c>
      <c r="BP814" s="23">
        <v>-34.200000000000003</v>
      </c>
      <c r="BQ814">
        <v>54372</v>
      </c>
      <c r="BR814">
        <v>-471.6</v>
      </c>
      <c r="CC814">
        <f t="shared" si="199"/>
        <v>0</v>
      </c>
      <c r="CF814">
        <v>66036.58536585368</v>
      </c>
      <c r="CG814">
        <v>31</v>
      </c>
      <c r="CK814">
        <v>16200</v>
      </c>
      <c r="CL814">
        <v>5.8879999999999999</v>
      </c>
      <c r="CM814">
        <v>3.0219999999999998</v>
      </c>
    </row>
    <row r="815" spans="52:91">
      <c r="AZ815">
        <v>1968.9</v>
      </c>
      <c r="BA815">
        <f t="shared" si="197"/>
        <v>2018.9</v>
      </c>
      <c r="BB815">
        <v>-35.159999999999997</v>
      </c>
      <c r="BC815" s="23">
        <v>900.26199999999994</v>
      </c>
      <c r="BD815" s="23">
        <v>-35.46</v>
      </c>
      <c r="BE815" s="171">
        <v>10754</v>
      </c>
      <c r="BF815">
        <f t="shared" si="198"/>
        <v>10804</v>
      </c>
      <c r="BG815">
        <v>-35.99</v>
      </c>
      <c r="BO815" s="23">
        <v>900.26199999999994</v>
      </c>
      <c r="BP815" s="23">
        <v>-35.46</v>
      </c>
      <c r="BQ815">
        <v>54457</v>
      </c>
      <c r="BR815">
        <v>-472.4</v>
      </c>
      <c r="CB815">
        <v>60.67</v>
      </c>
      <c r="CC815">
        <f t="shared" si="199"/>
        <v>60670</v>
      </c>
      <c r="CD815">
        <v>-3.78</v>
      </c>
      <c r="CE815">
        <v>-10.93</v>
      </c>
      <c r="CF815">
        <v>66092.682926829293</v>
      </c>
      <c r="CG815">
        <v>26</v>
      </c>
      <c r="CK815">
        <v>16220</v>
      </c>
      <c r="CL815">
        <v>5.9047999999999998</v>
      </c>
      <c r="CM815">
        <v>3.0331999999999999</v>
      </c>
    </row>
    <row r="816" spans="52:91">
      <c r="AZ816">
        <v>1971.8</v>
      </c>
      <c r="BA816">
        <f t="shared" si="197"/>
        <v>2021.8</v>
      </c>
      <c r="BB816">
        <v>-36</v>
      </c>
      <c r="BC816" s="23">
        <v>902.80700000000002</v>
      </c>
      <c r="BD816" s="23">
        <v>-35.46</v>
      </c>
      <c r="BE816" s="171">
        <v>10781</v>
      </c>
      <c r="BF816">
        <f t="shared" si="198"/>
        <v>10831</v>
      </c>
      <c r="BG816">
        <v>-35.99</v>
      </c>
      <c r="BO816" s="23">
        <v>902.80700000000002</v>
      </c>
      <c r="BP816" s="23">
        <v>-35.46</v>
      </c>
      <c r="BQ816">
        <v>54544</v>
      </c>
      <c r="BR816">
        <v>-474</v>
      </c>
      <c r="CB816">
        <v>61</v>
      </c>
      <c r="CC816">
        <f t="shared" si="199"/>
        <v>61000</v>
      </c>
      <c r="CD816">
        <v>-3.74</v>
      </c>
      <c r="CE816">
        <v>-10.73</v>
      </c>
      <c r="CF816">
        <v>66148.780487804906</v>
      </c>
      <c r="CG816">
        <v>38</v>
      </c>
      <c r="CK816">
        <v>16240</v>
      </c>
      <c r="CL816">
        <v>5.9215999999999998</v>
      </c>
      <c r="CM816">
        <v>3.0444</v>
      </c>
    </row>
    <row r="817" spans="52:91">
      <c r="AZ817">
        <v>1974.9</v>
      </c>
      <c r="BA817">
        <f t="shared" si="197"/>
        <v>2024.9</v>
      </c>
      <c r="BB817">
        <v>-34.369999999999997</v>
      </c>
      <c r="BC817" s="23">
        <v>902.80700000000002</v>
      </c>
      <c r="BD817" s="23">
        <v>-34.67</v>
      </c>
      <c r="BE817" s="171">
        <v>10809</v>
      </c>
      <c r="BF817">
        <f t="shared" si="198"/>
        <v>10859</v>
      </c>
      <c r="BG817">
        <v>-36.130000000000003</v>
      </c>
      <c r="BO817" s="23">
        <v>902.80700000000002</v>
      </c>
      <c r="BP817" s="23">
        <v>-34.67</v>
      </c>
      <c r="BQ817">
        <v>54629</v>
      </c>
      <c r="BR817">
        <v>-470.2</v>
      </c>
      <c r="CB817">
        <v>61.32</v>
      </c>
      <c r="CC817">
        <f t="shared" si="199"/>
        <v>61320</v>
      </c>
      <c r="CD817">
        <v>-3.8</v>
      </c>
      <c r="CE817">
        <v>-11.06</v>
      </c>
      <c r="CF817">
        <v>66204.87804878052</v>
      </c>
      <c r="CG817">
        <v>30</v>
      </c>
      <c r="CK817">
        <v>16260</v>
      </c>
      <c r="CL817">
        <v>5.9383999999999997</v>
      </c>
      <c r="CM817">
        <v>3.0556000000000001</v>
      </c>
    </row>
    <row r="818" spans="52:91">
      <c r="AZ818">
        <v>1977.7</v>
      </c>
      <c r="BA818">
        <f t="shared" si="197"/>
        <v>2027.7</v>
      </c>
      <c r="BB818">
        <v>-34.520000000000003</v>
      </c>
      <c r="BC818" s="23">
        <v>905.36599999999999</v>
      </c>
      <c r="BD818" s="23">
        <v>-34.67</v>
      </c>
      <c r="BE818" s="171">
        <v>10839</v>
      </c>
      <c r="BF818">
        <f t="shared" si="198"/>
        <v>10889</v>
      </c>
      <c r="BG818">
        <v>-36.24</v>
      </c>
      <c r="BO818" s="23">
        <v>905.36599999999999</v>
      </c>
      <c r="BP818" s="23">
        <v>-34.67</v>
      </c>
      <c r="BQ818">
        <v>54713</v>
      </c>
      <c r="BR818">
        <v>-471.3</v>
      </c>
      <c r="CB818">
        <v>61.64</v>
      </c>
      <c r="CC818">
        <f t="shared" si="199"/>
        <v>61640</v>
      </c>
      <c r="CD818">
        <v>-4.01</v>
      </c>
      <c r="CE818">
        <v>-11.08</v>
      </c>
      <c r="CF818">
        <v>66260.975609756133</v>
      </c>
      <c r="CG818">
        <v>16</v>
      </c>
      <c r="CK818">
        <v>16280</v>
      </c>
      <c r="CL818">
        <v>5.9551999999999996</v>
      </c>
      <c r="CM818">
        <v>3.0668000000000002</v>
      </c>
    </row>
    <row r="819" spans="52:91">
      <c r="AZ819">
        <v>1980.4</v>
      </c>
      <c r="BA819">
        <f t="shared" si="197"/>
        <v>2030.4</v>
      </c>
      <c r="BB819">
        <v>-33.64</v>
      </c>
      <c r="BC819" s="23">
        <v>905.36599999999999</v>
      </c>
      <c r="BD819" s="23">
        <v>-34.99</v>
      </c>
      <c r="BE819" s="171">
        <v>10868</v>
      </c>
      <c r="BF819">
        <f t="shared" si="198"/>
        <v>10918</v>
      </c>
      <c r="BG819">
        <v>-36.92</v>
      </c>
      <c r="BO819" s="23">
        <v>905.36599999999999</v>
      </c>
      <c r="BP819" s="23">
        <v>-34.99</v>
      </c>
      <c r="BQ819">
        <v>54797</v>
      </c>
      <c r="BR819">
        <v>-470.9</v>
      </c>
      <c r="CB819">
        <v>61.96</v>
      </c>
      <c r="CC819">
        <f t="shared" si="199"/>
        <v>61960</v>
      </c>
      <c r="CD819">
        <v>-3.89</v>
      </c>
      <c r="CE819">
        <v>-10.68</v>
      </c>
      <c r="CF819">
        <v>66317.073170731746</v>
      </c>
      <c r="CG819">
        <v>13</v>
      </c>
      <c r="CK819">
        <v>16300</v>
      </c>
      <c r="CL819">
        <v>5.9720000000000004</v>
      </c>
      <c r="CM819">
        <v>3.0779999999999998</v>
      </c>
    </row>
    <row r="820" spans="52:91">
      <c r="AZ820">
        <v>1983.1</v>
      </c>
      <c r="BA820">
        <f t="shared" si="197"/>
        <v>2033.1</v>
      </c>
      <c r="BB820">
        <v>-35.06</v>
      </c>
      <c r="BC820" s="23">
        <v>907.97400000000005</v>
      </c>
      <c r="BD820" s="23">
        <v>-34.99</v>
      </c>
      <c r="BE820" s="171">
        <v>10899</v>
      </c>
      <c r="BF820">
        <f t="shared" si="198"/>
        <v>10949</v>
      </c>
      <c r="BG820">
        <v>-36.82</v>
      </c>
      <c r="BO820" s="23">
        <v>907.97400000000005</v>
      </c>
      <c r="BP820" s="23">
        <v>-34.99</v>
      </c>
      <c r="BQ820">
        <v>54881</v>
      </c>
      <c r="BR820">
        <v>-471.3</v>
      </c>
      <c r="CB820">
        <v>62.05</v>
      </c>
      <c r="CC820">
        <f t="shared" si="199"/>
        <v>62050</v>
      </c>
      <c r="CD820">
        <v>-3.47</v>
      </c>
      <c r="CE820">
        <v>-10.42</v>
      </c>
      <c r="CF820">
        <v>66373.17073170736</v>
      </c>
      <c r="CG820">
        <v>22</v>
      </c>
      <c r="CK820">
        <v>16320</v>
      </c>
      <c r="CL820">
        <v>5.9888000000000003</v>
      </c>
      <c r="CM820">
        <v>3.0891999999999999</v>
      </c>
    </row>
    <row r="821" spans="52:91">
      <c r="AZ821">
        <v>1986</v>
      </c>
      <c r="BA821">
        <f t="shared" si="197"/>
        <v>2036</v>
      </c>
      <c r="BB821">
        <v>-35.19</v>
      </c>
      <c r="BC821" s="23">
        <v>907.97400000000005</v>
      </c>
      <c r="BD821" s="23">
        <v>-35.35</v>
      </c>
      <c r="BE821" s="171">
        <v>10927</v>
      </c>
      <c r="BF821">
        <f t="shared" si="198"/>
        <v>10977</v>
      </c>
      <c r="BG821">
        <v>-36.520000000000003</v>
      </c>
      <c r="BO821" s="23">
        <v>907.97400000000005</v>
      </c>
      <c r="BP821" s="23">
        <v>-35.35</v>
      </c>
      <c r="BQ821">
        <v>54967</v>
      </c>
      <c r="BR821">
        <v>-473.4</v>
      </c>
      <c r="CB821">
        <v>62.28</v>
      </c>
      <c r="CC821">
        <f t="shared" si="199"/>
        <v>62280</v>
      </c>
      <c r="CD821">
        <v>-3.56</v>
      </c>
      <c r="CE821">
        <v>-10.44</v>
      </c>
      <c r="CF821">
        <v>66429.268292682973</v>
      </c>
      <c r="CG821">
        <v>21</v>
      </c>
      <c r="CK821">
        <v>16340</v>
      </c>
      <c r="CL821">
        <v>6.0056000000000003</v>
      </c>
      <c r="CM821">
        <v>3.1004</v>
      </c>
    </row>
    <row r="822" spans="52:91">
      <c r="AZ822">
        <v>1988.9</v>
      </c>
      <c r="BA822">
        <f t="shared" si="197"/>
        <v>2038.9</v>
      </c>
      <c r="BB822">
        <v>-34.880000000000003</v>
      </c>
      <c r="BC822" s="23">
        <v>910.59500000000003</v>
      </c>
      <c r="BD822" s="23">
        <v>-35.35</v>
      </c>
      <c r="BE822" s="171">
        <v>10957</v>
      </c>
      <c r="BF822">
        <f t="shared" si="198"/>
        <v>11007</v>
      </c>
      <c r="BG822">
        <v>-36.04</v>
      </c>
      <c r="BO822" s="23">
        <v>910.59500000000003</v>
      </c>
      <c r="BP822" s="23">
        <v>-35.35</v>
      </c>
      <c r="BQ822">
        <v>55052</v>
      </c>
      <c r="BR822">
        <v>-471</v>
      </c>
      <c r="CB822">
        <v>62.6</v>
      </c>
      <c r="CC822">
        <f t="shared" si="199"/>
        <v>62600</v>
      </c>
      <c r="CD822">
        <v>-3.79</v>
      </c>
      <c r="CE822">
        <v>-10.6</v>
      </c>
      <c r="CF822">
        <v>66485.365853658586</v>
      </c>
      <c r="CG822">
        <v>13</v>
      </c>
      <c r="CK822">
        <v>16360</v>
      </c>
      <c r="CL822">
        <v>6.0224000000000002</v>
      </c>
      <c r="CM822">
        <v>3.1116000000000001</v>
      </c>
    </row>
    <row r="823" spans="52:91">
      <c r="AZ823">
        <v>1991.7</v>
      </c>
      <c r="BA823">
        <f t="shared" si="197"/>
        <v>2041.7</v>
      </c>
      <c r="BB823">
        <v>-34.83</v>
      </c>
      <c r="BC823" s="23">
        <v>910.59500000000003</v>
      </c>
      <c r="BD823" s="23">
        <v>-35.43</v>
      </c>
      <c r="BE823" s="171">
        <v>10987</v>
      </c>
      <c r="BF823">
        <f t="shared" si="198"/>
        <v>11037</v>
      </c>
      <c r="BG823">
        <v>-36.53</v>
      </c>
      <c r="BO823" s="23">
        <v>910.59500000000003</v>
      </c>
      <c r="BP823" s="23">
        <v>-35.43</v>
      </c>
      <c r="BQ823">
        <v>55136</v>
      </c>
      <c r="BR823">
        <v>-470.1</v>
      </c>
      <c r="CB823">
        <v>62.92</v>
      </c>
      <c r="CC823">
        <f t="shared" si="199"/>
        <v>62920</v>
      </c>
      <c r="CD823">
        <v>-3.51</v>
      </c>
      <c r="CE823">
        <v>-10.72</v>
      </c>
      <c r="CF823">
        <v>66541.4634146342</v>
      </c>
      <c r="CG823">
        <v>9</v>
      </c>
      <c r="CK823">
        <v>16380</v>
      </c>
      <c r="CL823">
        <v>6.0392000000000001</v>
      </c>
      <c r="CM823">
        <v>3.1227999999999998</v>
      </c>
    </row>
    <row r="824" spans="52:91">
      <c r="AZ824">
        <v>1994.6</v>
      </c>
      <c r="BA824">
        <f t="shared" si="197"/>
        <v>2044.6</v>
      </c>
      <c r="BB824">
        <v>-35.08</v>
      </c>
      <c r="BC824" s="23">
        <v>913.18899999999996</v>
      </c>
      <c r="BD824" s="23">
        <v>-35.43</v>
      </c>
      <c r="BE824" s="171">
        <v>11019</v>
      </c>
      <c r="BF824">
        <f t="shared" si="198"/>
        <v>11069</v>
      </c>
      <c r="BG824">
        <v>-36.4</v>
      </c>
      <c r="BO824" s="23">
        <v>913.18899999999996</v>
      </c>
      <c r="BP824" s="23">
        <v>-35.43</v>
      </c>
      <c r="BQ824">
        <v>55218</v>
      </c>
      <c r="BR824">
        <v>-466.6</v>
      </c>
      <c r="CB824">
        <v>63.24</v>
      </c>
      <c r="CC824">
        <f t="shared" si="199"/>
        <v>63240</v>
      </c>
      <c r="CD824">
        <v>-3.75</v>
      </c>
      <c r="CE824">
        <v>-10.92</v>
      </c>
      <c r="CF824">
        <v>66597.560975609813</v>
      </c>
      <c r="CG824">
        <v>11</v>
      </c>
      <c r="CK824">
        <v>16400</v>
      </c>
      <c r="CL824">
        <v>6.056</v>
      </c>
      <c r="CM824">
        <v>3.1339999999999999</v>
      </c>
    </row>
    <row r="825" spans="52:91">
      <c r="AZ825">
        <v>1997.5</v>
      </c>
      <c r="BA825">
        <f t="shared" si="197"/>
        <v>2047.5</v>
      </c>
      <c r="BB825">
        <v>-34.51</v>
      </c>
      <c r="BC825" s="23">
        <v>913.18899999999996</v>
      </c>
      <c r="BD825" s="23">
        <v>-35.74</v>
      </c>
      <c r="BE825" s="171">
        <v>11049</v>
      </c>
      <c r="BF825">
        <f t="shared" si="198"/>
        <v>11099</v>
      </c>
      <c r="BG825">
        <v>-36.67</v>
      </c>
      <c r="BO825" s="23">
        <v>913.18899999999996</v>
      </c>
      <c r="BP825" s="23">
        <v>-35.74</v>
      </c>
      <c r="BQ825">
        <v>55297</v>
      </c>
      <c r="BR825">
        <v>-465.1</v>
      </c>
      <c r="CB825">
        <v>63.56</v>
      </c>
      <c r="CC825">
        <f t="shared" si="199"/>
        <v>63560</v>
      </c>
      <c r="CD825">
        <v>-3.56</v>
      </c>
      <c r="CE825">
        <v>-10.93</v>
      </c>
      <c r="CF825">
        <v>66653.658536585426</v>
      </c>
      <c r="CG825">
        <v>6</v>
      </c>
      <c r="CK825">
        <v>16420</v>
      </c>
      <c r="CL825">
        <v>6.0728</v>
      </c>
      <c r="CM825">
        <v>3.1452</v>
      </c>
    </row>
    <row r="826" spans="52:91">
      <c r="AZ826">
        <v>2000.2</v>
      </c>
      <c r="BA826">
        <f t="shared" si="197"/>
        <v>2050.1999999999998</v>
      </c>
      <c r="BB826">
        <v>-34.229999999999997</v>
      </c>
      <c r="BC826" s="23">
        <v>915.80499999999995</v>
      </c>
      <c r="BD826" s="23">
        <v>-35.74</v>
      </c>
      <c r="BE826" s="171">
        <v>11082</v>
      </c>
      <c r="BF826">
        <f t="shared" si="198"/>
        <v>11132</v>
      </c>
      <c r="BG826">
        <v>-36.56</v>
      </c>
      <c r="BO826" s="23">
        <v>915.80499999999995</v>
      </c>
      <c r="BP826" s="23">
        <v>-35.74</v>
      </c>
      <c r="BQ826">
        <v>55377</v>
      </c>
      <c r="BR826">
        <v>-467</v>
      </c>
      <c r="CB826">
        <v>63.88</v>
      </c>
      <c r="CC826">
        <f t="shared" si="199"/>
        <v>63880</v>
      </c>
      <c r="CD826">
        <v>-3.38</v>
      </c>
      <c r="CE826">
        <v>-10.15</v>
      </c>
      <c r="CF826">
        <v>66709.756097561039</v>
      </c>
      <c r="CG826">
        <v>7</v>
      </c>
      <c r="CK826">
        <v>16440</v>
      </c>
      <c r="CL826">
        <v>6.0895999999999999</v>
      </c>
      <c r="CM826">
        <v>3.1564000000000001</v>
      </c>
    </row>
    <row r="827" spans="52:91">
      <c r="AZ827">
        <v>2003</v>
      </c>
      <c r="BA827">
        <f t="shared" si="197"/>
        <v>2053</v>
      </c>
      <c r="BB827">
        <v>-34.159999999999997</v>
      </c>
      <c r="BC827" s="23">
        <v>915.80499999999995</v>
      </c>
      <c r="BD827" s="23">
        <v>-34</v>
      </c>
      <c r="BE827" s="171">
        <v>11111</v>
      </c>
      <c r="BF827">
        <f t="shared" si="198"/>
        <v>11161</v>
      </c>
      <c r="BG827">
        <v>-36.81</v>
      </c>
      <c r="BO827" s="23">
        <v>915.80499999999995</v>
      </c>
      <c r="BP827" s="23">
        <v>-34</v>
      </c>
      <c r="BQ827">
        <v>55457</v>
      </c>
      <c r="BR827">
        <v>-465.6</v>
      </c>
      <c r="CB827">
        <v>64.2</v>
      </c>
      <c r="CC827">
        <f t="shared" si="199"/>
        <v>64200</v>
      </c>
      <c r="CD827">
        <v>-3.52</v>
      </c>
      <c r="CE827">
        <v>-10.98</v>
      </c>
      <c r="CF827">
        <v>66765.853658536653</v>
      </c>
      <c r="CG827">
        <v>25</v>
      </c>
      <c r="CK827">
        <v>16460</v>
      </c>
      <c r="CL827">
        <v>6.1063999999999998</v>
      </c>
      <c r="CM827">
        <v>3.1676000000000002</v>
      </c>
    </row>
    <row r="828" spans="52:91">
      <c r="AZ828">
        <v>2005.7</v>
      </c>
      <c r="BA828">
        <f t="shared" si="197"/>
        <v>2055.6999999999998</v>
      </c>
      <c r="BB828">
        <v>-34.14</v>
      </c>
      <c r="BC828" s="23">
        <v>918.41899999999998</v>
      </c>
      <c r="BD828" s="23">
        <v>-34</v>
      </c>
      <c r="BE828" s="171">
        <v>11142</v>
      </c>
      <c r="BF828">
        <f t="shared" si="198"/>
        <v>11192</v>
      </c>
      <c r="BG828">
        <v>-36.76</v>
      </c>
      <c r="BO828" s="23">
        <v>918.41899999999998</v>
      </c>
      <c r="BP828" s="23">
        <v>-34</v>
      </c>
      <c r="BQ828">
        <v>55536</v>
      </c>
      <c r="BR828">
        <v>-464.3</v>
      </c>
      <c r="CB828">
        <v>64.52</v>
      </c>
      <c r="CC828">
        <f t="shared" si="199"/>
        <v>64519.999999999993</v>
      </c>
      <c r="CD828">
        <v>-3.95</v>
      </c>
      <c r="CE828">
        <v>-10.65</v>
      </c>
      <c r="CF828">
        <v>66821.951219512266</v>
      </c>
      <c r="CG828">
        <v>19</v>
      </c>
      <c r="CK828">
        <v>16480</v>
      </c>
      <c r="CL828">
        <v>6.1231999999999998</v>
      </c>
      <c r="CM828">
        <v>3.1787999999999998</v>
      </c>
    </row>
    <row r="829" spans="52:91">
      <c r="AZ829">
        <v>2008.4</v>
      </c>
      <c r="BA829">
        <f t="shared" si="197"/>
        <v>2058.4</v>
      </c>
      <c r="BB829">
        <v>-34.380000000000003</v>
      </c>
      <c r="BC829" s="23">
        <v>918.41899999999998</v>
      </c>
      <c r="BD829" s="23">
        <v>-35.5</v>
      </c>
      <c r="BE829" s="171">
        <v>11175</v>
      </c>
      <c r="BF829">
        <f t="shared" si="198"/>
        <v>11225</v>
      </c>
      <c r="BG829">
        <v>-35.82</v>
      </c>
      <c r="BO829" s="23">
        <v>918.41899999999998</v>
      </c>
      <c r="BP829" s="23">
        <v>-35.5</v>
      </c>
      <c r="BQ829">
        <v>55615</v>
      </c>
      <c r="BR829">
        <v>-465.6</v>
      </c>
      <c r="CB829">
        <v>64.84</v>
      </c>
      <c r="CC829">
        <f t="shared" si="199"/>
        <v>64840</v>
      </c>
      <c r="CD829">
        <v>-4.12</v>
      </c>
      <c r="CE829">
        <v>-10.7</v>
      </c>
      <c r="CF829">
        <v>66878.048780487879</v>
      </c>
      <c r="CG829">
        <v>39</v>
      </c>
      <c r="CK829">
        <v>16500</v>
      </c>
      <c r="CL829">
        <v>6.14</v>
      </c>
      <c r="CM829">
        <v>3.19</v>
      </c>
    </row>
    <row r="830" spans="52:91">
      <c r="AZ830">
        <v>2011.2</v>
      </c>
      <c r="BA830">
        <f t="shared" ref="BA830:BA893" si="200">AZ830+50</f>
        <v>2061.1999999999998</v>
      </c>
      <c r="BB830">
        <v>-35.299999999999997</v>
      </c>
      <c r="BC830" s="23">
        <v>921.029</v>
      </c>
      <c r="BD830" s="23">
        <v>-35.5</v>
      </c>
      <c r="BE830" s="171">
        <v>11205</v>
      </c>
      <c r="BF830">
        <f t="shared" ref="BF830:BF893" si="201">BE830+50</f>
        <v>11255</v>
      </c>
      <c r="BG830">
        <v>-36.42</v>
      </c>
      <c r="BO830" s="23">
        <v>921.029</v>
      </c>
      <c r="BP830" s="23">
        <v>-35.5</v>
      </c>
      <c r="BQ830">
        <v>55694</v>
      </c>
      <c r="BR830">
        <v>-466.3</v>
      </c>
      <c r="CC830">
        <f t="shared" ref="CC830:CC893" si="202">CB830*1000</f>
        <v>0</v>
      </c>
      <c r="CF830">
        <v>66934.146341463493</v>
      </c>
      <c r="CG830">
        <v>14</v>
      </c>
      <c r="CK830">
        <v>16520</v>
      </c>
      <c r="CL830">
        <v>6.1440000000000001</v>
      </c>
      <c r="CM830">
        <v>3.1844000000000001</v>
      </c>
    </row>
    <row r="831" spans="52:91">
      <c r="AZ831">
        <v>2014.1</v>
      </c>
      <c r="BA831">
        <f t="shared" si="200"/>
        <v>2064.1</v>
      </c>
      <c r="BB831">
        <v>-34.799999999999997</v>
      </c>
      <c r="BC831" s="23">
        <v>921.029</v>
      </c>
      <c r="BD831" s="23">
        <v>-35.28</v>
      </c>
      <c r="BE831" s="171">
        <v>11236</v>
      </c>
      <c r="BF831">
        <f t="shared" si="201"/>
        <v>11286</v>
      </c>
      <c r="BG831">
        <v>-37.11</v>
      </c>
      <c r="BO831" s="23">
        <v>921.029</v>
      </c>
      <c r="BP831" s="23">
        <v>-35.28</v>
      </c>
      <c r="BQ831">
        <v>55775</v>
      </c>
      <c r="BR831">
        <v>-467.9</v>
      </c>
      <c r="CB831">
        <v>64.7</v>
      </c>
      <c r="CC831">
        <f t="shared" si="202"/>
        <v>64700</v>
      </c>
      <c r="CD831">
        <v>-3.24</v>
      </c>
      <c r="CE831">
        <v>-10.56</v>
      </c>
      <c r="CF831">
        <v>66990.243902439106</v>
      </c>
      <c r="CG831">
        <v>4</v>
      </c>
      <c r="CK831">
        <v>16540</v>
      </c>
      <c r="CL831">
        <v>6.1479999999999997</v>
      </c>
      <c r="CM831">
        <v>3.1787999999999998</v>
      </c>
    </row>
    <row r="832" spans="52:91">
      <c r="AZ832">
        <v>2017</v>
      </c>
      <c r="BA832">
        <f t="shared" si="200"/>
        <v>2067</v>
      </c>
      <c r="BB832">
        <v>-35.22</v>
      </c>
      <c r="BC832" s="23">
        <v>923.60900000000004</v>
      </c>
      <c r="BD832" s="23">
        <v>-35.28</v>
      </c>
      <c r="BE832" s="171">
        <v>11269</v>
      </c>
      <c r="BF832">
        <f t="shared" si="201"/>
        <v>11319</v>
      </c>
      <c r="BG832">
        <v>-36.520000000000003</v>
      </c>
      <c r="BO832" s="23">
        <v>923.60900000000004</v>
      </c>
      <c r="BP832" s="23">
        <v>-35.28</v>
      </c>
      <c r="BQ832">
        <v>55855</v>
      </c>
      <c r="BR832">
        <v>-464.4</v>
      </c>
      <c r="CB832">
        <v>65.3</v>
      </c>
      <c r="CC832">
        <f t="shared" si="202"/>
        <v>65300</v>
      </c>
      <c r="CD832">
        <v>-3.24</v>
      </c>
      <c r="CE832">
        <v>-10.52</v>
      </c>
      <c r="CF832">
        <v>67046.341463414719</v>
      </c>
      <c r="CG832">
        <v>15</v>
      </c>
      <c r="CK832">
        <v>16560</v>
      </c>
      <c r="CL832">
        <v>6.1520000000000001</v>
      </c>
      <c r="CM832">
        <v>3.1732</v>
      </c>
    </row>
    <row r="833" spans="52:91">
      <c r="AZ833">
        <v>2019.9</v>
      </c>
      <c r="BA833">
        <f t="shared" si="200"/>
        <v>2069.9</v>
      </c>
      <c r="BB833">
        <v>-37.22</v>
      </c>
      <c r="BC833" s="23">
        <v>923.60900000000004</v>
      </c>
      <c r="BD833" s="23">
        <v>-35.35</v>
      </c>
      <c r="BE833" s="171">
        <v>11301</v>
      </c>
      <c r="BF833">
        <f t="shared" si="201"/>
        <v>11351</v>
      </c>
      <c r="BG833">
        <v>-37.090000000000003</v>
      </c>
      <c r="BO833" s="23">
        <v>923.60900000000004</v>
      </c>
      <c r="BP833" s="23">
        <v>-35.35</v>
      </c>
      <c r="BQ833">
        <v>55933</v>
      </c>
      <c r="BR833">
        <v>-461.8</v>
      </c>
      <c r="CB833">
        <v>65.5</v>
      </c>
      <c r="CC833">
        <f t="shared" si="202"/>
        <v>65500</v>
      </c>
      <c r="CD833">
        <v>-3.12</v>
      </c>
      <c r="CE833">
        <v>-10.52</v>
      </c>
      <c r="CF833">
        <v>67102.439024390333</v>
      </c>
      <c r="CG833">
        <v>23</v>
      </c>
      <c r="CK833">
        <v>16580</v>
      </c>
      <c r="CL833">
        <v>6.1559999999999997</v>
      </c>
      <c r="CM833">
        <v>3.1676000000000002</v>
      </c>
    </row>
    <row r="834" spans="52:91">
      <c r="AZ834">
        <v>2023.5</v>
      </c>
      <c r="BA834">
        <f t="shared" si="200"/>
        <v>2073.5</v>
      </c>
      <c r="BB834">
        <v>-35.090000000000003</v>
      </c>
      <c r="BC834" s="23">
        <v>926.30100000000004</v>
      </c>
      <c r="BD834" s="23">
        <v>-35.35</v>
      </c>
      <c r="BE834" s="171">
        <v>11333</v>
      </c>
      <c r="BF834">
        <f t="shared" si="201"/>
        <v>11383</v>
      </c>
      <c r="BG834">
        <v>-38.25</v>
      </c>
      <c r="BO834" s="23">
        <v>926.30100000000004</v>
      </c>
      <c r="BP834" s="23">
        <v>-35.35</v>
      </c>
      <c r="BQ834">
        <v>56009</v>
      </c>
      <c r="BR834">
        <v>-463.5</v>
      </c>
      <c r="CB834">
        <v>65.900000000000006</v>
      </c>
      <c r="CC834">
        <f t="shared" si="202"/>
        <v>65900</v>
      </c>
      <c r="CD834">
        <v>-3.19</v>
      </c>
      <c r="CE834">
        <v>-10.47</v>
      </c>
      <c r="CF834">
        <v>67158.536585365946</v>
      </c>
      <c r="CG834">
        <v>19</v>
      </c>
      <c r="CK834">
        <v>16600</v>
      </c>
      <c r="CL834">
        <v>6.16</v>
      </c>
      <c r="CM834">
        <v>3.1619999999999999</v>
      </c>
    </row>
    <row r="835" spans="52:91">
      <c r="AZ835">
        <v>2026.4</v>
      </c>
      <c r="BA835">
        <f t="shared" si="200"/>
        <v>2076.4</v>
      </c>
      <c r="BB835">
        <v>-36.25</v>
      </c>
      <c r="BC835" s="23">
        <v>926.30100000000004</v>
      </c>
      <c r="BD835" s="23">
        <v>-34.950000000000003</v>
      </c>
      <c r="BE835" s="171">
        <v>11370</v>
      </c>
      <c r="BF835">
        <f t="shared" si="201"/>
        <v>11420</v>
      </c>
      <c r="BG835">
        <v>-38.049999999999997</v>
      </c>
      <c r="BO835" s="23">
        <v>926.30100000000004</v>
      </c>
      <c r="BP835" s="23">
        <v>-34.950000000000003</v>
      </c>
      <c r="BQ835">
        <v>56087</v>
      </c>
      <c r="BR835">
        <v>-462.7</v>
      </c>
      <c r="CB835">
        <v>66.2</v>
      </c>
      <c r="CC835">
        <f t="shared" si="202"/>
        <v>66200</v>
      </c>
      <c r="CD835">
        <v>-3.11</v>
      </c>
      <c r="CE835">
        <v>-10.42</v>
      </c>
      <c r="CF835">
        <v>67214.634146341559</v>
      </c>
      <c r="CG835">
        <v>7</v>
      </c>
      <c r="CK835">
        <v>16620</v>
      </c>
      <c r="CL835">
        <v>6.1639999999999997</v>
      </c>
      <c r="CM835">
        <v>3.1564000000000001</v>
      </c>
    </row>
    <row r="836" spans="52:91">
      <c r="AZ836">
        <v>2029.6</v>
      </c>
      <c r="BA836">
        <f t="shared" si="200"/>
        <v>2079.6</v>
      </c>
      <c r="BB836">
        <v>-35.32</v>
      </c>
      <c r="BC836" s="23">
        <v>928.97199999999998</v>
      </c>
      <c r="BD836" s="23">
        <v>-34.950000000000003</v>
      </c>
      <c r="BE836" s="171">
        <v>11408</v>
      </c>
      <c r="BF836">
        <f t="shared" si="201"/>
        <v>11458</v>
      </c>
      <c r="BG836">
        <v>-37.049999999999997</v>
      </c>
      <c r="BO836" s="23">
        <v>928.97199999999998</v>
      </c>
      <c r="BP836" s="23">
        <v>-34.950000000000003</v>
      </c>
      <c r="BQ836">
        <v>56163</v>
      </c>
      <c r="BR836">
        <v>-461.2</v>
      </c>
      <c r="CB836">
        <v>66.5</v>
      </c>
      <c r="CC836">
        <f t="shared" si="202"/>
        <v>66500</v>
      </c>
      <c r="CD836">
        <v>-2.97</v>
      </c>
      <c r="CE836">
        <v>-10.26</v>
      </c>
      <c r="CF836">
        <v>67270.731707317173</v>
      </c>
      <c r="CG836">
        <v>8</v>
      </c>
      <c r="CK836">
        <v>16640</v>
      </c>
      <c r="CL836">
        <v>6.1680000000000001</v>
      </c>
      <c r="CM836">
        <v>3.1507999999999998</v>
      </c>
    </row>
    <row r="837" spans="52:91">
      <c r="AZ837">
        <v>2032.6</v>
      </c>
      <c r="BA837">
        <f t="shared" si="200"/>
        <v>2082.6</v>
      </c>
      <c r="BB837">
        <v>-34.17</v>
      </c>
      <c r="BC837" s="23">
        <v>928.97199999999998</v>
      </c>
      <c r="BD837" s="23">
        <v>-36.58</v>
      </c>
      <c r="BE837" s="171">
        <v>11441</v>
      </c>
      <c r="BF837">
        <f t="shared" si="201"/>
        <v>11491</v>
      </c>
      <c r="BG837">
        <v>-37.39</v>
      </c>
      <c r="BO837" s="23">
        <v>928.97199999999998</v>
      </c>
      <c r="BP837" s="23">
        <v>-36.58</v>
      </c>
      <c r="BQ837">
        <v>56239</v>
      </c>
      <c r="BR837">
        <v>-462.5</v>
      </c>
      <c r="CB837">
        <v>66.8</v>
      </c>
      <c r="CC837">
        <f t="shared" si="202"/>
        <v>66800</v>
      </c>
      <c r="CD837">
        <v>-3.43</v>
      </c>
      <c r="CE837">
        <v>-10.73</v>
      </c>
      <c r="CF837">
        <v>67326.829268292786</v>
      </c>
      <c r="CG837">
        <v>7</v>
      </c>
      <c r="CK837">
        <v>16660</v>
      </c>
      <c r="CL837">
        <v>6.1719999999999997</v>
      </c>
      <c r="CM837">
        <v>3.1452</v>
      </c>
    </row>
    <row r="838" spans="52:91">
      <c r="AZ838">
        <v>2035.3</v>
      </c>
      <c r="BA838">
        <f t="shared" si="200"/>
        <v>2085.3000000000002</v>
      </c>
      <c r="BB838">
        <v>-33.869999999999997</v>
      </c>
      <c r="BC838" s="23">
        <v>931.62800000000004</v>
      </c>
      <c r="BD838" s="23">
        <v>-36.58</v>
      </c>
      <c r="BE838" s="171">
        <v>11474</v>
      </c>
      <c r="BF838">
        <f t="shared" si="201"/>
        <v>11524</v>
      </c>
      <c r="BG838">
        <v>-36.770000000000003</v>
      </c>
      <c r="BO838" s="23">
        <v>931.62800000000004</v>
      </c>
      <c r="BP838" s="23">
        <v>-36.58</v>
      </c>
      <c r="BQ838">
        <v>56317</v>
      </c>
      <c r="BR838">
        <v>-463.6</v>
      </c>
      <c r="CB838">
        <v>67.099999999999994</v>
      </c>
      <c r="CC838">
        <f t="shared" si="202"/>
        <v>67100</v>
      </c>
      <c r="CD838">
        <v>-3.17</v>
      </c>
      <c r="CE838">
        <v>-9.89</v>
      </c>
      <c r="CF838">
        <v>67382.926829268399</v>
      </c>
      <c r="CG838">
        <v>4</v>
      </c>
      <c r="CK838">
        <v>16680</v>
      </c>
      <c r="CL838">
        <v>6.1760000000000002</v>
      </c>
      <c r="CM838">
        <v>3.1396000000000002</v>
      </c>
    </row>
    <row r="839" spans="52:91">
      <c r="AZ839">
        <v>2038</v>
      </c>
      <c r="BA839">
        <f t="shared" si="200"/>
        <v>2088</v>
      </c>
      <c r="BB839">
        <v>-35.79</v>
      </c>
      <c r="BC839" s="23">
        <v>931.62800000000004</v>
      </c>
      <c r="BD839" s="23">
        <v>-35.049999999999997</v>
      </c>
      <c r="BE839" s="171">
        <v>11504</v>
      </c>
      <c r="BF839">
        <f t="shared" si="201"/>
        <v>11554</v>
      </c>
      <c r="BG839">
        <v>-36.57</v>
      </c>
      <c r="BO839" s="23">
        <v>931.62800000000004</v>
      </c>
      <c r="BP839" s="23">
        <v>-35.049999999999997</v>
      </c>
      <c r="BQ839">
        <v>56394</v>
      </c>
      <c r="BR839">
        <v>-461.5</v>
      </c>
      <c r="CB839">
        <v>67.3</v>
      </c>
      <c r="CC839">
        <f t="shared" si="202"/>
        <v>67300</v>
      </c>
      <c r="CD839">
        <v>-3.43</v>
      </c>
      <c r="CE839">
        <v>-10.09</v>
      </c>
      <c r="CF839">
        <v>67439.024390244012</v>
      </c>
      <c r="CG839">
        <v>11</v>
      </c>
      <c r="CK839">
        <v>16700</v>
      </c>
      <c r="CL839">
        <v>6.18</v>
      </c>
      <c r="CM839">
        <v>3.1339999999999999</v>
      </c>
    </row>
    <row r="840" spans="52:91">
      <c r="AZ840">
        <v>2041.1</v>
      </c>
      <c r="BA840">
        <f t="shared" si="200"/>
        <v>2091.1</v>
      </c>
      <c r="BB840">
        <v>-36.53</v>
      </c>
      <c r="BC840" s="23">
        <v>934.25099999999998</v>
      </c>
      <c r="BD840" s="23">
        <v>-35.049999999999997</v>
      </c>
      <c r="BE840" s="171">
        <v>11538</v>
      </c>
      <c r="BF840">
        <f t="shared" si="201"/>
        <v>11588</v>
      </c>
      <c r="BG840">
        <v>-36.46</v>
      </c>
      <c r="BO840" s="23">
        <v>934.25099999999998</v>
      </c>
      <c r="BP840" s="23">
        <v>-35.049999999999997</v>
      </c>
      <c r="BQ840">
        <v>56471</v>
      </c>
      <c r="BR840">
        <v>-463.5</v>
      </c>
      <c r="CB840">
        <v>67.599999999999994</v>
      </c>
      <c r="CC840">
        <f t="shared" si="202"/>
        <v>67600</v>
      </c>
      <c r="CD840">
        <v>-3.41</v>
      </c>
      <c r="CE840">
        <v>-10.27</v>
      </c>
      <c r="CF840">
        <v>67495.121951219626</v>
      </c>
      <c r="CG840">
        <v>16</v>
      </c>
      <c r="CK840">
        <v>16720</v>
      </c>
      <c r="CL840">
        <v>6.1840000000000002</v>
      </c>
      <c r="CM840">
        <v>3.1284000000000001</v>
      </c>
    </row>
    <row r="841" spans="52:91">
      <c r="AZ841">
        <v>2044.4</v>
      </c>
      <c r="BA841">
        <f t="shared" si="200"/>
        <v>2094.4</v>
      </c>
      <c r="BB841">
        <v>-35.83</v>
      </c>
      <c r="BC841" s="23">
        <v>934.25099999999998</v>
      </c>
      <c r="BD841" s="23">
        <v>-34.909999999999997</v>
      </c>
      <c r="BE841" s="171">
        <v>11573</v>
      </c>
      <c r="BF841">
        <f t="shared" si="201"/>
        <v>11623</v>
      </c>
      <c r="BG841">
        <v>-36.54</v>
      </c>
      <c r="BO841" s="23">
        <v>934.25099999999998</v>
      </c>
      <c r="BP841" s="23">
        <v>-34.909999999999997</v>
      </c>
      <c r="BQ841">
        <v>56548</v>
      </c>
      <c r="BR841">
        <v>-463.5</v>
      </c>
      <c r="CB841">
        <v>67.900000000000006</v>
      </c>
      <c r="CC841">
        <f t="shared" si="202"/>
        <v>67900</v>
      </c>
      <c r="CD841">
        <v>-3.48</v>
      </c>
      <c r="CE841">
        <v>-10.17</v>
      </c>
      <c r="CF841">
        <v>67551.219512195239</v>
      </c>
      <c r="CG841">
        <v>11</v>
      </c>
      <c r="CK841">
        <v>16740</v>
      </c>
      <c r="CL841">
        <v>6.1879999999999997</v>
      </c>
      <c r="CM841">
        <v>3.1227999999999998</v>
      </c>
    </row>
    <row r="842" spans="52:91">
      <c r="AZ842">
        <v>2047.5</v>
      </c>
      <c r="BA842">
        <f t="shared" si="200"/>
        <v>2097.5</v>
      </c>
      <c r="BB842">
        <v>-35.86</v>
      </c>
      <c r="BC842" s="23">
        <v>936.92100000000005</v>
      </c>
      <c r="BD842" s="23">
        <v>-34.909999999999997</v>
      </c>
      <c r="BE842" s="171">
        <v>11609</v>
      </c>
      <c r="BF842">
        <f t="shared" si="201"/>
        <v>11659</v>
      </c>
      <c r="BG842">
        <v>-38.72</v>
      </c>
      <c r="BO842" s="23">
        <v>936.92100000000005</v>
      </c>
      <c r="BP842" s="23">
        <v>-34.909999999999997</v>
      </c>
      <c r="BQ842">
        <v>56624</v>
      </c>
      <c r="BR842">
        <v>-459</v>
      </c>
      <c r="CB842">
        <v>68.2</v>
      </c>
      <c r="CC842">
        <f t="shared" si="202"/>
        <v>68200</v>
      </c>
      <c r="CD842">
        <v>-3.45</v>
      </c>
      <c r="CE842">
        <v>-9.65</v>
      </c>
      <c r="CF842">
        <v>67607.317073170852</v>
      </c>
      <c r="CG842">
        <v>11</v>
      </c>
      <c r="CK842">
        <v>16760</v>
      </c>
      <c r="CL842">
        <v>6.1920000000000002</v>
      </c>
      <c r="CM842">
        <v>3.1168</v>
      </c>
    </row>
    <row r="843" spans="52:91">
      <c r="AZ843">
        <v>2050.6</v>
      </c>
      <c r="BA843">
        <f t="shared" si="200"/>
        <v>2100.6</v>
      </c>
      <c r="BB843">
        <v>-34.65</v>
      </c>
      <c r="BC843" s="23">
        <v>936.92100000000005</v>
      </c>
      <c r="BD843" s="23">
        <v>-34.6</v>
      </c>
      <c r="BE843" s="171">
        <v>11652</v>
      </c>
      <c r="BF843">
        <f t="shared" si="201"/>
        <v>11702</v>
      </c>
      <c r="BG843">
        <v>-40.29</v>
      </c>
      <c r="BO843" s="23">
        <v>936.92100000000005</v>
      </c>
      <c r="BP843" s="23">
        <v>-34.6</v>
      </c>
      <c r="BQ843">
        <v>56698</v>
      </c>
      <c r="BR843">
        <v>-459.4</v>
      </c>
      <c r="CB843">
        <v>68.5</v>
      </c>
      <c r="CC843">
        <f t="shared" si="202"/>
        <v>68500</v>
      </c>
      <c r="CD843">
        <v>-3.38</v>
      </c>
      <c r="CE843">
        <v>-10.25</v>
      </c>
      <c r="CF843">
        <v>67663.414634146466</v>
      </c>
      <c r="CG843">
        <v>11</v>
      </c>
      <c r="CK843">
        <v>16780</v>
      </c>
      <c r="CL843">
        <v>6.1959999999999997</v>
      </c>
      <c r="CM843">
        <v>3.1103999999999998</v>
      </c>
    </row>
    <row r="844" spans="52:91">
      <c r="AZ844">
        <v>2053.4</v>
      </c>
      <c r="BA844">
        <f t="shared" si="200"/>
        <v>2103.4</v>
      </c>
      <c r="BB844">
        <v>-34.44</v>
      </c>
      <c r="BC844" s="23">
        <v>939.524</v>
      </c>
      <c r="BD844" s="23">
        <v>-34.6</v>
      </c>
      <c r="BE844" s="171">
        <v>11717</v>
      </c>
      <c r="BF844">
        <f t="shared" si="201"/>
        <v>11767</v>
      </c>
      <c r="BG844">
        <v>-40.01</v>
      </c>
      <c r="BO844" s="23">
        <v>939.524</v>
      </c>
      <c r="BP844" s="23">
        <v>-34.6</v>
      </c>
      <c r="BQ844">
        <v>56774</v>
      </c>
      <c r="BR844">
        <v>-462.2</v>
      </c>
      <c r="CB844">
        <v>68.8</v>
      </c>
      <c r="CC844">
        <f t="shared" si="202"/>
        <v>68800</v>
      </c>
      <c r="CD844">
        <v>-3.46</v>
      </c>
      <c r="CE844">
        <v>-10.6</v>
      </c>
      <c r="CF844">
        <v>67719.512195122079</v>
      </c>
      <c r="CG844">
        <v>8</v>
      </c>
      <c r="CK844">
        <v>16800</v>
      </c>
      <c r="CL844">
        <v>6.2</v>
      </c>
      <c r="CM844">
        <v>3.1040000000000001</v>
      </c>
    </row>
    <row r="845" spans="52:91">
      <c r="AZ845">
        <v>2056.1999999999998</v>
      </c>
      <c r="BA845">
        <f t="shared" si="200"/>
        <v>2106.1999999999998</v>
      </c>
      <c r="BB845">
        <v>-33.47</v>
      </c>
      <c r="BC845" s="23">
        <v>939.524</v>
      </c>
      <c r="BD845" s="23">
        <v>-35.979999999999997</v>
      </c>
      <c r="BE845" s="171">
        <v>11785</v>
      </c>
      <c r="BF845">
        <f t="shared" si="201"/>
        <v>11835</v>
      </c>
      <c r="BG845">
        <v>-40.479999999999997</v>
      </c>
      <c r="BO845" s="23">
        <v>939.524</v>
      </c>
      <c r="BP845" s="23">
        <v>-35.979999999999997</v>
      </c>
      <c r="BQ845">
        <v>56850</v>
      </c>
      <c r="BR845">
        <v>-459.7</v>
      </c>
      <c r="CB845">
        <v>69.099999999999994</v>
      </c>
      <c r="CC845">
        <f t="shared" si="202"/>
        <v>69100</v>
      </c>
      <c r="CD845">
        <v>-3.32</v>
      </c>
      <c r="CE845">
        <v>-10.43</v>
      </c>
      <c r="CF845">
        <v>67775.609756097692</v>
      </c>
      <c r="CG845">
        <v>12</v>
      </c>
      <c r="CK845">
        <v>16820</v>
      </c>
      <c r="CL845">
        <v>6.2039999999999997</v>
      </c>
      <c r="CM845">
        <v>3.0975999999999999</v>
      </c>
    </row>
    <row r="846" spans="52:91">
      <c r="AZ846">
        <v>2058.8000000000002</v>
      </c>
      <c r="BA846">
        <f t="shared" si="200"/>
        <v>2108.8000000000002</v>
      </c>
      <c r="BB846">
        <v>-35.119999999999997</v>
      </c>
      <c r="BC846" s="23">
        <v>942.11800000000005</v>
      </c>
      <c r="BD846" s="23">
        <v>-35.979999999999997</v>
      </c>
      <c r="BE846" s="171">
        <v>11851</v>
      </c>
      <c r="BF846">
        <f t="shared" si="201"/>
        <v>11901</v>
      </c>
      <c r="BG846">
        <v>-40.450000000000003</v>
      </c>
      <c r="BO846" s="23">
        <v>942.11800000000005</v>
      </c>
      <c r="BP846" s="23">
        <v>-35.979999999999997</v>
      </c>
      <c r="BQ846">
        <v>56922</v>
      </c>
      <c r="BR846">
        <v>-455.1</v>
      </c>
      <c r="CB846">
        <v>69.400000000000006</v>
      </c>
      <c r="CC846">
        <f t="shared" si="202"/>
        <v>69400</v>
      </c>
      <c r="CD846">
        <v>-3.45</v>
      </c>
      <c r="CE846">
        <v>-10.53</v>
      </c>
      <c r="CF846">
        <v>67831.707317073306</v>
      </c>
      <c r="CG846">
        <v>8</v>
      </c>
      <c r="CK846">
        <v>16840</v>
      </c>
      <c r="CL846">
        <v>6.2080000000000002</v>
      </c>
      <c r="CM846">
        <v>3.0912000000000002</v>
      </c>
    </row>
    <row r="847" spans="52:91">
      <c r="AZ847">
        <v>2061.8000000000002</v>
      </c>
      <c r="BA847">
        <f t="shared" si="200"/>
        <v>2111.8000000000002</v>
      </c>
      <c r="BB847">
        <v>-35.06</v>
      </c>
      <c r="BC847" s="23">
        <v>942.11800000000005</v>
      </c>
      <c r="BD847" s="23">
        <v>-35.020000000000003</v>
      </c>
      <c r="BE847" s="171">
        <v>11921</v>
      </c>
      <c r="BF847">
        <f t="shared" si="201"/>
        <v>11971</v>
      </c>
      <c r="BG847">
        <v>-40.700000000000003</v>
      </c>
      <c r="BO847" s="23">
        <v>942.11800000000005</v>
      </c>
      <c r="BP847" s="23">
        <v>-35.020000000000003</v>
      </c>
      <c r="BQ847">
        <v>56993</v>
      </c>
      <c r="BR847">
        <v>-454.9</v>
      </c>
      <c r="CB847">
        <v>69.7</v>
      </c>
      <c r="CC847">
        <f t="shared" si="202"/>
        <v>69700</v>
      </c>
      <c r="CD847">
        <v>-3.35</v>
      </c>
      <c r="CE847">
        <v>-10.62</v>
      </c>
      <c r="CF847">
        <v>67887.804878048919</v>
      </c>
      <c r="CG847">
        <v>0</v>
      </c>
      <c r="CK847">
        <v>16860</v>
      </c>
      <c r="CL847">
        <v>6.2119999999999997</v>
      </c>
      <c r="CM847">
        <v>3.0848</v>
      </c>
    </row>
    <row r="848" spans="52:91">
      <c r="AZ848">
        <v>2064.6999999999998</v>
      </c>
      <c r="BA848">
        <f t="shared" si="200"/>
        <v>2114.6999999999998</v>
      </c>
      <c r="BB848">
        <v>-35.729999999999997</v>
      </c>
      <c r="BC848" s="23">
        <v>944.726</v>
      </c>
      <c r="BD848" s="23">
        <v>-35.020000000000003</v>
      </c>
      <c r="BE848" s="171">
        <v>11991</v>
      </c>
      <c r="BF848">
        <f t="shared" si="201"/>
        <v>12041</v>
      </c>
      <c r="BG848">
        <v>-39.57</v>
      </c>
      <c r="BO848" s="23">
        <v>944.726</v>
      </c>
      <c r="BP848" s="23">
        <v>-35.020000000000003</v>
      </c>
      <c r="BQ848">
        <v>57065</v>
      </c>
      <c r="BR848">
        <v>-457.9</v>
      </c>
      <c r="CB848">
        <v>70</v>
      </c>
      <c r="CC848">
        <f t="shared" si="202"/>
        <v>70000</v>
      </c>
      <c r="CD848">
        <v>-3.39</v>
      </c>
      <c r="CE848">
        <v>-10.79</v>
      </c>
      <c r="CF848">
        <v>67943.902439024532</v>
      </c>
      <c r="CG848">
        <v>12</v>
      </c>
      <c r="CK848">
        <v>16880</v>
      </c>
      <c r="CL848">
        <v>6.2160000000000002</v>
      </c>
      <c r="CM848">
        <v>3.0783999999999998</v>
      </c>
    </row>
    <row r="849" spans="52:91">
      <c r="AZ849">
        <v>2067.6999999999998</v>
      </c>
      <c r="BA849">
        <f t="shared" si="200"/>
        <v>2117.6999999999998</v>
      </c>
      <c r="BB849">
        <v>-35.020000000000003</v>
      </c>
      <c r="BC849" s="23">
        <v>944.726</v>
      </c>
      <c r="BD849" s="23">
        <v>-34.81</v>
      </c>
      <c r="BE849" s="171">
        <v>12066</v>
      </c>
      <c r="BF849">
        <f t="shared" si="201"/>
        <v>12116</v>
      </c>
      <c r="BG849">
        <v>-40.14</v>
      </c>
      <c r="BO849" s="23">
        <v>944.726</v>
      </c>
      <c r="BP849" s="23">
        <v>-34.81</v>
      </c>
      <c r="BQ849">
        <v>57139</v>
      </c>
      <c r="BR849">
        <v>-460.1</v>
      </c>
      <c r="CB849">
        <v>70.099999999999994</v>
      </c>
      <c r="CC849">
        <f t="shared" si="202"/>
        <v>70100</v>
      </c>
      <c r="CD849">
        <v>-3.23</v>
      </c>
      <c r="CE849">
        <v>-10.83</v>
      </c>
      <c r="CF849">
        <v>68000</v>
      </c>
      <c r="CG849">
        <v>0</v>
      </c>
      <c r="CK849">
        <v>16900</v>
      </c>
      <c r="CL849">
        <v>6.22</v>
      </c>
      <c r="CM849">
        <v>3.0720000000000001</v>
      </c>
    </row>
    <row r="850" spans="52:91">
      <c r="AZ850">
        <v>2070.6</v>
      </c>
      <c r="BA850">
        <f t="shared" si="200"/>
        <v>2120.6</v>
      </c>
      <c r="BB850">
        <v>-34.56</v>
      </c>
      <c r="BC850" s="23">
        <v>947.34400000000005</v>
      </c>
      <c r="BD850" s="23">
        <v>-34.81</v>
      </c>
      <c r="BE850" s="171">
        <v>12136</v>
      </c>
      <c r="BF850">
        <f t="shared" si="201"/>
        <v>12186</v>
      </c>
      <c r="BG850">
        <v>-40.71</v>
      </c>
      <c r="BO850" s="23">
        <v>947.34400000000005</v>
      </c>
      <c r="BP850" s="23">
        <v>-34.81</v>
      </c>
      <c r="BQ850">
        <v>57215</v>
      </c>
      <c r="BR850">
        <v>-461.2</v>
      </c>
      <c r="CB850">
        <v>70.2</v>
      </c>
      <c r="CC850">
        <f t="shared" si="202"/>
        <v>70200</v>
      </c>
      <c r="CD850">
        <v>-3.68</v>
      </c>
      <c r="CE850">
        <v>-10.57</v>
      </c>
      <c r="CF850">
        <v>68095.238095238092</v>
      </c>
      <c r="CG850">
        <v>27</v>
      </c>
      <c r="CK850">
        <v>16920</v>
      </c>
      <c r="CL850">
        <v>6.2240000000000002</v>
      </c>
      <c r="CM850">
        <v>3.0655999999999999</v>
      </c>
    </row>
    <row r="851" spans="52:91">
      <c r="AZ851">
        <v>2073.5</v>
      </c>
      <c r="BA851">
        <f t="shared" si="200"/>
        <v>2123.5</v>
      </c>
      <c r="BB851">
        <v>-35.15</v>
      </c>
      <c r="BC851" s="23">
        <v>947.34400000000005</v>
      </c>
      <c r="BD851" s="23">
        <v>-35.24</v>
      </c>
      <c r="BE851" s="171">
        <v>12208</v>
      </c>
      <c r="BF851">
        <f t="shared" si="201"/>
        <v>12258</v>
      </c>
      <c r="BG851">
        <v>-40.299999999999997</v>
      </c>
      <c r="BO851" s="23">
        <v>947.34400000000005</v>
      </c>
      <c r="BP851" s="23">
        <v>-35.24</v>
      </c>
      <c r="BQ851">
        <v>57289</v>
      </c>
      <c r="BR851">
        <v>-456.9</v>
      </c>
      <c r="CB851">
        <v>70.3</v>
      </c>
      <c r="CC851">
        <f t="shared" si="202"/>
        <v>70300</v>
      </c>
      <c r="CD851">
        <v>-3.75</v>
      </c>
      <c r="CE851">
        <v>-10.44</v>
      </c>
      <c r="CF851">
        <v>68190.476190476184</v>
      </c>
      <c r="CG851">
        <v>27</v>
      </c>
      <c r="CK851">
        <v>16940</v>
      </c>
      <c r="CL851">
        <v>6.2279999999999998</v>
      </c>
      <c r="CM851">
        <v>3.0592000000000001</v>
      </c>
    </row>
    <row r="852" spans="52:91">
      <c r="AZ852">
        <v>2076.4</v>
      </c>
      <c r="BA852">
        <f t="shared" si="200"/>
        <v>2126.4</v>
      </c>
      <c r="BB852">
        <v>-34.340000000000003</v>
      </c>
      <c r="BC852" s="23">
        <v>949.95500000000004</v>
      </c>
      <c r="BD852" s="23">
        <v>-35.24</v>
      </c>
      <c r="BE852" s="171">
        <v>12284</v>
      </c>
      <c r="BF852">
        <f t="shared" si="201"/>
        <v>12334</v>
      </c>
      <c r="BG852">
        <v>-40.36</v>
      </c>
      <c r="BO852" s="23">
        <v>949.95500000000004</v>
      </c>
      <c r="BP852" s="23">
        <v>-35.24</v>
      </c>
      <c r="BQ852">
        <v>57362</v>
      </c>
      <c r="BR852">
        <v>-457.1</v>
      </c>
      <c r="CB852">
        <v>70.400000000000006</v>
      </c>
      <c r="CC852">
        <f t="shared" si="202"/>
        <v>70400</v>
      </c>
      <c r="CD852">
        <v>-3.86</v>
      </c>
      <c r="CE852">
        <v>-11.64</v>
      </c>
      <c r="CF852">
        <v>68285.714285714275</v>
      </c>
      <c r="CG852">
        <v>17</v>
      </c>
      <c r="CK852">
        <v>16960</v>
      </c>
      <c r="CL852">
        <v>6.2320000000000002</v>
      </c>
      <c r="CM852">
        <v>3.0528</v>
      </c>
    </row>
    <row r="853" spans="52:91">
      <c r="AZ853">
        <v>2079.1999999999998</v>
      </c>
      <c r="BA853">
        <f t="shared" si="200"/>
        <v>2129.1999999999998</v>
      </c>
      <c r="BB853">
        <v>-33.979999999999997</v>
      </c>
      <c r="BC853" s="23">
        <v>949.95500000000004</v>
      </c>
      <c r="BD853" s="23">
        <v>-34.799999999999997</v>
      </c>
      <c r="BE853" s="171">
        <v>12363</v>
      </c>
      <c r="BF853">
        <f t="shared" si="201"/>
        <v>12413</v>
      </c>
      <c r="BG853">
        <v>-40.14</v>
      </c>
      <c r="BO853" s="23">
        <v>949.95500000000004</v>
      </c>
      <c r="BP853" s="23">
        <v>-34.799999999999997</v>
      </c>
      <c r="BQ853">
        <v>57436</v>
      </c>
      <c r="BR853">
        <v>-461.9</v>
      </c>
      <c r="CB853">
        <v>70.55</v>
      </c>
      <c r="CC853">
        <f t="shared" si="202"/>
        <v>70550</v>
      </c>
      <c r="CD853">
        <v>-4.1900000000000004</v>
      </c>
      <c r="CE853">
        <v>-11.63</v>
      </c>
      <c r="CF853">
        <v>68380.952380952367</v>
      </c>
      <c r="CG853">
        <v>33</v>
      </c>
      <c r="CK853">
        <v>16980</v>
      </c>
      <c r="CL853">
        <v>6.2359999999999998</v>
      </c>
      <c r="CM853">
        <v>3.0464000000000002</v>
      </c>
    </row>
    <row r="854" spans="52:91">
      <c r="AZ854">
        <v>2081.9</v>
      </c>
      <c r="BA854">
        <f t="shared" si="200"/>
        <v>2131.9</v>
      </c>
      <c r="BB854">
        <v>-33.86</v>
      </c>
      <c r="BC854" s="23">
        <v>952.60699999999997</v>
      </c>
      <c r="BD854" s="23">
        <v>-34.799999999999997</v>
      </c>
      <c r="BE854" s="171">
        <v>12437</v>
      </c>
      <c r="BF854">
        <f t="shared" si="201"/>
        <v>12487</v>
      </c>
      <c r="BG854">
        <v>-41.34</v>
      </c>
      <c r="BO854" s="23">
        <v>952.60699999999997</v>
      </c>
      <c r="BP854" s="23">
        <v>-34.799999999999997</v>
      </c>
      <c r="BQ854">
        <v>57513</v>
      </c>
      <c r="BR854">
        <v>-461.9</v>
      </c>
      <c r="CB854">
        <v>70.7</v>
      </c>
      <c r="CC854">
        <f t="shared" si="202"/>
        <v>70700</v>
      </c>
      <c r="CD854">
        <v>-4.12</v>
      </c>
      <c r="CE854">
        <v>-11.64</v>
      </c>
      <c r="CF854">
        <v>68476.190476190459</v>
      </c>
      <c r="CG854">
        <v>19</v>
      </c>
      <c r="CK854">
        <v>17000</v>
      </c>
      <c r="CL854">
        <v>6.24</v>
      </c>
      <c r="CM854">
        <v>3.04</v>
      </c>
    </row>
    <row r="855" spans="52:91">
      <c r="AZ855">
        <v>2084.6</v>
      </c>
      <c r="BA855">
        <f t="shared" si="200"/>
        <v>2134.6</v>
      </c>
      <c r="BB855">
        <v>-35.19</v>
      </c>
      <c r="BC855" s="23">
        <v>952.60699999999997</v>
      </c>
      <c r="BD855" s="23">
        <v>-35.831000000000003</v>
      </c>
      <c r="BE855" s="171">
        <v>12512</v>
      </c>
      <c r="BF855">
        <f t="shared" si="201"/>
        <v>12562</v>
      </c>
      <c r="BG855">
        <v>-40.840000000000003</v>
      </c>
      <c r="BO855" s="23">
        <v>952.60699999999997</v>
      </c>
      <c r="BP855" s="23">
        <v>-35.831000000000003</v>
      </c>
      <c r="BQ855">
        <v>57590</v>
      </c>
      <c r="BR855">
        <v>-462</v>
      </c>
      <c r="CB855">
        <v>70.8</v>
      </c>
      <c r="CC855">
        <f t="shared" si="202"/>
        <v>70800</v>
      </c>
      <c r="CD855">
        <v>-3.81</v>
      </c>
      <c r="CE855">
        <v>-11.36</v>
      </c>
      <c r="CF855">
        <v>68571.428571428551</v>
      </c>
      <c r="CG855">
        <v>13</v>
      </c>
      <c r="CK855">
        <v>17020</v>
      </c>
      <c r="CL855">
        <v>6.2447999999999997</v>
      </c>
      <c r="CM855">
        <v>3.0344000000000002</v>
      </c>
    </row>
    <row r="856" spans="52:91">
      <c r="AZ856">
        <v>2087.5</v>
      </c>
      <c r="BA856">
        <f t="shared" si="200"/>
        <v>2137.5</v>
      </c>
      <c r="BB856">
        <v>-35.32</v>
      </c>
      <c r="BC856" s="23">
        <v>955.28599999999994</v>
      </c>
      <c r="BD856" s="23">
        <v>-35.831000000000003</v>
      </c>
      <c r="BE856" s="171">
        <v>12590</v>
      </c>
      <c r="BF856">
        <f t="shared" si="201"/>
        <v>12640</v>
      </c>
      <c r="BG856">
        <v>-41.66</v>
      </c>
      <c r="BO856" s="23">
        <v>955.28599999999994</v>
      </c>
      <c r="BP856" s="23">
        <v>-35.831000000000003</v>
      </c>
      <c r="BQ856">
        <v>57669</v>
      </c>
      <c r="BR856">
        <v>-467.5</v>
      </c>
      <c r="CB856">
        <v>70.900000000000006</v>
      </c>
      <c r="CC856">
        <f t="shared" si="202"/>
        <v>70900</v>
      </c>
      <c r="CD856">
        <v>-3.78</v>
      </c>
      <c r="CE856">
        <v>-10.99</v>
      </c>
      <c r="CF856">
        <v>68666.666666666642</v>
      </c>
      <c r="CG856">
        <v>16</v>
      </c>
      <c r="CK856">
        <v>17040</v>
      </c>
      <c r="CL856">
        <v>6.2496</v>
      </c>
      <c r="CM856">
        <v>3.0287999999999999</v>
      </c>
    </row>
    <row r="857" spans="52:91">
      <c r="AZ857">
        <v>2090.5</v>
      </c>
      <c r="BA857">
        <f t="shared" si="200"/>
        <v>2140.5</v>
      </c>
      <c r="BB857">
        <v>-35.86</v>
      </c>
      <c r="BC857" s="23">
        <v>955.28599999999994</v>
      </c>
      <c r="BD857" s="23">
        <v>-35.950000000000003</v>
      </c>
      <c r="BE857" s="171">
        <v>12667</v>
      </c>
      <c r="BF857">
        <f t="shared" si="201"/>
        <v>12717</v>
      </c>
      <c r="BG857">
        <v>-40.85</v>
      </c>
      <c r="BO857" s="23">
        <v>955.28599999999994</v>
      </c>
      <c r="BP857" s="23">
        <v>-35.950000000000003</v>
      </c>
      <c r="BQ857">
        <v>57750</v>
      </c>
      <c r="BR857">
        <v>-465.9</v>
      </c>
      <c r="CB857">
        <v>71</v>
      </c>
      <c r="CC857">
        <f t="shared" si="202"/>
        <v>71000</v>
      </c>
      <c r="CD857">
        <v>-3.8</v>
      </c>
      <c r="CE857">
        <v>-11.11</v>
      </c>
      <c r="CF857">
        <v>68761.904761904734</v>
      </c>
      <c r="CG857">
        <v>22</v>
      </c>
      <c r="CK857">
        <v>17060</v>
      </c>
      <c r="CL857">
        <v>6.2544000000000004</v>
      </c>
      <c r="CM857">
        <v>3.0232000000000001</v>
      </c>
    </row>
    <row r="858" spans="52:91">
      <c r="AZ858">
        <v>2093.6</v>
      </c>
      <c r="BA858">
        <f t="shared" si="200"/>
        <v>2143.6</v>
      </c>
      <c r="BB858">
        <v>-36.119999999999997</v>
      </c>
      <c r="BC858" s="23">
        <v>957.96900000000005</v>
      </c>
      <c r="BD858" s="23">
        <v>-35.950000000000003</v>
      </c>
      <c r="BE858" s="171">
        <v>12741</v>
      </c>
      <c r="BF858">
        <f t="shared" si="201"/>
        <v>12791</v>
      </c>
      <c r="BG858">
        <v>-40.58</v>
      </c>
      <c r="BO858" s="23">
        <v>957.96900000000005</v>
      </c>
      <c r="BP858" s="23">
        <v>-35.950000000000003</v>
      </c>
      <c r="BQ858">
        <v>57828</v>
      </c>
      <c r="BR858">
        <v>-460.7</v>
      </c>
      <c r="CB858">
        <v>71.099999999999994</v>
      </c>
      <c r="CC858">
        <f t="shared" si="202"/>
        <v>71100</v>
      </c>
      <c r="CD858">
        <v>-3.56</v>
      </c>
      <c r="CE858">
        <v>-11.05</v>
      </c>
      <c r="CF858">
        <v>68857.142857142826</v>
      </c>
      <c r="CG858">
        <v>16</v>
      </c>
      <c r="CK858">
        <v>17080</v>
      </c>
      <c r="CL858">
        <v>6.2591999999999999</v>
      </c>
      <c r="CM858">
        <v>3.0175999999999998</v>
      </c>
    </row>
    <row r="859" spans="52:91">
      <c r="AZ859">
        <v>2096.8000000000002</v>
      </c>
      <c r="BA859">
        <f t="shared" si="200"/>
        <v>2146.8000000000002</v>
      </c>
      <c r="BB859">
        <v>-35.299999999999997</v>
      </c>
      <c r="BC859" s="23">
        <v>957.96900000000005</v>
      </c>
      <c r="BD859" s="23">
        <v>-35.39</v>
      </c>
      <c r="BE859" s="171">
        <v>12816</v>
      </c>
      <c r="BF859">
        <f t="shared" si="201"/>
        <v>12866</v>
      </c>
      <c r="BG859">
        <v>-40.450000000000003</v>
      </c>
      <c r="BO859" s="23">
        <v>957.96900000000005</v>
      </c>
      <c r="BP859" s="23">
        <v>-35.39</v>
      </c>
      <c r="BQ859">
        <v>57905</v>
      </c>
      <c r="BR859">
        <v>-462.7</v>
      </c>
      <c r="CB859">
        <v>71.2</v>
      </c>
      <c r="CC859">
        <f t="shared" si="202"/>
        <v>71200</v>
      </c>
      <c r="CD859">
        <v>-3.77</v>
      </c>
      <c r="CE859">
        <v>-10.94</v>
      </c>
      <c r="CF859">
        <v>68952.380952380918</v>
      </c>
      <c r="CG859">
        <v>11</v>
      </c>
      <c r="CK859">
        <v>17100</v>
      </c>
      <c r="CL859">
        <v>6.2640000000000002</v>
      </c>
      <c r="CM859">
        <v>3.012</v>
      </c>
    </row>
    <row r="860" spans="52:91">
      <c r="AZ860">
        <v>2099.8000000000002</v>
      </c>
      <c r="BA860">
        <f t="shared" si="200"/>
        <v>2149.8000000000002</v>
      </c>
      <c r="BB860">
        <v>-34.72</v>
      </c>
      <c r="BC860" s="23">
        <v>960.596</v>
      </c>
      <c r="BD860" s="23">
        <v>-35.39</v>
      </c>
      <c r="BE860" s="171">
        <v>12882</v>
      </c>
      <c r="BF860">
        <f t="shared" si="201"/>
        <v>12932</v>
      </c>
      <c r="BG860">
        <v>-38.76</v>
      </c>
      <c r="BO860" s="23">
        <v>960.596</v>
      </c>
      <c r="BP860" s="23">
        <v>-35.39</v>
      </c>
      <c r="BQ860">
        <v>57981</v>
      </c>
      <c r="BR860">
        <v>-460.7</v>
      </c>
      <c r="CB860">
        <v>71.3</v>
      </c>
      <c r="CC860">
        <f t="shared" si="202"/>
        <v>71300</v>
      </c>
      <c r="CD860">
        <v>-4.25</v>
      </c>
      <c r="CE860">
        <v>-10.96</v>
      </c>
      <c r="CF860">
        <v>69047.61904761901</v>
      </c>
      <c r="CG860">
        <v>12</v>
      </c>
      <c r="CK860">
        <v>17120</v>
      </c>
      <c r="CL860">
        <v>6.2687999999999997</v>
      </c>
      <c r="CM860">
        <v>3.0064000000000002</v>
      </c>
    </row>
    <row r="861" spans="52:91">
      <c r="AZ861">
        <v>2102.6</v>
      </c>
      <c r="BA861">
        <f t="shared" si="200"/>
        <v>2152.6</v>
      </c>
      <c r="BB861">
        <v>-35.409999999999997</v>
      </c>
      <c r="BC861" s="23">
        <v>960.596</v>
      </c>
      <c r="BD861" s="23">
        <v>-35.340000000000003</v>
      </c>
      <c r="BE861" s="171">
        <v>12935</v>
      </c>
      <c r="BF861">
        <f t="shared" si="201"/>
        <v>12985</v>
      </c>
      <c r="BG861">
        <v>-38.24</v>
      </c>
      <c r="BO861" s="23">
        <v>960.596</v>
      </c>
      <c r="BP861" s="23">
        <v>-35.340000000000003</v>
      </c>
      <c r="BQ861">
        <v>58057</v>
      </c>
      <c r="BR861">
        <v>-460.5</v>
      </c>
      <c r="CB861">
        <v>71.400000000000006</v>
      </c>
      <c r="CC861">
        <f t="shared" si="202"/>
        <v>71400</v>
      </c>
      <c r="CD861">
        <v>-4.17</v>
      </c>
      <c r="CE861">
        <v>-11.37</v>
      </c>
      <c r="CF861">
        <v>69142.857142857101</v>
      </c>
      <c r="CG861">
        <v>16</v>
      </c>
      <c r="CK861">
        <v>17140</v>
      </c>
      <c r="CL861">
        <v>6.2736000000000001</v>
      </c>
      <c r="CM861">
        <v>3.0007999999999999</v>
      </c>
    </row>
    <row r="862" spans="52:91">
      <c r="AZ862">
        <v>2105.6</v>
      </c>
      <c r="BA862">
        <f t="shared" si="200"/>
        <v>2155.6</v>
      </c>
      <c r="BB862">
        <v>-34.619999999999997</v>
      </c>
      <c r="BC862" s="23">
        <v>963.16499999999996</v>
      </c>
      <c r="BD862" s="23">
        <v>-35.340000000000003</v>
      </c>
      <c r="BE862" s="171">
        <v>12976</v>
      </c>
      <c r="BF862">
        <f t="shared" si="201"/>
        <v>13026</v>
      </c>
      <c r="BG862">
        <v>-38.44</v>
      </c>
      <c r="BO862" s="23">
        <v>963.16499999999996</v>
      </c>
      <c r="BP862" s="23">
        <v>-35.340000000000003</v>
      </c>
      <c r="BQ862">
        <v>58133</v>
      </c>
      <c r="BR862">
        <v>-462.2</v>
      </c>
      <c r="CB862">
        <v>71.5</v>
      </c>
      <c r="CC862">
        <f t="shared" si="202"/>
        <v>71500</v>
      </c>
      <c r="CD862">
        <v>-3.98</v>
      </c>
      <c r="CE862">
        <v>-11.28</v>
      </c>
      <c r="CF862">
        <v>69238.095238095193</v>
      </c>
      <c r="CG862">
        <v>16</v>
      </c>
      <c r="CK862">
        <v>17160</v>
      </c>
      <c r="CL862">
        <v>6.2784000000000004</v>
      </c>
      <c r="CM862">
        <v>2.9952000000000001</v>
      </c>
    </row>
    <row r="863" spans="52:91">
      <c r="AZ863">
        <v>2108.5</v>
      </c>
      <c r="BA863">
        <f t="shared" si="200"/>
        <v>2158.5</v>
      </c>
      <c r="BB863">
        <v>-35.51</v>
      </c>
      <c r="BC863" s="23">
        <v>963.16499999999996</v>
      </c>
      <c r="BD863" s="23">
        <v>-33.500999999999998</v>
      </c>
      <c r="BE863" s="171">
        <v>13017</v>
      </c>
      <c r="BF863">
        <f t="shared" si="201"/>
        <v>13067</v>
      </c>
      <c r="BG863">
        <v>-38.630000000000003</v>
      </c>
      <c r="BO863" s="23">
        <v>963.16499999999996</v>
      </c>
      <c r="BP863" s="23">
        <v>-33.500999999999998</v>
      </c>
      <c r="BQ863">
        <v>58211</v>
      </c>
      <c r="BR863">
        <v>-462.6</v>
      </c>
      <c r="CB863">
        <v>71.61</v>
      </c>
      <c r="CC863">
        <f t="shared" si="202"/>
        <v>71610</v>
      </c>
      <c r="CD863">
        <v>-3.63</v>
      </c>
      <c r="CE863">
        <v>-10.56</v>
      </c>
      <c r="CF863">
        <v>69333.333333333285</v>
      </c>
      <c r="CG863">
        <v>17</v>
      </c>
      <c r="CK863">
        <v>17180</v>
      </c>
      <c r="CL863">
        <v>6.2831999999999999</v>
      </c>
      <c r="CM863">
        <v>2.9895999999999998</v>
      </c>
    </row>
    <row r="864" spans="52:91">
      <c r="AZ864">
        <v>2111.5</v>
      </c>
      <c r="BA864">
        <f t="shared" si="200"/>
        <v>2161.5</v>
      </c>
      <c r="BB864">
        <v>-34.619999999999997</v>
      </c>
      <c r="BC864" s="23">
        <v>965.73900000000003</v>
      </c>
      <c r="BD864" s="23">
        <v>-33.500999999999998</v>
      </c>
      <c r="BE864" s="171">
        <v>13064</v>
      </c>
      <c r="BF864">
        <f t="shared" si="201"/>
        <v>13114</v>
      </c>
      <c r="BG864">
        <v>-39.270000000000003</v>
      </c>
      <c r="BO864" s="23">
        <v>965.73900000000003</v>
      </c>
      <c r="BP864" s="23">
        <v>-33.500999999999998</v>
      </c>
      <c r="BQ864">
        <v>58286</v>
      </c>
      <c r="BR864">
        <v>-458.4</v>
      </c>
      <c r="CB864">
        <v>71.64</v>
      </c>
      <c r="CC864">
        <f t="shared" si="202"/>
        <v>71640</v>
      </c>
      <c r="CD864">
        <v>-3.23</v>
      </c>
      <c r="CE864">
        <v>-10.61</v>
      </c>
      <c r="CF864">
        <v>69428.571428571377</v>
      </c>
      <c r="CG864">
        <v>12</v>
      </c>
      <c r="CK864">
        <v>17200</v>
      </c>
      <c r="CL864">
        <v>6.2880000000000003</v>
      </c>
      <c r="CM864">
        <v>2.984</v>
      </c>
    </row>
    <row r="865" spans="52:91">
      <c r="AZ865">
        <v>2114.3000000000002</v>
      </c>
      <c r="BA865">
        <f t="shared" si="200"/>
        <v>2164.3000000000002</v>
      </c>
      <c r="BB865">
        <v>-35.01</v>
      </c>
      <c r="BC865" s="23">
        <v>965.73900000000003</v>
      </c>
      <c r="BD865" s="23">
        <v>-34.380000000000003</v>
      </c>
      <c r="BE865" s="171">
        <v>13107</v>
      </c>
      <c r="BF865">
        <f t="shared" si="201"/>
        <v>13157</v>
      </c>
      <c r="BG865">
        <v>-40.98</v>
      </c>
      <c r="BO865" s="23">
        <v>965.73900000000003</v>
      </c>
      <c r="BP865" s="23">
        <v>-34.380000000000003</v>
      </c>
      <c r="BQ865">
        <v>58360</v>
      </c>
      <c r="BR865">
        <v>-458.1</v>
      </c>
      <c r="CB865">
        <v>71.674999999999997</v>
      </c>
      <c r="CC865">
        <f t="shared" si="202"/>
        <v>71675</v>
      </c>
      <c r="CD865">
        <v>-3.4</v>
      </c>
      <c r="CE865">
        <v>-10.68</v>
      </c>
      <c r="CF865">
        <v>69523.809523809468</v>
      </c>
      <c r="CG865">
        <v>21</v>
      </c>
      <c r="CK865">
        <v>17220</v>
      </c>
      <c r="CL865">
        <v>6.2927999999999997</v>
      </c>
      <c r="CM865">
        <v>2.9784000000000002</v>
      </c>
    </row>
    <row r="866" spans="52:91">
      <c r="AZ866">
        <v>2117.1999999999998</v>
      </c>
      <c r="BA866">
        <f t="shared" si="200"/>
        <v>2167.1999999999998</v>
      </c>
      <c r="BB866">
        <v>-34.700000000000003</v>
      </c>
      <c r="BC866" s="23">
        <v>968.31500000000005</v>
      </c>
      <c r="BD866" s="23">
        <v>-34.380000000000003</v>
      </c>
      <c r="BE866" s="171">
        <v>13167</v>
      </c>
      <c r="BF866">
        <f t="shared" si="201"/>
        <v>13217</v>
      </c>
      <c r="BG866">
        <v>-39.69</v>
      </c>
      <c r="BO866" s="23">
        <v>968.31500000000005</v>
      </c>
      <c r="BP866" s="23">
        <v>-34.380000000000003</v>
      </c>
      <c r="BQ866">
        <v>58436</v>
      </c>
      <c r="BR866">
        <v>-462.4</v>
      </c>
      <c r="CB866">
        <v>71.709999999999994</v>
      </c>
      <c r="CC866">
        <f t="shared" si="202"/>
        <v>71710</v>
      </c>
      <c r="CD866">
        <v>-3.51</v>
      </c>
      <c r="CE866">
        <v>-10.57</v>
      </c>
      <c r="CF866">
        <v>69619.04761904756</v>
      </c>
      <c r="CG866">
        <v>12</v>
      </c>
      <c r="CK866">
        <v>17240</v>
      </c>
      <c r="CL866">
        <v>6.2976000000000001</v>
      </c>
      <c r="CM866">
        <v>2.9727999999999999</v>
      </c>
    </row>
    <row r="867" spans="52:91">
      <c r="AZ867">
        <v>2120.1</v>
      </c>
      <c r="BA867">
        <f t="shared" si="200"/>
        <v>2170.1</v>
      </c>
      <c r="BB867">
        <v>-34.69</v>
      </c>
      <c r="BC867" s="23">
        <v>968.31500000000005</v>
      </c>
      <c r="BD867" s="23">
        <v>-36.049999999999997</v>
      </c>
      <c r="BE867" s="171">
        <v>13224</v>
      </c>
      <c r="BF867">
        <f t="shared" si="201"/>
        <v>13274</v>
      </c>
      <c r="BG867">
        <v>-39.15</v>
      </c>
      <c r="BO867" s="23">
        <v>968.31500000000005</v>
      </c>
      <c r="BP867" s="23">
        <v>-36.049999999999997</v>
      </c>
      <c r="BQ867">
        <v>58514</v>
      </c>
      <c r="BR867">
        <v>-464.1</v>
      </c>
      <c r="CB867">
        <v>71.739999999999995</v>
      </c>
      <c r="CC867">
        <f t="shared" si="202"/>
        <v>71740</v>
      </c>
      <c r="CD867">
        <v>-3.54</v>
      </c>
      <c r="CE867">
        <v>-10.65</v>
      </c>
      <c r="CF867">
        <v>69714.285714285652</v>
      </c>
      <c r="CG867">
        <v>11</v>
      </c>
      <c r="CK867">
        <v>17260</v>
      </c>
      <c r="CL867">
        <v>6.3019999999999996</v>
      </c>
      <c r="CM867">
        <v>2.9668000000000001</v>
      </c>
    </row>
    <row r="868" spans="52:91">
      <c r="AZ868">
        <v>2122.9</v>
      </c>
      <c r="BA868">
        <f t="shared" si="200"/>
        <v>2172.9</v>
      </c>
      <c r="BB868">
        <v>-35.35</v>
      </c>
      <c r="BC868" s="23">
        <v>970.928</v>
      </c>
      <c r="BD868" s="23">
        <v>-36.049999999999997</v>
      </c>
      <c r="BE868" s="171">
        <v>13278</v>
      </c>
      <c r="BF868">
        <f t="shared" si="201"/>
        <v>13328</v>
      </c>
      <c r="BG868">
        <v>-38.46</v>
      </c>
      <c r="BO868" s="23">
        <v>970.928</v>
      </c>
      <c r="BP868" s="23">
        <v>-36.049999999999997</v>
      </c>
      <c r="BQ868">
        <v>58594</v>
      </c>
      <c r="BR868">
        <v>-466.8</v>
      </c>
      <c r="CC868">
        <f t="shared" si="202"/>
        <v>0</v>
      </c>
      <c r="CF868">
        <v>69809.523809523744</v>
      </c>
      <c r="CG868">
        <v>11</v>
      </c>
      <c r="CK868">
        <v>17280</v>
      </c>
      <c r="CL868">
        <v>6.306</v>
      </c>
      <c r="CM868">
        <v>2.9603999999999999</v>
      </c>
    </row>
    <row r="869" spans="52:91">
      <c r="AZ869">
        <v>2125.9</v>
      </c>
      <c r="BA869">
        <f t="shared" si="200"/>
        <v>2175.9</v>
      </c>
      <c r="BB869">
        <v>-35.200000000000003</v>
      </c>
      <c r="BC869" s="23">
        <v>970.928</v>
      </c>
      <c r="BD869" s="23">
        <v>-35.409999999999997</v>
      </c>
      <c r="BE869" s="171">
        <v>13328</v>
      </c>
      <c r="BF869">
        <f t="shared" si="201"/>
        <v>13378</v>
      </c>
      <c r="BG869">
        <v>-38.46</v>
      </c>
      <c r="BO869" s="23">
        <v>970.928</v>
      </c>
      <c r="BP869" s="23">
        <v>-35.409999999999997</v>
      </c>
      <c r="BQ869">
        <v>58676</v>
      </c>
      <c r="BR869">
        <v>-468</v>
      </c>
      <c r="CB869">
        <v>71.775000000000006</v>
      </c>
      <c r="CC869">
        <f t="shared" si="202"/>
        <v>71775</v>
      </c>
      <c r="CD869">
        <v>-3.65</v>
      </c>
      <c r="CE869">
        <v>-10.7</v>
      </c>
      <c r="CF869">
        <v>69904.761904761835</v>
      </c>
      <c r="CG869">
        <v>12</v>
      </c>
      <c r="CK869">
        <v>17300</v>
      </c>
      <c r="CL869">
        <v>6.31</v>
      </c>
      <c r="CM869">
        <v>2.9540000000000002</v>
      </c>
    </row>
    <row r="870" spans="52:91">
      <c r="AZ870">
        <v>2128.9</v>
      </c>
      <c r="BA870">
        <f t="shared" si="200"/>
        <v>2178.9</v>
      </c>
      <c r="BB870">
        <v>-33.770000000000003</v>
      </c>
      <c r="BC870" s="23">
        <v>973.59</v>
      </c>
      <c r="BD870" s="23">
        <v>-35.409999999999997</v>
      </c>
      <c r="BE870" s="171">
        <v>13378</v>
      </c>
      <c r="BF870">
        <f t="shared" si="201"/>
        <v>13428</v>
      </c>
      <c r="BG870">
        <v>-37.200000000000003</v>
      </c>
      <c r="BO870" s="23">
        <v>973.59</v>
      </c>
      <c r="BP870" s="23">
        <v>-35.409999999999997</v>
      </c>
      <c r="BQ870">
        <v>58759</v>
      </c>
      <c r="BR870">
        <v>-469.2</v>
      </c>
      <c r="CB870">
        <v>71.81</v>
      </c>
      <c r="CC870">
        <f t="shared" si="202"/>
        <v>71810</v>
      </c>
      <c r="CD870">
        <v>-3.66</v>
      </c>
      <c r="CE870">
        <v>-11.23</v>
      </c>
      <c r="CF870">
        <v>69999.999999999927</v>
      </c>
      <c r="CG870">
        <v>8</v>
      </c>
      <c r="CK870">
        <v>17320</v>
      </c>
      <c r="CL870">
        <v>6.3140000000000001</v>
      </c>
      <c r="CM870">
        <v>2.9476</v>
      </c>
    </row>
    <row r="871" spans="52:91">
      <c r="AZ871">
        <v>2131.6</v>
      </c>
      <c r="BA871">
        <f t="shared" si="200"/>
        <v>2181.6</v>
      </c>
      <c r="BB871">
        <v>-35.82</v>
      </c>
      <c r="BC871" s="23">
        <v>973.59</v>
      </c>
      <c r="BD871" s="23">
        <v>-36.26</v>
      </c>
      <c r="BE871" s="171">
        <v>13422</v>
      </c>
      <c r="BF871">
        <f t="shared" si="201"/>
        <v>13472</v>
      </c>
      <c r="BG871">
        <v>-38</v>
      </c>
      <c r="BO871" s="23">
        <v>973.59</v>
      </c>
      <c r="BP871" s="23">
        <v>-36.26</v>
      </c>
      <c r="BQ871">
        <v>58842</v>
      </c>
      <c r="BR871">
        <v>-468.4</v>
      </c>
      <c r="CB871">
        <v>71.84</v>
      </c>
      <c r="CC871">
        <f t="shared" si="202"/>
        <v>71840</v>
      </c>
      <c r="CD871">
        <v>-3.67</v>
      </c>
      <c r="CE871">
        <v>-10.95</v>
      </c>
      <c r="CF871">
        <v>70095.238095238019</v>
      </c>
      <c r="CG871">
        <v>8</v>
      </c>
      <c r="CK871">
        <v>17340</v>
      </c>
      <c r="CL871">
        <v>6.3179999999999996</v>
      </c>
      <c r="CM871">
        <v>2.9411999999999998</v>
      </c>
    </row>
    <row r="872" spans="52:91">
      <c r="AZ872">
        <v>2134.6999999999998</v>
      </c>
      <c r="BA872">
        <f t="shared" si="200"/>
        <v>2184.6999999999998</v>
      </c>
      <c r="BB872">
        <v>-34.43</v>
      </c>
      <c r="BC872" s="23">
        <v>976.23299999999995</v>
      </c>
      <c r="BD872" s="23">
        <v>-36.26</v>
      </c>
      <c r="BE872" s="171">
        <v>13466</v>
      </c>
      <c r="BF872">
        <f t="shared" si="201"/>
        <v>13516</v>
      </c>
      <c r="BG872">
        <v>-37.81</v>
      </c>
      <c r="BO872" s="23">
        <v>976.23299999999995</v>
      </c>
      <c r="BP872" s="23">
        <v>-36.26</v>
      </c>
      <c r="BQ872">
        <v>58925</v>
      </c>
      <c r="BR872">
        <v>-467.9</v>
      </c>
      <c r="CB872">
        <v>71.87</v>
      </c>
      <c r="CC872">
        <f t="shared" si="202"/>
        <v>71870</v>
      </c>
      <c r="CD872">
        <v>-3.91</v>
      </c>
      <c r="CE872">
        <v>-11.58</v>
      </c>
      <c r="CF872">
        <v>70190.476190476111</v>
      </c>
      <c r="CG872">
        <v>5</v>
      </c>
      <c r="CK872">
        <v>17360</v>
      </c>
      <c r="CL872">
        <v>6.3220000000000001</v>
      </c>
      <c r="CM872">
        <v>2.9348000000000001</v>
      </c>
    </row>
    <row r="873" spans="52:91">
      <c r="AZ873">
        <v>2137.5</v>
      </c>
      <c r="BA873">
        <f t="shared" si="200"/>
        <v>2187.5</v>
      </c>
      <c r="BB873">
        <v>-34.700000000000003</v>
      </c>
      <c r="BC873" s="23">
        <v>976.23299999999995</v>
      </c>
      <c r="BD873" s="23">
        <v>-34.65</v>
      </c>
      <c r="BE873" s="171">
        <v>13509</v>
      </c>
      <c r="BF873">
        <f t="shared" si="201"/>
        <v>13559</v>
      </c>
      <c r="BG873">
        <v>-37.19</v>
      </c>
      <c r="BO873" s="23">
        <v>976.23299999999995</v>
      </c>
      <c r="BP873" s="23">
        <v>-34.65</v>
      </c>
      <c r="BQ873">
        <v>59008</v>
      </c>
      <c r="BR873">
        <v>-469.1</v>
      </c>
      <c r="CB873">
        <v>71.91</v>
      </c>
      <c r="CC873">
        <f t="shared" si="202"/>
        <v>71910</v>
      </c>
      <c r="CD873">
        <v>-3.82</v>
      </c>
      <c r="CE873">
        <v>-11.72</v>
      </c>
      <c r="CF873">
        <v>70285.714285714203</v>
      </c>
      <c r="CG873">
        <v>7</v>
      </c>
      <c r="CK873">
        <v>17380</v>
      </c>
      <c r="CL873">
        <v>6.3259999999999996</v>
      </c>
      <c r="CM873">
        <v>2.9283999999999999</v>
      </c>
    </row>
    <row r="874" spans="52:91">
      <c r="AZ874">
        <v>2140.4</v>
      </c>
      <c r="BA874">
        <f t="shared" si="200"/>
        <v>2190.4</v>
      </c>
      <c r="BB874">
        <v>-34.700000000000003</v>
      </c>
      <c r="BC874" s="23">
        <v>978.83100000000002</v>
      </c>
      <c r="BD874" s="23">
        <v>-34.65</v>
      </c>
      <c r="BE874" s="171">
        <v>13550</v>
      </c>
      <c r="BF874">
        <f t="shared" si="201"/>
        <v>13600</v>
      </c>
      <c r="BG874">
        <v>-37.61</v>
      </c>
      <c r="BO874" s="23">
        <v>978.83100000000002</v>
      </c>
      <c r="BP874" s="23">
        <v>-34.65</v>
      </c>
      <c r="BQ874">
        <v>59093</v>
      </c>
      <c r="BR874">
        <v>-471.3</v>
      </c>
      <c r="CB874">
        <v>71.94</v>
      </c>
      <c r="CC874">
        <f t="shared" si="202"/>
        <v>71940</v>
      </c>
      <c r="CD874">
        <v>-3.7</v>
      </c>
      <c r="CE874">
        <v>-11.61</v>
      </c>
      <c r="CF874">
        <v>70380.952380952294</v>
      </c>
      <c r="CG874">
        <v>3</v>
      </c>
      <c r="CK874">
        <v>17400</v>
      </c>
      <c r="CL874">
        <v>6.33</v>
      </c>
      <c r="CM874">
        <v>2.9220000000000002</v>
      </c>
    </row>
    <row r="875" spans="52:91">
      <c r="AZ875">
        <v>2143.1999999999998</v>
      </c>
      <c r="BA875">
        <f t="shared" si="200"/>
        <v>2193.1999999999998</v>
      </c>
      <c r="BB875">
        <v>-34.71</v>
      </c>
      <c r="BC875" s="23">
        <v>978.83100000000002</v>
      </c>
      <c r="BD875" s="23">
        <v>-33.909999999999997</v>
      </c>
      <c r="BE875" s="171">
        <v>13587</v>
      </c>
      <c r="BF875">
        <f t="shared" si="201"/>
        <v>13637</v>
      </c>
      <c r="BG875">
        <v>-38.18</v>
      </c>
      <c r="BO875" s="23">
        <v>978.83100000000002</v>
      </c>
      <c r="BP875" s="23">
        <v>-33.909999999999997</v>
      </c>
      <c r="BQ875">
        <v>59178</v>
      </c>
      <c r="BR875">
        <v>-470.7</v>
      </c>
      <c r="CB875">
        <v>71.97</v>
      </c>
      <c r="CC875">
        <f t="shared" si="202"/>
        <v>71970</v>
      </c>
      <c r="CD875">
        <v>-3.91</v>
      </c>
      <c r="CE875">
        <v>-11.5</v>
      </c>
      <c r="CF875">
        <v>70476.190476190386</v>
      </c>
      <c r="CG875">
        <v>6</v>
      </c>
      <c r="CK875">
        <v>17420</v>
      </c>
      <c r="CL875">
        <v>6.3339999999999996</v>
      </c>
      <c r="CM875">
        <v>2.9156</v>
      </c>
    </row>
    <row r="876" spans="52:91">
      <c r="AZ876">
        <v>2146.1</v>
      </c>
      <c r="BA876">
        <f t="shared" si="200"/>
        <v>2196.1</v>
      </c>
      <c r="BB876">
        <v>-34.340000000000003</v>
      </c>
      <c r="BC876" s="23">
        <v>981.42899999999997</v>
      </c>
      <c r="BD876" s="23">
        <v>-33.909999999999997</v>
      </c>
      <c r="BE876" s="171">
        <v>13634</v>
      </c>
      <c r="BF876">
        <f t="shared" si="201"/>
        <v>13684</v>
      </c>
      <c r="BG876">
        <v>-38.36</v>
      </c>
      <c r="BO876" s="23">
        <v>981.42899999999997</v>
      </c>
      <c r="BP876" s="23">
        <v>-33.909999999999997</v>
      </c>
      <c r="BQ876">
        <v>59262</v>
      </c>
      <c r="BR876">
        <v>-468</v>
      </c>
      <c r="CB876">
        <v>72.010000000000005</v>
      </c>
      <c r="CC876">
        <f t="shared" si="202"/>
        <v>72010</v>
      </c>
      <c r="CD876">
        <v>-3.89</v>
      </c>
      <c r="CE876">
        <v>-11.55</v>
      </c>
      <c r="CF876">
        <v>70571.428571428478</v>
      </c>
      <c r="CG876">
        <v>3</v>
      </c>
      <c r="CK876">
        <v>17440</v>
      </c>
      <c r="CL876">
        <v>6.3380000000000001</v>
      </c>
      <c r="CM876">
        <v>2.9091999999999998</v>
      </c>
    </row>
    <row r="877" spans="52:91">
      <c r="AZ877">
        <v>2148.9</v>
      </c>
      <c r="BA877">
        <f t="shared" si="200"/>
        <v>2198.9</v>
      </c>
      <c r="BB877">
        <v>-35.53</v>
      </c>
      <c r="BC877" s="23">
        <v>981.42899999999997</v>
      </c>
      <c r="BD877" s="23">
        <v>-34.97</v>
      </c>
      <c r="BE877" s="171">
        <v>13682</v>
      </c>
      <c r="BF877">
        <f t="shared" si="201"/>
        <v>13732</v>
      </c>
      <c r="BG877">
        <v>-38.07</v>
      </c>
      <c r="BO877" s="23">
        <v>981.42899999999997</v>
      </c>
      <c r="BP877" s="23">
        <v>-34.97</v>
      </c>
      <c r="BQ877">
        <v>59345</v>
      </c>
      <c r="BR877">
        <v>-467.9</v>
      </c>
      <c r="CB877">
        <v>72.040000000000006</v>
      </c>
      <c r="CC877">
        <f t="shared" si="202"/>
        <v>72040</v>
      </c>
      <c r="CD877">
        <v>-4.28</v>
      </c>
      <c r="CE877">
        <v>-11.24</v>
      </c>
      <c r="CF877">
        <v>70666.66666666657</v>
      </c>
      <c r="CG877">
        <v>3</v>
      </c>
      <c r="CK877">
        <v>17460</v>
      </c>
      <c r="CL877">
        <v>6.3419999999999996</v>
      </c>
      <c r="CM877">
        <v>2.9028</v>
      </c>
    </row>
    <row r="878" spans="52:91">
      <c r="AZ878">
        <v>2151.9</v>
      </c>
      <c r="BA878">
        <f t="shared" si="200"/>
        <v>2201.9</v>
      </c>
      <c r="BB878">
        <v>-35.24</v>
      </c>
      <c r="BC878" s="23">
        <v>984</v>
      </c>
      <c r="BD878" s="23">
        <v>-34.97</v>
      </c>
      <c r="BE878" s="171">
        <v>13724</v>
      </c>
      <c r="BF878">
        <f t="shared" si="201"/>
        <v>13774</v>
      </c>
      <c r="BG878">
        <v>-37.799999999999997</v>
      </c>
      <c r="BO878" s="23">
        <v>984</v>
      </c>
      <c r="BP878" s="23">
        <v>-34.97</v>
      </c>
      <c r="BQ878">
        <v>59428</v>
      </c>
      <c r="BR878">
        <v>-469</v>
      </c>
      <c r="CB878">
        <v>72.069999999999993</v>
      </c>
      <c r="CC878">
        <f t="shared" si="202"/>
        <v>72070</v>
      </c>
      <c r="CD878">
        <v>-4.21</v>
      </c>
      <c r="CE878">
        <v>-11.28</v>
      </c>
      <c r="CF878">
        <v>70761.904761904661</v>
      </c>
      <c r="CG878">
        <v>3</v>
      </c>
      <c r="CK878">
        <v>17480</v>
      </c>
      <c r="CL878">
        <v>6.3460000000000001</v>
      </c>
      <c r="CM878">
        <v>2.8963999999999999</v>
      </c>
    </row>
    <row r="879" spans="52:91">
      <c r="AZ879">
        <v>2154.9</v>
      </c>
      <c r="BA879">
        <f t="shared" si="200"/>
        <v>2204.9</v>
      </c>
      <c r="BB879">
        <v>-35.25</v>
      </c>
      <c r="BC879" s="23">
        <v>984</v>
      </c>
      <c r="BD879" s="23">
        <v>-35.369999999999997</v>
      </c>
      <c r="BE879" s="171">
        <v>13764</v>
      </c>
      <c r="BF879">
        <f t="shared" si="201"/>
        <v>13814</v>
      </c>
      <c r="BG879">
        <v>-37.909999999999997</v>
      </c>
      <c r="BO879" s="23">
        <v>984</v>
      </c>
      <c r="BP879" s="23">
        <v>-35.369999999999997</v>
      </c>
      <c r="BQ879">
        <v>59511</v>
      </c>
      <c r="BR879">
        <v>-468</v>
      </c>
      <c r="CB879">
        <v>72.105000000000004</v>
      </c>
      <c r="CC879">
        <f t="shared" si="202"/>
        <v>72105</v>
      </c>
      <c r="CD879">
        <v>-4.4400000000000004</v>
      </c>
      <c r="CE879">
        <v>-11.31</v>
      </c>
      <c r="CF879">
        <v>70857.142857142753</v>
      </c>
      <c r="CG879">
        <v>3</v>
      </c>
      <c r="CK879">
        <v>17500</v>
      </c>
      <c r="CL879">
        <v>6.35</v>
      </c>
      <c r="CM879">
        <v>2.89</v>
      </c>
    </row>
    <row r="880" spans="52:91">
      <c r="AZ880">
        <v>2157.9</v>
      </c>
      <c r="BA880">
        <f t="shared" si="200"/>
        <v>2207.9</v>
      </c>
      <c r="BB880">
        <v>-34.369999999999997</v>
      </c>
      <c r="BC880" s="23">
        <v>986.62699999999995</v>
      </c>
      <c r="BD880" s="23">
        <v>-35.369999999999997</v>
      </c>
      <c r="BE880" s="171">
        <v>13803</v>
      </c>
      <c r="BF880">
        <f t="shared" si="201"/>
        <v>13853</v>
      </c>
      <c r="BG880">
        <v>-37.53</v>
      </c>
      <c r="BO880" s="23">
        <v>986.62699999999995</v>
      </c>
      <c r="BP880" s="23">
        <v>-35.369999999999997</v>
      </c>
      <c r="BQ880">
        <v>59593</v>
      </c>
      <c r="BR880">
        <v>-466</v>
      </c>
      <c r="CB880">
        <v>72.14</v>
      </c>
      <c r="CC880">
        <f t="shared" si="202"/>
        <v>72140</v>
      </c>
      <c r="CD880">
        <v>-4.2699999999999996</v>
      </c>
      <c r="CE880">
        <v>-11.45</v>
      </c>
      <c r="CF880">
        <v>70952.380952380845</v>
      </c>
      <c r="CG880">
        <v>1</v>
      </c>
      <c r="CK880">
        <v>17520</v>
      </c>
      <c r="CL880">
        <v>6.3571999999999997</v>
      </c>
      <c r="CM880">
        <v>2.8692000000000002</v>
      </c>
    </row>
    <row r="881" spans="52:91">
      <c r="AZ881">
        <v>2160.6999999999998</v>
      </c>
      <c r="BA881">
        <f t="shared" si="200"/>
        <v>2210.6999999999998</v>
      </c>
      <c r="BB881">
        <v>-36.21</v>
      </c>
      <c r="BC881" s="23">
        <v>986.62699999999995</v>
      </c>
      <c r="BD881" s="23">
        <v>-35.54</v>
      </c>
      <c r="BE881" s="171">
        <v>13844</v>
      </c>
      <c r="BF881">
        <f t="shared" si="201"/>
        <v>13894</v>
      </c>
      <c r="BG881">
        <v>-38.130000000000003</v>
      </c>
      <c r="BO881" s="23">
        <v>986.62699999999995</v>
      </c>
      <c r="BP881" s="23">
        <v>-35.54</v>
      </c>
      <c r="BQ881">
        <v>59674</v>
      </c>
      <c r="BR881">
        <v>-466</v>
      </c>
      <c r="CB881">
        <v>72.17</v>
      </c>
      <c r="CC881">
        <f t="shared" si="202"/>
        <v>72170</v>
      </c>
      <c r="CD881">
        <v>-4.3099999999999996</v>
      </c>
      <c r="CE881">
        <v>-11.42</v>
      </c>
      <c r="CF881">
        <v>71047.619047618937</v>
      </c>
      <c r="CG881">
        <v>5</v>
      </c>
      <c r="CK881">
        <v>17540</v>
      </c>
      <c r="CL881">
        <v>6.3643999999999998</v>
      </c>
      <c r="CM881">
        <v>2.8483999999999998</v>
      </c>
    </row>
    <row r="882" spans="52:91">
      <c r="AZ882">
        <v>2163.9</v>
      </c>
      <c r="BA882">
        <f t="shared" si="200"/>
        <v>2213.9</v>
      </c>
      <c r="BB882">
        <v>-35.53</v>
      </c>
      <c r="BC882" s="23">
        <v>989.28300000000002</v>
      </c>
      <c r="BD882" s="23">
        <v>-35.54</v>
      </c>
      <c r="BE882" s="171">
        <v>13886</v>
      </c>
      <c r="BF882">
        <f t="shared" si="201"/>
        <v>13936</v>
      </c>
      <c r="BG882">
        <v>-38.19</v>
      </c>
      <c r="BO882" s="23">
        <v>989.28300000000002</v>
      </c>
      <c r="BP882" s="23">
        <v>-35.54</v>
      </c>
      <c r="BQ882">
        <v>59755</v>
      </c>
      <c r="BR882">
        <v>-466</v>
      </c>
      <c r="CB882">
        <v>72.2</v>
      </c>
      <c r="CC882">
        <f t="shared" si="202"/>
        <v>72200</v>
      </c>
      <c r="CD882">
        <v>-4.38</v>
      </c>
      <c r="CE882">
        <v>-11.65</v>
      </c>
      <c r="CF882">
        <v>71142.857142857029</v>
      </c>
      <c r="CG882">
        <v>5</v>
      </c>
      <c r="CK882">
        <v>17560</v>
      </c>
      <c r="CL882">
        <v>6.3715999999999999</v>
      </c>
      <c r="CM882">
        <v>2.8275999999999999</v>
      </c>
    </row>
    <row r="883" spans="52:91">
      <c r="AZ883">
        <v>2167</v>
      </c>
      <c r="BA883">
        <f t="shared" si="200"/>
        <v>2217</v>
      </c>
      <c r="BB883">
        <v>-34.880000000000003</v>
      </c>
      <c r="BC883" s="23">
        <v>989.28300000000002</v>
      </c>
      <c r="BD883" s="23">
        <v>-36.07</v>
      </c>
      <c r="BE883" s="171">
        <v>13931</v>
      </c>
      <c r="BF883">
        <f t="shared" si="201"/>
        <v>13981</v>
      </c>
      <c r="BG883">
        <v>-37.67</v>
      </c>
      <c r="BO883" s="23">
        <v>989.28300000000002</v>
      </c>
      <c r="BP883" s="23">
        <v>-36.07</v>
      </c>
      <c r="BQ883">
        <v>59836</v>
      </c>
      <c r="BR883">
        <v>-467.7</v>
      </c>
      <c r="CB883">
        <v>72.236999999999995</v>
      </c>
      <c r="CC883">
        <f t="shared" si="202"/>
        <v>72237</v>
      </c>
      <c r="CD883">
        <v>-4.45</v>
      </c>
      <c r="CE883">
        <v>-11.17</v>
      </c>
      <c r="CF883">
        <v>71238.09523809512</v>
      </c>
      <c r="CG883">
        <v>8</v>
      </c>
      <c r="CK883">
        <v>17580</v>
      </c>
      <c r="CL883">
        <v>6.3788</v>
      </c>
      <c r="CM883">
        <v>2.8068</v>
      </c>
    </row>
    <row r="884" spans="52:91">
      <c r="AZ884">
        <v>2169.9</v>
      </c>
      <c r="BA884">
        <f t="shared" si="200"/>
        <v>2219.9</v>
      </c>
      <c r="BB884">
        <v>-35</v>
      </c>
      <c r="BC884" s="23">
        <v>991.98</v>
      </c>
      <c r="BD884" s="23">
        <v>-36.07</v>
      </c>
      <c r="BE884" s="171">
        <v>13972</v>
      </c>
      <c r="BF884">
        <f t="shared" si="201"/>
        <v>14022</v>
      </c>
      <c r="BG884">
        <v>-38.35</v>
      </c>
      <c r="BO884" s="23">
        <v>991.98</v>
      </c>
      <c r="BP884" s="23">
        <v>-36.07</v>
      </c>
      <c r="BQ884">
        <v>59921</v>
      </c>
      <c r="BR884">
        <v>-471.8</v>
      </c>
      <c r="CB884">
        <v>72.27</v>
      </c>
      <c r="CC884">
        <f t="shared" si="202"/>
        <v>72270</v>
      </c>
      <c r="CD884">
        <v>-4.38</v>
      </c>
      <c r="CE884">
        <v>-11.25</v>
      </c>
      <c r="CF884">
        <v>71333.333333333212</v>
      </c>
      <c r="CG884">
        <v>2</v>
      </c>
      <c r="CK884">
        <v>17600</v>
      </c>
      <c r="CL884">
        <v>6.3860000000000001</v>
      </c>
      <c r="CM884">
        <v>2.786</v>
      </c>
    </row>
    <row r="885" spans="52:91">
      <c r="AZ885">
        <v>2172.8000000000002</v>
      </c>
      <c r="BA885">
        <f t="shared" si="200"/>
        <v>2222.8000000000002</v>
      </c>
      <c r="BB885">
        <v>-35.049999999999997</v>
      </c>
      <c r="BC885" s="23">
        <v>991.98</v>
      </c>
      <c r="BD885" s="23">
        <v>-34.549999999999997</v>
      </c>
      <c r="BE885" s="171">
        <v>14013</v>
      </c>
      <c r="BF885">
        <f t="shared" si="201"/>
        <v>14063</v>
      </c>
      <c r="BG885">
        <v>-39.15</v>
      </c>
      <c r="BO885" s="23">
        <v>991.98</v>
      </c>
      <c r="BP885" s="23">
        <v>-34.549999999999997</v>
      </c>
      <c r="BQ885">
        <v>60007</v>
      </c>
      <c r="BR885">
        <v>-472</v>
      </c>
      <c r="CB885">
        <v>72.3</v>
      </c>
      <c r="CC885">
        <f t="shared" si="202"/>
        <v>72300</v>
      </c>
      <c r="CD885">
        <v>-4.5999999999999996</v>
      </c>
      <c r="CE885">
        <v>-11.4</v>
      </c>
      <c r="CF885">
        <v>71428.571428571304</v>
      </c>
      <c r="CG885">
        <v>4</v>
      </c>
      <c r="CK885">
        <v>17620</v>
      </c>
      <c r="CL885">
        <v>6.3932000000000002</v>
      </c>
      <c r="CM885">
        <v>2.7652000000000001</v>
      </c>
    </row>
    <row r="886" spans="52:91">
      <c r="AZ886">
        <v>2175.6999999999998</v>
      </c>
      <c r="BA886">
        <f t="shared" si="200"/>
        <v>2225.6999999999998</v>
      </c>
      <c r="BB886">
        <v>-36.01</v>
      </c>
      <c r="BC886" s="23">
        <v>994.66800000000001</v>
      </c>
      <c r="BD886" s="23">
        <v>-34.549999999999997</v>
      </c>
      <c r="BE886" s="171">
        <v>14072</v>
      </c>
      <c r="BF886">
        <f t="shared" si="201"/>
        <v>14122</v>
      </c>
      <c r="BG886">
        <v>-38.54</v>
      </c>
      <c r="BO886" s="23">
        <v>994.66800000000001</v>
      </c>
      <c r="BP886" s="23">
        <v>-34.549999999999997</v>
      </c>
      <c r="BQ886">
        <v>60093</v>
      </c>
      <c r="BR886">
        <v>-469.7</v>
      </c>
      <c r="CB886">
        <v>72.334999999999994</v>
      </c>
      <c r="CC886">
        <f t="shared" si="202"/>
        <v>72335</v>
      </c>
      <c r="CD886">
        <v>-4.41</v>
      </c>
      <c r="CE886">
        <v>-11.16</v>
      </c>
      <c r="CF886">
        <v>71523.809523809396</v>
      </c>
      <c r="CG886">
        <v>6</v>
      </c>
      <c r="CK886">
        <v>17640</v>
      </c>
      <c r="CL886">
        <v>6.4004000000000003</v>
      </c>
      <c r="CM886">
        <v>2.7444000000000002</v>
      </c>
    </row>
    <row r="887" spans="52:91">
      <c r="AZ887">
        <v>2178.9</v>
      </c>
      <c r="BA887">
        <f t="shared" si="200"/>
        <v>2228.9</v>
      </c>
      <c r="BB887">
        <v>-35.590000000000003</v>
      </c>
      <c r="BC887" s="23">
        <v>994.66800000000001</v>
      </c>
      <c r="BD887" s="23">
        <v>-35.86</v>
      </c>
      <c r="BE887" s="171">
        <v>14114</v>
      </c>
      <c r="BF887">
        <f t="shared" si="201"/>
        <v>14164</v>
      </c>
      <c r="BG887">
        <v>-37.56</v>
      </c>
      <c r="BO887" s="23">
        <v>994.66800000000001</v>
      </c>
      <c r="BP887" s="23">
        <v>-35.86</v>
      </c>
      <c r="BQ887">
        <v>60177</v>
      </c>
      <c r="BR887">
        <v>-469.5</v>
      </c>
      <c r="CB887">
        <v>72.37</v>
      </c>
      <c r="CC887">
        <f t="shared" si="202"/>
        <v>72370</v>
      </c>
      <c r="CD887">
        <v>-4.38</v>
      </c>
      <c r="CE887">
        <v>-11.13</v>
      </c>
      <c r="CF887">
        <v>71619.047619047487</v>
      </c>
      <c r="CG887">
        <v>11</v>
      </c>
      <c r="CK887">
        <v>17660</v>
      </c>
      <c r="CL887">
        <v>6.4076000000000004</v>
      </c>
      <c r="CM887">
        <v>2.7235999999999998</v>
      </c>
    </row>
    <row r="888" spans="52:91">
      <c r="AZ888">
        <v>2182</v>
      </c>
      <c r="BA888">
        <f t="shared" si="200"/>
        <v>2232</v>
      </c>
      <c r="BB888">
        <v>-36</v>
      </c>
      <c r="BC888" s="23">
        <v>997.34100000000001</v>
      </c>
      <c r="BD888" s="23">
        <v>-35.86</v>
      </c>
      <c r="BE888" s="171">
        <v>14149</v>
      </c>
      <c r="BF888">
        <f t="shared" si="201"/>
        <v>14199</v>
      </c>
      <c r="BG888">
        <v>-37.979999999999997</v>
      </c>
      <c r="BO888" s="23">
        <v>997.34100000000001</v>
      </c>
      <c r="BP888" s="23">
        <v>-35.86</v>
      </c>
      <c r="BQ888">
        <v>60262</v>
      </c>
      <c r="BR888">
        <v>-470</v>
      </c>
      <c r="CB888">
        <v>72.400000000000006</v>
      </c>
      <c r="CC888">
        <f t="shared" si="202"/>
        <v>72400</v>
      </c>
      <c r="CD888">
        <v>-4.47</v>
      </c>
      <c r="CE888">
        <v>-11.15</v>
      </c>
      <c r="CF888">
        <v>71714.285714285579</v>
      </c>
      <c r="CG888">
        <v>10</v>
      </c>
      <c r="CK888">
        <v>17680</v>
      </c>
      <c r="CL888">
        <v>6.4147999999999996</v>
      </c>
      <c r="CM888">
        <v>2.7027999999999999</v>
      </c>
    </row>
    <row r="889" spans="52:91">
      <c r="AZ889">
        <v>2185.1999999999998</v>
      </c>
      <c r="BA889">
        <f t="shared" si="200"/>
        <v>2235.1999999999998</v>
      </c>
      <c r="BB889">
        <v>-35.03</v>
      </c>
      <c r="BC889" s="23">
        <v>997.34100000000001</v>
      </c>
      <c r="BD889" s="23">
        <v>-35.18</v>
      </c>
      <c r="BE889" s="171">
        <v>14187</v>
      </c>
      <c r="BF889">
        <f t="shared" si="201"/>
        <v>14237</v>
      </c>
      <c r="BG889">
        <v>-37.380000000000003</v>
      </c>
      <c r="BO889" s="23">
        <v>997.34100000000001</v>
      </c>
      <c r="BP889" s="23">
        <v>-35.18</v>
      </c>
      <c r="BQ889">
        <v>60348</v>
      </c>
      <c r="BR889">
        <v>-471.5</v>
      </c>
      <c r="CB889">
        <v>72.435000000000002</v>
      </c>
      <c r="CC889">
        <f t="shared" si="202"/>
        <v>72435</v>
      </c>
      <c r="CD889">
        <v>-4.2699999999999996</v>
      </c>
      <c r="CE889">
        <v>-10.98</v>
      </c>
      <c r="CF889">
        <v>71809.523809523671</v>
      </c>
      <c r="CG889">
        <v>11</v>
      </c>
      <c r="CK889">
        <v>17700</v>
      </c>
      <c r="CL889">
        <v>6.4219999999999997</v>
      </c>
      <c r="CM889">
        <v>2.6819999999999999</v>
      </c>
    </row>
    <row r="890" spans="52:91">
      <c r="AZ890">
        <v>2188.1</v>
      </c>
      <c r="BA890">
        <f t="shared" si="200"/>
        <v>2238.1</v>
      </c>
      <c r="BB890">
        <v>-35.799999999999997</v>
      </c>
      <c r="BC890" s="23">
        <v>1000.02</v>
      </c>
      <c r="BD890" s="23">
        <v>-35.18</v>
      </c>
      <c r="BE890" s="171">
        <v>14223</v>
      </c>
      <c r="BF890">
        <f t="shared" si="201"/>
        <v>14273</v>
      </c>
      <c r="BG890">
        <v>-36.869999999999997</v>
      </c>
      <c r="BO890" s="23">
        <v>1000.02</v>
      </c>
      <c r="BP890" s="23">
        <v>-35.18</v>
      </c>
      <c r="BQ890">
        <v>60433</v>
      </c>
      <c r="BR890">
        <v>-470.6</v>
      </c>
      <c r="CB890">
        <v>72.47</v>
      </c>
      <c r="CC890">
        <f t="shared" si="202"/>
        <v>72470</v>
      </c>
      <c r="CF890">
        <v>71904.761904761763</v>
      </c>
      <c r="CG890">
        <v>9</v>
      </c>
      <c r="CK890">
        <v>17720</v>
      </c>
      <c r="CL890">
        <v>6.4291999999999998</v>
      </c>
      <c r="CM890">
        <v>2.6612</v>
      </c>
    </row>
    <row r="891" spans="52:91">
      <c r="AZ891">
        <v>2191.3000000000002</v>
      </c>
      <c r="BA891">
        <f t="shared" si="200"/>
        <v>2241.3000000000002</v>
      </c>
      <c r="BB891">
        <v>-33.69</v>
      </c>
      <c r="BC891" s="23">
        <v>1000.02</v>
      </c>
      <c r="BD891" s="23">
        <v>-35.18</v>
      </c>
      <c r="BE891" s="171">
        <v>14261</v>
      </c>
      <c r="BF891">
        <f t="shared" si="201"/>
        <v>14311</v>
      </c>
      <c r="BG891">
        <v>-36.67</v>
      </c>
      <c r="BO891" s="23">
        <v>1000.02</v>
      </c>
      <c r="BP891" s="23">
        <v>-35.18</v>
      </c>
      <c r="BQ891">
        <v>60519</v>
      </c>
      <c r="BR891">
        <v>-470.5</v>
      </c>
      <c r="CB891">
        <v>72.5</v>
      </c>
      <c r="CC891">
        <f t="shared" si="202"/>
        <v>72500</v>
      </c>
      <c r="CF891">
        <v>71999.999999999854</v>
      </c>
      <c r="CG891">
        <v>14</v>
      </c>
      <c r="CK891">
        <v>17740</v>
      </c>
      <c r="CL891">
        <v>6.4363999999999999</v>
      </c>
      <c r="CM891">
        <v>2.6404000000000001</v>
      </c>
    </row>
    <row r="892" spans="52:91">
      <c r="AZ892">
        <v>2194</v>
      </c>
      <c r="BA892">
        <f t="shared" si="200"/>
        <v>2244</v>
      </c>
      <c r="BB892">
        <v>-35.01</v>
      </c>
      <c r="BC892" s="23">
        <v>1002.69</v>
      </c>
      <c r="BD892" s="23">
        <v>-35.18</v>
      </c>
      <c r="BE892" s="171">
        <v>14296</v>
      </c>
      <c r="BF892">
        <f t="shared" si="201"/>
        <v>14346</v>
      </c>
      <c r="BG892">
        <v>-36.04</v>
      </c>
      <c r="BO892" s="23">
        <v>1002.69</v>
      </c>
      <c r="BP892" s="23">
        <v>-35.18</v>
      </c>
      <c r="BQ892">
        <v>60605</v>
      </c>
      <c r="BR892">
        <v>-472</v>
      </c>
      <c r="CB892">
        <v>72.53</v>
      </c>
      <c r="CC892">
        <f t="shared" si="202"/>
        <v>72530</v>
      </c>
      <c r="CF892">
        <v>72095.238095237946</v>
      </c>
      <c r="CG892">
        <v>14</v>
      </c>
      <c r="CK892">
        <v>17760</v>
      </c>
      <c r="CL892">
        <v>6.4436</v>
      </c>
      <c r="CM892">
        <v>2.6192000000000002</v>
      </c>
    </row>
    <row r="893" spans="52:91">
      <c r="AZ893">
        <v>2196.9</v>
      </c>
      <c r="BA893">
        <f t="shared" si="200"/>
        <v>2246.9</v>
      </c>
      <c r="BB893">
        <v>-34.92</v>
      </c>
      <c r="BC893" s="23">
        <v>1002.69</v>
      </c>
      <c r="BD893" s="23">
        <v>-36.17</v>
      </c>
      <c r="BE893" s="171">
        <v>14331</v>
      </c>
      <c r="BF893">
        <f t="shared" si="201"/>
        <v>14381</v>
      </c>
      <c r="BG893">
        <v>-36.11</v>
      </c>
      <c r="BO893" s="23">
        <v>1002.69</v>
      </c>
      <c r="BP893" s="23">
        <v>-36.17</v>
      </c>
      <c r="BQ893">
        <v>60692</v>
      </c>
      <c r="BR893">
        <v>-472.3</v>
      </c>
      <c r="CB893">
        <v>72.56</v>
      </c>
      <c r="CC893">
        <f t="shared" si="202"/>
        <v>72560</v>
      </c>
      <c r="CD893">
        <v>-4.7</v>
      </c>
      <c r="CE893">
        <v>-11.06</v>
      </c>
      <c r="CF893">
        <v>72190.476190476038</v>
      </c>
      <c r="CG893">
        <v>23</v>
      </c>
      <c r="CK893">
        <v>17780</v>
      </c>
      <c r="CL893">
        <v>6.4508000000000001</v>
      </c>
      <c r="CM893">
        <v>2.5975999999999999</v>
      </c>
    </row>
    <row r="894" spans="52:91">
      <c r="AZ894">
        <v>2199.8000000000002</v>
      </c>
      <c r="BA894">
        <f t="shared" ref="BA894:BA957" si="203">AZ894+50</f>
        <v>2249.8000000000002</v>
      </c>
      <c r="BB894">
        <v>-34.03</v>
      </c>
      <c r="BC894" s="23">
        <v>1005.29</v>
      </c>
      <c r="BD894" s="23">
        <v>-36.17</v>
      </c>
      <c r="BE894" s="171">
        <v>14363</v>
      </c>
      <c r="BF894">
        <f t="shared" ref="BF894:BF957" si="204">BE894+50</f>
        <v>14413</v>
      </c>
      <c r="BG894">
        <v>-36.65</v>
      </c>
      <c r="BO894" s="23">
        <v>1005.29</v>
      </c>
      <c r="BP894" s="23">
        <v>-36.17</v>
      </c>
      <c r="BQ894">
        <v>60779</v>
      </c>
      <c r="BR894">
        <v>-472.5</v>
      </c>
      <c r="CB894">
        <v>72.599999999999994</v>
      </c>
      <c r="CC894">
        <f t="shared" ref="CC894:CC957" si="205">CB894*1000</f>
        <v>72600</v>
      </c>
      <c r="CD894">
        <v>-4.82</v>
      </c>
      <c r="CE894">
        <v>-11.19</v>
      </c>
      <c r="CF894">
        <v>72285.71428571413</v>
      </c>
      <c r="CG894">
        <v>24</v>
      </c>
      <c r="CK894">
        <v>17800</v>
      </c>
      <c r="CL894">
        <v>6.4580000000000002</v>
      </c>
      <c r="CM894">
        <v>2.5760000000000001</v>
      </c>
    </row>
    <row r="895" spans="52:91">
      <c r="AZ895">
        <v>2202.6</v>
      </c>
      <c r="BA895">
        <f t="shared" si="203"/>
        <v>2252.6</v>
      </c>
      <c r="BB895">
        <v>-34.75</v>
      </c>
      <c r="BC895" s="23">
        <v>1005.29</v>
      </c>
      <c r="BD895" s="23">
        <v>-34.450000000000003</v>
      </c>
      <c r="BE895" s="171">
        <v>14398</v>
      </c>
      <c r="BF895">
        <f t="shared" si="204"/>
        <v>14448</v>
      </c>
      <c r="BG895">
        <v>-36.18</v>
      </c>
      <c r="BO895" s="23">
        <v>1005.29</v>
      </c>
      <c r="BP895" s="23">
        <v>-34.450000000000003</v>
      </c>
      <c r="BQ895">
        <v>60869</v>
      </c>
      <c r="BR895">
        <v>-476.7</v>
      </c>
      <c r="CB895">
        <v>72.63</v>
      </c>
      <c r="CC895">
        <f t="shared" si="205"/>
        <v>72630</v>
      </c>
      <c r="CD895">
        <v>-4.5199999999999996</v>
      </c>
      <c r="CE895">
        <v>-10.99</v>
      </c>
      <c r="CF895">
        <v>72380.952380952222</v>
      </c>
      <c r="CG895">
        <v>26</v>
      </c>
      <c r="CK895">
        <v>17820</v>
      </c>
      <c r="CL895">
        <v>6.4652000000000003</v>
      </c>
      <c r="CM895">
        <v>2.5543999999999998</v>
      </c>
    </row>
    <row r="896" spans="52:91">
      <c r="AZ896">
        <v>2205.4</v>
      </c>
      <c r="BA896">
        <f t="shared" si="203"/>
        <v>2255.4</v>
      </c>
      <c r="BB896">
        <v>-34.61</v>
      </c>
      <c r="BC896" s="23">
        <v>1007.87</v>
      </c>
      <c r="BD896" s="23">
        <v>-34.450000000000003</v>
      </c>
      <c r="BE896" s="171">
        <v>14432</v>
      </c>
      <c r="BF896">
        <f t="shared" si="204"/>
        <v>14482</v>
      </c>
      <c r="BG896">
        <v>-35.56</v>
      </c>
      <c r="BO896" s="23">
        <v>1007.87</v>
      </c>
      <c r="BP896" s="23">
        <v>-34.450000000000003</v>
      </c>
      <c r="BQ896">
        <v>60961</v>
      </c>
      <c r="BR896">
        <v>-477.7</v>
      </c>
      <c r="CB896">
        <v>72.67</v>
      </c>
      <c r="CC896">
        <f t="shared" si="205"/>
        <v>72670</v>
      </c>
      <c r="CD896">
        <v>-3.8</v>
      </c>
      <c r="CE896">
        <v>-10.34</v>
      </c>
      <c r="CF896">
        <v>72476.190476190313</v>
      </c>
      <c r="CG896">
        <v>18</v>
      </c>
      <c r="CK896">
        <v>17840</v>
      </c>
      <c r="CL896">
        <v>6.4724000000000004</v>
      </c>
      <c r="CM896">
        <v>2.5327999999999999</v>
      </c>
    </row>
    <row r="897" spans="52:91">
      <c r="AZ897">
        <v>2208.3000000000002</v>
      </c>
      <c r="BA897">
        <f t="shared" si="203"/>
        <v>2258.3000000000002</v>
      </c>
      <c r="BB897">
        <v>-36.57</v>
      </c>
      <c r="BC897" s="23">
        <v>1007.87</v>
      </c>
      <c r="BD897" s="23">
        <v>-34.03</v>
      </c>
      <c r="BE897" s="171">
        <v>14462</v>
      </c>
      <c r="BF897">
        <f t="shared" si="204"/>
        <v>14512</v>
      </c>
      <c r="BG897">
        <v>-35.299999999999997</v>
      </c>
      <c r="BO897" s="23">
        <v>1007.87</v>
      </c>
      <c r="BP897" s="23">
        <v>-34.03</v>
      </c>
      <c r="BQ897">
        <v>61052</v>
      </c>
      <c r="BR897">
        <v>-474.7</v>
      </c>
      <c r="CB897">
        <v>72.7</v>
      </c>
      <c r="CC897">
        <f t="shared" si="205"/>
        <v>72700</v>
      </c>
      <c r="CD897">
        <v>-4.2</v>
      </c>
      <c r="CE897">
        <v>-11.02</v>
      </c>
      <c r="CF897">
        <v>72571.428571428405</v>
      </c>
      <c r="CG897">
        <v>26</v>
      </c>
      <c r="CK897">
        <v>17860</v>
      </c>
      <c r="CL897">
        <v>6.4795999999999996</v>
      </c>
      <c r="CM897">
        <v>2.5112000000000001</v>
      </c>
    </row>
    <row r="898" spans="52:91">
      <c r="AZ898">
        <v>2211.6999999999998</v>
      </c>
      <c r="BA898">
        <f t="shared" si="203"/>
        <v>2261.6999999999998</v>
      </c>
      <c r="BB898">
        <v>-34.43</v>
      </c>
      <c r="BC898" s="23">
        <v>1010.46</v>
      </c>
      <c r="BD898" s="23">
        <v>-34.03</v>
      </c>
      <c r="BE898" s="171">
        <v>14494</v>
      </c>
      <c r="BF898">
        <f t="shared" si="204"/>
        <v>14544</v>
      </c>
      <c r="BG898">
        <v>-35.229999999999997</v>
      </c>
      <c r="BO898" s="23">
        <v>1010.46</v>
      </c>
      <c r="BP898" s="23">
        <v>-34.03</v>
      </c>
      <c r="BQ898">
        <v>61141</v>
      </c>
      <c r="BR898">
        <v>-473.7</v>
      </c>
      <c r="CB898">
        <v>72.73</v>
      </c>
      <c r="CC898">
        <f t="shared" si="205"/>
        <v>72730</v>
      </c>
      <c r="CD898">
        <v>-3.84</v>
      </c>
      <c r="CE898">
        <v>-10.81</v>
      </c>
      <c r="CF898">
        <v>72666.666666666497</v>
      </c>
      <c r="CG898">
        <v>22</v>
      </c>
      <c r="CK898">
        <v>17880</v>
      </c>
      <c r="CL898">
        <v>6.4867999999999997</v>
      </c>
      <c r="CM898">
        <v>2.4895999999999998</v>
      </c>
    </row>
    <row r="899" spans="52:91">
      <c r="AZ899">
        <v>2214.5</v>
      </c>
      <c r="BA899">
        <f t="shared" si="203"/>
        <v>2264.5</v>
      </c>
      <c r="BB899">
        <v>-32.86</v>
      </c>
      <c r="BC899" s="23">
        <v>1010.46</v>
      </c>
      <c r="BD899" s="23">
        <v>-34.76</v>
      </c>
      <c r="BE899" s="171">
        <v>14527</v>
      </c>
      <c r="BF899">
        <f t="shared" si="204"/>
        <v>14577</v>
      </c>
      <c r="BG899">
        <v>-35.4</v>
      </c>
      <c r="BO899" s="23">
        <v>1010.46</v>
      </c>
      <c r="BP899" s="23">
        <v>-34.76</v>
      </c>
      <c r="BQ899">
        <v>61229</v>
      </c>
      <c r="BR899">
        <v>-472</v>
      </c>
      <c r="CB899">
        <v>72.765000000000001</v>
      </c>
      <c r="CC899">
        <f t="shared" si="205"/>
        <v>72765</v>
      </c>
      <c r="CD899">
        <v>-3.8</v>
      </c>
      <c r="CE899">
        <v>-11.15</v>
      </c>
      <c r="CF899">
        <v>72761.904761904589</v>
      </c>
      <c r="CG899">
        <v>36</v>
      </c>
      <c r="CK899">
        <v>17900</v>
      </c>
      <c r="CL899">
        <v>6.4939999999999998</v>
      </c>
      <c r="CM899">
        <v>2.468</v>
      </c>
    </row>
    <row r="900" spans="52:91">
      <c r="AZ900">
        <v>2217.1</v>
      </c>
      <c r="BA900">
        <f t="shared" si="203"/>
        <v>2267.1</v>
      </c>
      <c r="BB900">
        <v>-33.54</v>
      </c>
      <c r="BC900" s="23">
        <v>1012.98</v>
      </c>
      <c r="BD900" s="23">
        <v>-34.76</v>
      </c>
      <c r="BE900" s="171">
        <v>14558</v>
      </c>
      <c r="BF900">
        <f t="shared" si="204"/>
        <v>14608</v>
      </c>
      <c r="BG900">
        <v>-36</v>
      </c>
      <c r="BO900" s="23">
        <v>1012.98</v>
      </c>
      <c r="BP900" s="23">
        <v>-34.76</v>
      </c>
      <c r="BQ900">
        <v>61317</v>
      </c>
      <c r="BR900">
        <v>-474.1</v>
      </c>
      <c r="CB900">
        <v>72.8</v>
      </c>
      <c r="CC900">
        <f t="shared" si="205"/>
        <v>72800</v>
      </c>
      <c r="CD900">
        <v>-3.66</v>
      </c>
      <c r="CE900">
        <v>-10.7</v>
      </c>
      <c r="CF900">
        <v>72857.14285714268</v>
      </c>
      <c r="CG900">
        <v>32</v>
      </c>
      <c r="CK900">
        <v>17920</v>
      </c>
      <c r="CL900">
        <v>6.5011999999999999</v>
      </c>
      <c r="CM900">
        <v>2.4464000000000001</v>
      </c>
    </row>
    <row r="901" spans="52:91">
      <c r="AZ901">
        <v>2219.8000000000002</v>
      </c>
      <c r="BA901">
        <f t="shared" si="203"/>
        <v>2269.8000000000002</v>
      </c>
      <c r="BB901">
        <v>-33.770000000000003</v>
      </c>
      <c r="BC901" s="23">
        <v>1012.98</v>
      </c>
      <c r="BD901" s="23">
        <v>-35.43</v>
      </c>
      <c r="BE901" s="171">
        <v>14591</v>
      </c>
      <c r="BF901">
        <f t="shared" si="204"/>
        <v>14641</v>
      </c>
      <c r="BG901">
        <v>-36.659999999999997</v>
      </c>
      <c r="BO901" s="23">
        <v>1012.98</v>
      </c>
      <c r="BP901" s="23">
        <v>-35.43</v>
      </c>
      <c r="BQ901">
        <v>61406</v>
      </c>
      <c r="BR901">
        <v>-474</v>
      </c>
      <c r="CB901">
        <v>72.83</v>
      </c>
      <c r="CC901">
        <f t="shared" si="205"/>
        <v>72830</v>
      </c>
      <c r="CD901">
        <v>-3.64</v>
      </c>
      <c r="CE901">
        <v>-10.4</v>
      </c>
      <c r="CF901">
        <v>72952.380952380772</v>
      </c>
      <c r="CG901">
        <v>46</v>
      </c>
      <c r="CK901">
        <v>17940</v>
      </c>
      <c r="CL901">
        <v>6.5084</v>
      </c>
      <c r="CM901">
        <v>2.4247999999999998</v>
      </c>
    </row>
    <row r="902" spans="52:91">
      <c r="AZ902">
        <v>2222.5</v>
      </c>
      <c r="BA902">
        <f t="shared" si="203"/>
        <v>2272.5</v>
      </c>
      <c r="BB902">
        <v>-35.46</v>
      </c>
      <c r="BC902" s="23">
        <v>1015.54</v>
      </c>
      <c r="BD902" s="23">
        <v>-35.43</v>
      </c>
      <c r="BE902" s="171">
        <v>14631</v>
      </c>
      <c r="BF902">
        <f t="shared" si="204"/>
        <v>14681</v>
      </c>
      <c r="BG902">
        <v>-37.630000000000003</v>
      </c>
      <c r="BO902" s="23">
        <v>1015.54</v>
      </c>
      <c r="BP902" s="23">
        <v>-35.43</v>
      </c>
      <c r="BQ902">
        <v>61496</v>
      </c>
      <c r="BR902">
        <v>-474.8</v>
      </c>
      <c r="CB902">
        <v>72.86</v>
      </c>
      <c r="CC902">
        <f t="shared" si="205"/>
        <v>72860</v>
      </c>
      <c r="CD902">
        <v>-3.57</v>
      </c>
      <c r="CE902">
        <v>-10.67</v>
      </c>
      <c r="CF902">
        <v>73047.619047618864</v>
      </c>
      <c r="CG902">
        <v>16</v>
      </c>
      <c r="CK902">
        <v>17960</v>
      </c>
      <c r="CL902">
        <v>6.5156000000000001</v>
      </c>
      <c r="CM902">
        <v>2.4032</v>
      </c>
    </row>
    <row r="903" spans="52:91">
      <c r="AZ903">
        <v>2225.6</v>
      </c>
      <c r="BA903">
        <f t="shared" si="203"/>
        <v>2275.6</v>
      </c>
      <c r="BB903">
        <v>-34.82</v>
      </c>
      <c r="BC903" s="23">
        <v>1015.54</v>
      </c>
      <c r="BD903" s="23">
        <v>-34.08</v>
      </c>
      <c r="BE903" s="171">
        <v>14673</v>
      </c>
      <c r="BF903">
        <f t="shared" si="204"/>
        <v>14723</v>
      </c>
      <c r="BG903">
        <v>-39.869999999999997</v>
      </c>
      <c r="BO903" s="23">
        <v>1015.54</v>
      </c>
      <c r="BP903" s="23">
        <v>-34.08</v>
      </c>
      <c r="BQ903">
        <v>61586</v>
      </c>
      <c r="BR903">
        <v>-476.4</v>
      </c>
      <c r="CB903">
        <v>72.897000000000006</v>
      </c>
      <c r="CC903">
        <f t="shared" si="205"/>
        <v>72897</v>
      </c>
      <c r="CD903">
        <v>-3.49</v>
      </c>
      <c r="CE903">
        <v>-10.63</v>
      </c>
      <c r="CF903">
        <v>73142.857142856956</v>
      </c>
      <c r="CG903">
        <v>17</v>
      </c>
      <c r="CK903">
        <v>17980</v>
      </c>
      <c r="CL903">
        <v>6.5228000000000002</v>
      </c>
      <c r="CM903">
        <v>2.3816000000000002</v>
      </c>
    </row>
    <row r="904" spans="52:91">
      <c r="AZ904">
        <v>2228.5</v>
      </c>
      <c r="BA904">
        <f t="shared" si="203"/>
        <v>2278.5</v>
      </c>
      <c r="BB904">
        <v>-35.9</v>
      </c>
      <c r="BC904" s="23">
        <v>1018.12</v>
      </c>
      <c r="BD904" s="23">
        <v>-34.08</v>
      </c>
      <c r="BE904" s="171">
        <v>14750</v>
      </c>
      <c r="BF904">
        <f t="shared" si="204"/>
        <v>14800</v>
      </c>
      <c r="BG904">
        <v>-38.97</v>
      </c>
      <c r="BO904" s="23">
        <v>1018.12</v>
      </c>
      <c r="BP904" s="23">
        <v>-34.08</v>
      </c>
      <c r="BQ904">
        <v>61677</v>
      </c>
      <c r="BR904">
        <v>-474</v>
      </c>
      <c r="CB904">
        <v>72.930000000000007</v>
      </c>
      <c r="CC904">
        <f t="shared" si="205"/>
        <v>72930</v>
      </c>
      <c r="CD904">
        <v>-3.72</v>
      </c>
      <c r="CE904">
        <v>-10.86</v>
      </c>
      <c r="CF904">
        <v>73238.095238095048</v>
      </c>
      <c r="CG904">
        <v>54</v>
      </c>
      <c r="CK904">
        <v>18000</v>
      </c>
      <c r="CL904">
        <v>6.53</v>
      </c>
      <c r="CM904">
        <v>2.36</v>
      </c>
    </row>
    <row r="905" spans="52:91">
      <c r="AZ905">
        <v>2231.6999999999998</v>
      </c>
      <c r="BA905">
        <f t="shared" si="203"/>
        <v>2281.6999999999998</v>
      </c>
      <c r="BB905">
        <v>-33.18</v>
      </c>
      <c r="BC905" s="23">
        <v>1018.12</v>
      </c>
      <c r="BD905" s="23">
        <v>-35.549999999999997</v>
      </c>
      <c r="BE905" s="171">
        <v>14822</v>
      </c>
      <c r="BF905">
        <f t="shared" si="204"/>
        <v>14872</v>
      </c>
      <c r="BG905">
        <v>-39.97</v>
      </c>
      <c r="BO905" s="23">
        <v>1018.12</v>
      </c>
      <c r="BP905" s="23">
        <v>-35.549999999999997</v>
      </c>
      <c r="BQ905">
        <v>61765</v>
      </c>
      <c r="BR905">
        <v>-471.8</v>
      </c>
      <c r="CB905">
        <v>72.959999999999994</v>
      </c>
      <c r="CC905">
        <f t="shared" si="205"/>
        <v>72960</v>
      </c>
      <c r="CD905">
        <v>-3.82</v>
      </c>
      <c r="CE905">
        <v>-10.89</v>
      </c>
      <c r="CF905">
        <v>73333.333333333139</v>
      </c>
      <c r="CG905">
        <v>30</v>
      </c>
      <c r="CK905">
        <v>18020</v>
      </c>
      <c r="CL905">
        <v>6.5364000000000004</v>
      </c>
      <c r="CM905">
        <v>2.3391999999999999</v>
      </c>
    </row>
    <row r="906" spans="52:91">
      <c r="AZ906">
        <v>2234.3000000000002</v>
      </c>
      <c r="BA906">
        <f t="shared" si="203"/>
        <v>2284.3000000000002</v>
      </c>
      <c r="BB906">
        <v>-34.799999999999997</v>
      </c>
      <c r="BC906" s="23">
        <v>1020.63</v>
      </c>
      <c r="BD906" s="23">
        <v>-35.549999999999997</v>
      </c>
      <c r="BE906" s="171">
        <v>14894</v>
      </c>
      <c r="BF906">
        <f t="shared" si="204"/>
        <v>14944</v>
      </c>
      <c r="BG906">
        <v>-40.18</v>
      </c>
      <c r="BO906" s="23">
        <v>1020.63</v>
      </c>
      <c r="BP906" s="23">
        <v>-35.549999999999997</v>
      </c>
      <c r="BQ906">
        <v>61852</v>
      </c>
      <c r="BR906">
        <v>-472.4</v>
      </c>
      <c r="CB906">
        <v>72.995000000000005</v>
      </c>
      <c r="CC906">
        <f t="shared" si="205"/>
        <v>72995</v>
      </c>
      <c r="CD906">
        <v>-4.0599999999999996</v>
      </c>
      <c r="CE906">
        <v>-11.03</v>
      </c>
      <c r="CF906">
        <v>73428.571428571231</v>
      </c>
      <c r="CG906">
        <v>45</v>
      </c>
      <c r="CK906">
        <v>18040</v>
      </c>
      <c r="CL906">
        <v>6.5427999999999997</v>
      </c>
      <c r="CM906">
        <v>2.3184</v>
      </c>
    </row>
    <row r="907" spans="52:91">
      <c r="AZ907">
        <v>2237.1999999999998</v>
      </c>
      <c r="BA907">
        <f t="shared" si="203"/>
        <v>2287.1999999999998</v>
      </c>
      <c r="BB907">
        <v>-34.89</v>
      </c>
      <c r="BC907" s="23">
        <v>1020.63</v>
      </c>
      <c r="BD907" s="23">
        <v>-34.64</v>
      </c>
      <c r="BE907" s="171">
        <v>14963</v>
      </c>
      <c r="BF907">
        <f t="shared" si="204"/>
        <v>15013</v>
      </c>
      <c r="BG907">
        <v>-39.71</v>
      </c>
      <c r="BO907" s="23">
        <v>1020.63</v>
      </c>
      <c r="BP907" s="23">
        <v>-34.64</v>
      </c>
      <c r="BQ907">
        <v>61941</v>
      </c>
      <c r="BR907">
        <v>-474.8</v>
      </c>
      <c r="CB907">
        <v>73.03</v>
      </c>
      <c r="CC907">
        <f t="shared" si="205"/>
        <v>73030</v>
      </c>
      <c r="CD907">
        <v>-3.76</v>
      </c>
      <c r="CE907">
        <v>-10.67</v>
      </c>
      <c r="CF907">
        <v>73523.809523809323</v>
      </c>
      <c r="CG907">
        <v>11</v>
      </c>
      <c r="CK907">
        <v>18060</v>
      </c>
      <c r="CL907">
        <v>6.5491999999999999</v>
      </c>
      <c r="CM907">
        <v>2.2976000000000001</v>
      </c>
    </row>
    <row r="908" spans="52:91">
      <c r="AZ908">
        <v>2240.1</v>
      </c>
      <c r="BA908">
        <f t="shared" si="203"/>
        <v>2290.1</v>
      </c>
      <c r="BB908">
        <v>-35.049999999999997</v>
      </c>
      <c r="BC908" s="23">
        <v>1023.09</v>
      </c>
      <c r="BD908" s="23">
        <v>-34.64</v>
      </c>
      <c r="BE908" s="171">
        <v>15036</v>
      </c>
      <c r="BF908">
        <f t="shared" si="204"/>
        <v>15086</v>
      </c>
      <c r="BG908">
        <v>-38.82</v>
      </c>
      <c r="BO908" s="23">
        <v>1023.09</v>
      </c>
      <c r="BP908" s="23">
        <v>-34.64</v>
      </c>
      <c r="BQ908">
        <v>62031</v>
      </c>
      <c r="BR908">
        <v>-475.4</v>
      </c>
      <c r="CB908">
        <v>73.06</v>
      </c>
      <c r="CC908">
        <f t="shared" si="205"/>
        <v>73060</v>
      </c>
      <c r="CD908">
        <v>-3.68</v>
      </c>
      <c r="CE908">
        <v>-10.86</v>
      </c>
      <c r="CF908">
        <v>73619.047619047415</v>
      </c>
      <c r="CG908">
        <v>11</v>
      </c>
      <c r="CK908">
        <v>18080</v>
      </c>
      <c r="CL908">
        <v>6.5556000000000001</v>
      </c>
      <c r="CM908">
        <v>2.2768000000000002</v>
      </c>
    </row>
    <row r="909" spans="52:91">
      <c r="AZ909">
        <v>2243.1</v>
      </c>
      <c r="BA909">
        <f t="shared" si="203"/>
        <v>2293.1</v>
      </c>
      <c r="BB909">
        <v>-33.340000000000003</v>
      </c>
      <c r="BC909" s="23">
        <v>1023.09</v>
      </c>
      <c r="BD909" s="23">
        <v>-32.74</v>
      </c>
      <c r="BE909" s="171">
        <v>15104</v>
      </c>
      <c r="BF909">
        <f t="shared" si="204"/>
        <v>15154</v>
      </c>
      <c r="BG909">
        <v>-38.68</v>
      </c>
      <c r="BO909" s="23">
        <v>1023.09</v>
      </c>
      <c r="BP909" s="23">
        <v>-32.74</v>
      </c>
      <c r="BQ909">
        <v>62121</v>
      </c>
      <c r="BR909">
        <v>-475.1</v>
      </c>
      <c r="CB909">
        <v>73.094999999999999</v>
      </c>
      <c r="CC909">
        <f t="shared" si="205"/>
        <v>73095</v>
      </c>
      <c r="CD909">
        <v>-3.59</v>
      </c>
      <c r="CE909">
        <v>-10.76</v>
      </c>
      <c r="CF909">
        <v>73714.285714285506</v>
      </c>
      <c r="CG909">
        <v>7</v>
      </c>
      <c r="CK909">
        <v>18100</v>
      </c>
      <c r="CL909">
        <v>6.5620000000000003</v>
      </c>
      <c r="CM909">
        <v>2.2559999999999998</v>
      </c>
    </row>
    <row r="910" spans="52:91">
      <c r="AZ910">
        <v>2245.8000000000002</v>
      </c>
      <c r="BA910">
        <f t="shared" si="203"/>
        <v>2295.8000000000002</v>
      </c>
      <c r="BB910">
        <v>-34.46</v>
      </c>
      <c r="BC910" s="23">
        <v>1025.53</v>
      </c>
      <c r="BD910" s="23">
        <v>-32.74</v>
      </c>
      <c r="BE910" s="171">
        <v>15176</v>
      </c>
      <c r="BF910">
        <f t="shared" si="204"/>
        <v>15226</v>
      </c>
      <c r="BG910">
        <v>-39.29</v>
      </c>
      <c r="BO910" s="23">
        <v>1025.53</v>
      </c>
      <c r="BP910" s="23">
        <v>-32.74</v>
      </c>
      <c r="BQ910">
        <v>62213</v>
      </c>
      <c r="BR910">
        <v>-477.5</v>
      </c>
      <c r="CB910">
        <v>73.13</v>
      </c>
      <c r="CC910">
        <f t="shared" si="205"/>
        <v>73130</v>
      </c>
      <c r="CD910">
        <v>-3.77</v>
      </c>
      <c r="CE910">
        <v>-11.17</v>
      </c>
      <c r="CF910">
        <v>73809.523809523598</v>
      </c>
      <c r="CG910">
        <v>15</v>
      </c>
      <c r="CK910">
        <v>18120</v>
      </c>
      <c r="CL910">
        <v>6.5683999999999996</v>
      </c>
      <c r="CM910">
        <v>2.2351999999999999</v>
      </c>
    </row>
    <row r="911" spans="52:91">
      <c r="AZ911">
        <v>2248.6</v>
      </c>
      <c r="BA911">
        <f t="shared" si="203"/>
        <v>2298.6</v>
      </c>
      <c r="BB911">
        <v>-34.49</v>
      </c>
      <c r="BC911" s="23">
        <v>1025.53</v>
      </c>
      <c r="BD911" s="23">
        <v>-34.08</v>
      </c>
      <c r="BE911" s="171">
        <v>15254</v>
      </c>
      <c r="BF911">
        <f t="shared" si="204"/>
        <v>15304</v>
      </c>
      <c r="BG911">
        <v>-39.43</v>
      </c>
      <c r="BO911" s="23">
        <v>1025.53</v>
      </c>
      <c r="BP911" s="23">
        <v>-34.08</v>
      </c>
      <c r="BQ911">
        <v>62307</v>
      </c>
      <c r="BR911">
        <v>-479.2</v>
      </c>
      <c r="CB911">
        <v>73.16</v>
      </c>
      <c r="CC911">
        <f t="shared" si="205"/>
        <v>73160</v>
      </c>
      <c r="CD911">
        <v>-3.86</v>
      </c>
      <c r="CE911">
        <v>-11.22</v>
      </c>
      <c r="CF911">
        <v>73904.76190476169</v>
      </c>
      <c r="CG911">
        <v>13</v>
      </c>
      <c r="CK911">
        <v>18140</v>
      </c>
      <c r="CL911">
        <v>6.5747999999999998</v>
      </c>
      <c r="CM911">
        <v>2.2143999999999999</v>
      </c>
    </row>
    <row r="912" spans="52:91">
      <c r="AZ912">
        <v>2251.5</v>
      </c>
      <c r="BA912">
        <f t="shared" si="203"/>
        <v>2301.5</v>
      </c>
      <c r="BB912">
        <v>-34.909999999999997</v>
      </c>
      <c r="BC912" s="23">
        <v>1027.94</v>
      </c>
      <c r="BD912" s="23">
        <v>-34.08</v>
      </c>
      <c r="BE912" s="171">
        <v>15337</v>
      </c>
      <c r="BF912">
        <f t="shared" si="204"/>
        <v>15387</v>
      </c>
      <c r="BG912">
        <v>-39.39</v>
      </c>
      <c r="BO912" s="23">
        <v>1027.94</v>
      </c>
      <c r="BP912" s="23">
        <v>-34.08</v>
      </c>
      <c r="BQ912">
        <v>62401</v>
      </c>
      <c r="BR912">
        <v>-478.7</v>
      </c>
      <c r="CB912">
        <v>73.194999999999993</v>
      </c>
      <c r="CC912">
        <f t="shared" si="205"/>
        <v>73195</v>
      </c>
      <c r="CD912">
        <v>-3.92</v>
      </c>
      <c r="CE912">
        <v>-11.45</v>
      </c>
      <c r="CF912">
        <v>74000</v>
      </c>
      <c r="CG912">
        <v>34</v>
      </c>
      <c r="CK912">
        <v>18160</v>
      </c>
      <c r="CL912">
        <v>6.5811999999999999</v>
      </c>
      <c r="CM912">
        <v>2.1936</v>
      </c>
    </row>
    <row r="913" spans="52:91">
      <c r="AZ913">
        <v>2254.4</v>
      </c>
      <c r="BA913">
        <f t="shared" si="203"/>
        <v>2304.4</v>
      </c>
      <c r="BB913">
        <v>-34.729999999999997</v>
      </c>
      <c r="BC913" s="23">
        <v>1027.94</v>
      </c>
      <c r="BD913" s="23">
        <v>-32.97</v>
      </c>
      <c r="BE913" s="171">
        <v>15422</v>
      </c>
      <c r="BF913">
        <f t="shared" si="204"/>
        <v>15472</v>
      </c>
      <c r="BG913">
        <v>-39.33</v>
      </c>
      <c r="BO913" s="23">
        <v>1027.94</v>
      </c>
      <c r="BP913" s="23">
        <v>-32.97</v>
      </c>
      <c r="BQ913">
        <v>62497</v>
      </c>
      <c r="BR913">
        <v>-481.4</v>
      </c>
      <c r="CB913">
        <v>73.23</v>
      </c>
      <c r="CC913">
        <f t="shared" si="205"/>
        <v>73230</v>
      </c>
      <c r="CD913">
        <v>-4.03</v>
      </c>
      <c r="CE913">
        <v>-11.34</v>
      </c>
      <c r="CF913">
        <v>74284.61538461539</v>
      </c>
      <c r="CG913">
        <v>33</v>
      </c>
      <c r="CK913">
        <v>18180</v>
      </c>
      <c r="CL913">
        <v>6.5876000000000001</v>
      </c>
      <c r="CM913">
        <v>2.1728000000000001</v>
      </c>
    </row>
    <row r="914" spans="52:91">
      <c r="AZ914">
        <v>2257.3000000000002</v>
      </c>
      <c r="BA914">
        <f t="shared" si="203"/>
        <v>2307.3000000000002</v>
      </c>
      <c r="BB914">
        <v>-34.78</v>
      </c>
      <c r="BC914" s="23">
        <v>1030.3699999999999</v>
      </c>
      <c r="BD914" s="23">
        <v>-32.97</v>
      </c>
      <c r="BE914" s="171">
        <v>15497</v>
      </c>
      <c r="BF914">
        <f t="shared" si="204"/>
        <v>15547</v>
      </c>
      <c r="BG914">
        <v>-39.549999999999997</v>
      </c>
      <c r="BO914" s="23">
        <v>1030.3699999999999</v>
      </c>
      <c r="BP914" s="23">
        <v>-32.97</v>
      </c>
      <c r="BQ914">
        <v>62594</v>
      </c>
      <c r="BR914">
        <v>-481</v>
      </c>
      <c r="CB914">
        <v>73.260000000000005</v>
      </c>
      <c r="CC914">
        <f t="shared" si="205"/>
        <v>73260</v>
      </c>
      <c r="CD914">
        <v>-4.03</v>
      </c>
      <c r="CE914">
        <v>-11.59</v>
      </c>
      <c r="CF914">
        <v>74569.23076923078</v>
      </c>
      <c r="CG914">
        <v>12</v>
      </c>
      <c r="CK914">
        <v>18200</v>
      </c>
      <c r="CL914">
        <v>6.5940000000000003</v>
      </c>
      <c r="CM914">
        <v>2.1520000000000001</v>
      </c>
    </row>
    <row r="915" spans="52:91">
      <c r="AZ915">
        <v>2260.1999999999998</v>
      </c>
      <c r="BA915">
        <f t="shared" si="203"/>
        <v>2310.1999999999998</v>
      </c>
      <c r="BB915">
        <v>-34.729999999999997</v>
      </c>
      <c r="BC915" s="23">
        <v>1030.3699999999999</v>
      </c>
      <c r="BD915" s="23">
        <v>-34.32</v>
      </c>
      <c r="BE915" s="171">
        <v>15580</v>
      </c>
      <c r="BF915">
        <f t="shared" si="204"/>
        <v>15630</v>
      </c>
      <c r="BG915">
        <v>-40.6</v>
      </c>
      <c r="BO915" s="23">
        <v>1030.3699999999999</v>
      </c>
      <c r="BP915" s="23">
        <v>-34.32</v>
      </c>
      <c r="BQ915">
        <v>62689</v>
      </c>
      <c r="BR915">
        <v>-478.9</v>
      </c>
      <c r="CB915">
        <v>73.290000000000006</v>
      </c>
      <c r="CC915">
        <f t="shared" si="205"/>
        <v>73290</v>
      </c>
      <c r="CD915">
        <v>-4.04</v>
      </c>
      <c r="CE915">
        <v>-11.59</v>
      </c>
      <c r="CF915">
        <v>74853.846153846171</v>
      </c>
      <c r="CG915">
        <v>16</v>
      </c>
      <c r="CK915">
        <v>18220</v>
      </c>
      <c r="CL915">
        <v>6.6003999999999996</v>
      </c>
      <c r="CM915">
        <v>2.1312000000000002</v>
      </c>
    </row>
    <row r="916" spans="52:91">
      <c r="AZ916">
        <v>2263.1</v>
      </c>
      <c r="BA916">
        <f t="shared" si="203"/>
        <v>2313.1</v>
      </c>
      <c r="BB916">
        <v>-34.36</v>
      </c>
      <c r="BC916" s="23">
        <v>1032.8399999999999</v>
      </c>
      <c r="BD916" s="23">
        <v>-34.32</v>
      </c>
      <c r="BE916" s="171">
        <v>15662</v>
      </c>
      <c r="BF916">
        <f t="shared" si="204"/>
        <v>15712</v>
      </c>
      <c r="BG916">
        <v>-40.5</v>
      </c>
      <c r="BO916" s="23">
        <v>1032.8399999999999</v>
      </c>
      <c r="BP916" s="23">
        <v>-34.32</v>
      </c>
      <c r="BQ916">
        <v>62783</v>
      </c>
      <c r="BR916">
        <v>-478.1</v>
      </c>
      <c r="CB916">
        <v>73.325000000000003</v>
      </c>
      <c r="CC916">
        <f t="shared" si="205"/>
        <v>73325</v>
      </c>
      <c r="CD916">
        <v>-3.96</v>
      </c>
      <c r="CE916">
        <v>-11.57</v>
      </c>
      <c r="CF916">
        <v>75138.461538461561</v>
      </c>
      <c r="CG916">
        <v>9</v>
      </c>
      <c r="CK916">
        <v>18240</v>
      </c>
      <c r="CL916">
        <v>6.6067999999999998</v>
      </c>
      <c r="CM916">
        <v>2.1103999999999998</v>
      </c>
    </row>
    <row r="917" spans="52:91">
      <c r="AZ917">
        <v>2265.9</v>
      </c>
      <c r="BA917">
        <f t="shared" si="203"/>
        <v>2315.9</v>
      </c>
      <c r="BB917">
        <v>-35.049999999999997</v>
      </c>
      <c r="BC917" s="23">
        <v>1032.8399999999999</v>
      </c>
      <c r="BD917" s="23">
        <v>-35.479999999999997</v>
      </c>
      <c r="BE917" s="171">
        <v>15746</v>
      </c>
      <c r="BF917">
        <f t="shared" si="204"/>
        <v>15796</v>
      </c>
      <c r="BG917">
        <v>-40.630000000000003</v>
      </c>
      <c r="BO917" s="23">
        <v>1032.8399999999999</v>
      </c>
      <c r="BP917" s="23">
        <v>-35.479999999999997</v>
      </c>
      <c r="BQ917">
        <v>62877</v>
      </c>
      <c r="BR917">
        <v>-477.9</v>
      </c>
      <c r="CB917">
        <v>73.36</v>
      </c>
      <c r="CC917">
        <f t="shared" si="205"/>
        <v>73360</v>
      </c>
      <c r="CD917">
        <v>-3.99</v>
      </c>
      <c r="CE917">
        <v>-11.62</v>
      </c>
      <c r="CF917">
        <v>75423.076923076951</v>
      </c>
      <c r="CG917">
        <v>9</v>
      </c>
      <c r="CK917">
        <v>18260</v>
      </c>
      <c r="CL917">
        <v>6.6135999999999999</v>
      </c>
      <c r="CM917">
        <v>2.0891999999999999</v>
      </c>
    </row>
    <row r="918" spans="52:91">
      <c r="AZ918">
        <v>2268.9</v>
      </c>
      <c r="BA918">
        <f t="shared" si="203"/>
        <v>2318.9</v>
      </c>
      <c r="BB918">
        <v>-34.56</v>
      </c>
      <c r="BC918" s="23">
        <v>1035.3599999999999</v>
      </c>
      <c r="BD918" s="23">
        <v>-35.479999999999997</v>
      </c>
      <c r="BE918" s="171">
        <v>15829</v>
      </c>
      <c r="BF918">
        <f t="shared" si="204"/>
        <v>15879</v>
      </c>
      <c r="BG918">
        <v>-41.13</v>
      </c>
      <c r="BO918" s="23">
        <v>1035.3599999999999</v>
      </c>
      <c r="BP918" s="23">
        <v>-35.479999999999997</v>
      </c>
      <c r="BQ918">
        <v>62970</v>
      </c>
      <c r="BR918">
        <v>-477.9</v>
      </c>
      <c r="CB918">
        <v>73.39</v>
      </c>
      <c r="CC918">
        <f t="shared" si="205"/>
        <v>73390</v>
      </c>
      <c r="CD918">
        <v>-3.92</v>
      </c>
      <c r="CE918">
        <v>-11.59</v>
      </c>
      <c r="CF918">
        <v>75707.692307692341</v>
      </c>
      <c r="CG918">
        <v>18</v>
      </c>
      <c r="CK918">
        <v>18280</v>
      </c>
      <c r="CL918">
        <v>6.6208</v>
      </c>
      <c r="CM918">
        <v>2.0676000000000001</v>
      </c>
    </row>
    <row r="919" spans="52:91">
      <c r="AZ919">
        <v>2271.6999999999998</v>
      </c>
      <c r="BA919">
        <f t="shared" si="203"/>
        <v>2321.6999999999998</v>
      </c>
      <c r="BB919">
        <v>-35.42</v>
      </c>
      <c r="BC919" s="23">
        <v>1035.3599999999999</v>
      </c>
      <c r="BD919" s="23">
        <v>-34.479999999999997</v>
      </c>
      <c r="BE919" s="171">
        <v>15908</v>
      </c>
      <c r="BF919">
        <f t="shared" si="204"/>
        <v>15958</v>
      </c>
      <c r="BG919">
        <v>-41.24</v>
      </c>
      <c r="BO919" s="23">
        <v>1035.3599999999999</v>
      </c>
      <c r="BP919" s="23">
        <v>-34.479999999999997</v>
      </c>
      <c r="BQ919">
        <v>63064</v>
      </c>
      <c r="BR919">
        <v>-477.9</v>
      </c>
      <c r="CB919">
        <v>73.424999999999997</v>
      </c>
      <c r="CC919">
        <f t="shared" si="205"/>
        <v>73425</v>
      </c>
      <c r="CD919">
        <v>-4</v>
      </c>
      <c r="CE919">
        <v>-11.35</v>
      </c>
      <c r="CF919">
        <v>75992.307692307731</v>
      </c>
      <c r="CG919">
        <v>33</v>
      </c>
      <c r="CK919">
        <v>18300</v>
      </c>
      <c r="CL919">
        <v>6.6280000000000001</v>
      </c>
      <c r="CM919">
        <v>2.0459999999999998</v>
      </c>
    </row>
    <row r="920" spans="52:91">
      <c r="AZ920">
        <v>2274.8000000000002</v>
      </c>
      <c r="BA920">
        <f t="shared" si="203"/>
        <v>2324.8000000000002</v>
      </c>
      <c r="BB920">
        <v>-34.92</v>
      </c>
      <c r="BC920" s="23">
        <v>1037.94</v>
      </c>
      <c r="BD920" s="23">
        <v>-34.479999999999997</v>
      </c>
      <c r="BE920" s="171">
        <v>15995</v>
      </c>
      <c r="BF920">
        <f t="shared" si="204"/>
        <v>16045</v>
      </c>
      <c r="BG920">
        <v>-40</v>
      </c>
      <c r="BO920" s="23">
        <v>1037.94</v>
      </c>
      <c r="BP920" s="23">
        <v>-34.479999999999997</v>
      </c>
      <c r="BQ920">
        <v>63157</v>
      </c>
      <c r="BR920">
        <v>-477.9</v>
      </c>
      <c r="CB920">
        <v>73.459999999999994</v>
      </c>
      <c r="CC920">
        <f t="shared" si="205"/>
        <v>73460</v>
      </c>
      <c r="CD920">
        <v>-4.12</v>
      </c>
      <c r="CE920">
        <v>-11.5</v>
      </c>
      <c r="CF920">
        <v>76276.923076923122</v>
      </c>
      <c r="CG920">
        <v>33</v>
      </c>
      <c r="CK920">
        <v>18320</v>
      </c>
      <c r="CL920">
        <v>6.6352000000000002</v>
      </c>
      <c r="CM920">
        <v>2.0244</v>
      </c>
    </row>
    <row r="921" spans="52:91">
      <c r="AZ921">
        <v>2277.6999999999998</v>
      </c>
      <c r="BA921">
        <f t="shared" si="203"/>
        <v>2327.6999999999998</v>
      </c>
      <c r="BB921">
        <v>-36.36</v>
      </c>
      <c r="BC921" s="23">
        <v>1037.94</v>
      </c>
      <c r="BD921" s="23">
        <v>-35.229999999999997</v>
      </c>
      <c r="BE921" s="171">
        <v>16077</v>
      </c>
      <c r="BF921">
        <f t="shared" si="204"/>
        <v>16127</v>
      </c>
      <c r="BG921">
        <v>-40.200000000000003</v>
      </c>
      <c r="BO921" s="23">
        <v>1037.94</v>
      </c>
      <c r="BP921" s="23">
        <v>-35.229999999999997</v>
      </c>
      <c r="BQ921">
        <v>63249</v>
      </c>
      <c r="BR921">
        <v>-475.5</v>
      </c>
      <c r="CB921">
        <v>73.489999999999995</v>
      </c>
      <c r="CC921">
        <f t="shared" si="205"/>
        <v>73490</v>
      </c>
      <c r="CD921">
        <v>-3.74</v>
      </c>
      <c r="CE921">
        <v>-11.34</v>
      </c>
      <c r="CF921">
        <v>76561.538461538512</v>
      </c>
      <c r="CG921">
        <v>32</v>
      </c>
      <c r="CK921">
        <v>18340</v>
      </c>
      <c r="CL921">
        <v>6.6424000000000003</v>
      </c>
      <c r="CM921">
        <v>2.0028000000000001</v>
      </c>
    </row>
    <row r="922" spans="52:91">
      <c r="AZ922">
        <v>2281.1</v>
      </c>
      <c r="BA922">
        <f t="shared" si="203"/>
        <v>2331.1</v>
      </c>
      <c r="BB922">
        <v>-34.4</v>
      </c>
      <c r="BC922" s="23">
        <v>1040.54</v>
      </c>
      <c r="BD922" s="23">
        <v>-35.229999999999997</v>
      </c>
      <c r="BE922" s="171">
        <v>16161</v>
      </c>
      <c r="BF922">
        <f t="shared" si="204"/>
        <v>16211</v>
      </c>
      <c r="BG922">
        <v>-40.159999999999997</v>
      </c>
      <c r="BO922" s="23">
        <v>1040.54</v>
      </c>
      <c r="BP922" s="23">
        <v>-35.229999999999997</v>
      </c>
      <c r="BQ922">
        <v>63338</v>
      </c>
      <c r="BR922">
        <v>-471.4</v>
      </c>
      <c r="CB922">
        <v>73.52</v>
      </c>
      <c r="CC922">
        <f t="shared" si="205"/>
        <v>73520</v>
      </c>
      <c r="CD922">
        <v>-3.96</v>
      </c>
      <c r="CE922">
        <v>-11.11</v>
      </c>
      <c r="CF922">
        <v>76846.153846153902</v>
      </c>
      <c r="CG922">
        <v>17</v>
      </c>
      <c r="CK922">
        <v>18360</v>
      </c>
      <c r="CL922">
        <v>6.6496000000000004</v>
      </c>
      <c r="CM922">
        <v>1.9812000000000001</v>
      </c>
    </row>
    <row r="923" spans="52:91">
      <c r="AZ923">
        <v>2283.9</v>
      </c>
      <c r="BA923">
        <f t="shared" si="203"/>
        <v>2333.9</v>
      </c>
      <c r="BB923">
        <v>-34.03</v>
      </c>
      <c r="BC923" s="23">
        <v>1040.54</v>
      </c>
      <c r="BD923" s="23">
        <v>-34.880000000000003</v>
      </c>
      <c r="BE923" s="171">
        <v>16236</v>
      </c>
      <c r="BF923">
        <f t="shared" si="204"/>
        <v>16286</v>
      </c>
      <c r="BG923">
        <v>-40.340000000000003</v>
      </c>
      <c r="BO923" s="23">
        <v>1040.54</v>
      </c>
      <c r="BP923" s="23">
        <v>-34.880000000000003</v>
      </c>
      <c r="BQ923">
        <v>63424</v>
      </c>
      <c r="BR923">
        <v>-470.4</v>
      </c>
      <c r="CB923">
        <v>73.555000000000007</v>
      </c>
      <c r="CC923">
        <f t="shared" si="205"/>
        <v>73555</v>
      </c>
      <c r="CD923">
        <v>-4.09</v>
      </c>
      <c r="CE923">
        <v>-11.3</v>
      </c>
      <c r="CF923">
        <v>77130.769230769292</v>
      </c>
      <c r="CG923">
        <v>13</v>
      </c>
      <c r="CK923">
        <v>18380</v>
      </c>
      <c r="CL923">
        <v>6.6567999999999996</v>
      </c>
      <c r="CM923">
        <v>1.9596</v>
      </c>
    </row>
    <row r="924" spans="52:91">
      <c r="AZ924">
        <v>2286.6999999999998</v>
      </c>
      <c r="BA924">
        <f t="shared" si="203"/>
        <v>2336.6999999999998</v>
      </c>
      <c r="BB924">
        <v>-35.4</v>
      </c>
      <c r="BC924" s="23">
        <v>1043.1500000000001</v>
      </c>
      <c r="BD924" s="23">
        <v>-34.880000000000003</v>
      </c>
      <c r="BE924" s="171">
        <v>16310</v>
      </c>
      <c r="BF924">
        <f t="shared" si="204"/>
        <v>16360</v>
      </c>
      <c r="BG924">
        <v>-40.130000000000003</v>
      </c>
      <c r="BO924" s="23">
        <v>1043.1500000000001</v>
      </c>
      <c r="BP924" s="23">
        <v>-34.880000000000003</v>
      </c>
      <c r="BQ924">
        <v>63512</v>
      </c>
      <c r="BR924">
        <v>-473.9</v>
      </c>
      <c r="CB924">
        <v>73.59</v>
      </c>
      <c r="CC924">
        <f t="shared" si="205"/>
        <v>73590</v>
      </c>
      <c r="CD924">
        <v>-3.99</v>
      </c>
      <c r="CE924">
        <v>-11.22</v>
      </c>
      <c r="CF924">
        <v>77415.384615384683</v>
      </c>
      <c r="CG924">
        <v>16</v>
      </c>
      <c r="CK924">
        <v>18400</v>
      </c>
      <c r="CL924">
        <v>6.6639999999999997</v>
      </c>
      <c r="CM924">
        <v>1.9379999999999999</v>
      </c>
    </row>
    <row r="925" spans="52:91">
      <c r="AZ925">
        <v>2289.6999999999998</v>
      </c>
      <c r="BA925">
        <f t="shared" si="203"/>
        <v>2339.6999999999998</v>
      </c>
      <c r="BB925">
        <v>-35.57</v>
      </c>
      <c r="BC925" s="23">
        <v>1043.1500000000001</v>
      </c>
      <c r="BD925" s="23">
        <v>-34.82</v>
      </c>
      <c r="BE925" s="171">
        <v>16391</v>
      </c>
      <c r="BF925">
        <f t="shared" si="204"/>
        <v>16441</v>
      </c>
      <c r="BG925">
        <v>-40.119999999999997</v>
      </c>
      <c r="BO925" s="23">
        <v>1043.1500000000001</v>
      </c>
      <c r="BP925" s="23">
        <v>-34.82</v>
      </c>
      <c r="BQ925">
        <v>63600</v>
      </c>
      <c r="BR925">
        <v>-472.8</v>
      </c>
      <c r="CB925">
        <v>73.62</v>
      </c>
      <c r="CC925">
        <f t="shared" si="205"/>
        <v>73620</v>
      </c>
      <c r="CD925">
        <v>-4.22</v>
      </c>
      <c r="CE925">
        <v>-11.13</v>
      </c>
      <c r="CF925">
        <v>77700</v>
      </c>
      <c r="CG925">
        <v>9</v>
      </c>
      <c r="CK925">
        <v>18420</v>
      </c>
      <c r="CL925">
        <v>6.6711999999999998</v>
      </c>
      <c r="CM925">
        <v>1.9164000000000001</v>
      </c>
    </row>
    <row r="926" spans="52:91">
      <c r="AZ926">
        <v>2292.8000000000002</v>
      </c>
      <c r="BA926">
        <f t="shared" si="203"/>
        <v>2342.8000000000002</v>
      </c>
      <c r="BB926">
        <v>-34.75</v>
      </c>
      <c r="BC926" s="23">
        <v>1045.79</v>
      </c>
      <c r="BD926" s="23">
        <v>-34.82</v>
      </c>
      <c r="BE926" s="171">
        <v>16472</v>
      </c>
      <c r="BF926">
        <f t="shared" si="204"/>
        <v>16522</v>
      </c>
      <c r="BG926">
        <v>-41.25</v>
      </c>
      <c r="BO926" s="23">
        <v>1045.79</v>
      </c>
      <c r="BP926" s="23">
        <v>-34.82</v>
      </c>
      <c r="BQ926">
        <v>63688</v>
      </c>
      <c r="BR926">
        <v>-471.3</v>
      </c>
      <c r="CB926">
        <v>73.655000000000001</v>
      </c>
      <c r="CC926">
        <f t="shared" si="205"/>
        <v>73655</v>
      </c>
      <c r="CD926">
        <v>-4.12</v>
      </c>
      <c r="CE926">
        <v>-11.3</v>
      </c>
      <c r="CK926">
        <v>18440</v>
      </c>
      <c r="CL926">
        <v>6.6783999999999999</v>
      </c>
      <c r="CM926">
        <v>1.8948</v>
      </c>
    </row>
    <row r="927" spans="52:91">
      <c r="AZ927">
        <v>2295.8000000000002</v>
      </c>
      <c r="BA927">
        <f t="shared" si="203"/>
        <v>2345.8000000000002</v>
      </c>
      <c r="BB927">
        <v>-35.121000000000002</v>
      </c>
      <c r="BC927" s="23">
        <v>1045.79</v>
      </c>
      <c r="BD927" s="23">
        <v>-35.46</v>
      </c>
      <c r="BE927" s="171">
        <v>16553</v>
      </c>
      <c r="BF927">
        <f t="shared" si="204"/>
        <v>16603</v>
      </c>
      <c r="BG927">
        <v>-40.630000000000003</v>
      </c>
      <c r="BO927" s="23">
        <v>1045.79</v>
      </c>
      <c r="BP927" s="23">
        <v>-35.46</v>
      </c>
      <c r="BQ927">
        <v>63776</v>
      </c>
      <c r="BR927">
        <v>-473.8</v>
      </c>
      <c r="CB927">
        <v>73.69</v>
      </c>
      <c r="CC927">
        <f t="shared" si="205"/>
        <v>73690</v>
      </c>
      <c r="CD927">
        <v>-4.2</v>
      </c>
      <c r="CE927">
        <v>-11.36</v>
      </c>
      <c r="CK927">
        <v>18460</v>
      </c>
      <c r="CL927">
        <v>6.6856</v>
      </c>
      <c r="CM927">
        <v>1.8732</v>
      </c>
    </row>
    <row r="928" spans="52:91">
      <c r="AZ928">
        <v>2298.6999999999998</v>
      </c>
      <c r="BA928">
        <f t="shared" si="203"/>
        <v>2348.6999999999998</v>
      </c>
      <c r="BB928">
        <v>-35.619999999999997</v>
      </c>
      <c r="BC928" s="23">
        <v>1048.46</v>
      </c>
      <c r="BD928" s="23">
        <v>-35.46</v>
      </c>
      <c r="BE928" s="171">
        <v>16624</v>
      </c>
      <c r="BF928">
        <f t="shared" si="204"/>
        <v>16674</v>
      </c>
      <c r="BG928">
        <v>-40.68</v>
      </c>
      <c r="BO928" s="23">
        <v>1048.46</v>
      </c>
      <c r="BP928" s="23">
        <v>-35.46</v>
      </c>
      <c r="BQ928">
        <v>63865</v>
      </c>
      <c r="BR928">
        <v>-473.8</v>
      </c>
      <c r="CB928">
        <v>73.72</v>
      </c>
      <c r="CC928">
        <f t="shared" si="205"/>
        <v>73720</v>
      </c>
      <c r="CD928">
        <v>-4.09</v>
      </c>
      <c r="CE928">
        <v>-11.35</v>
      </c>
      <c r="CK928">
        <v>18480</v>
      </c>
      <c r="CL928">
        <v>6.6928000000000001</v>
      </c>
      <c r="CM928">
        <v>1.8515999999999999</v>
      </c>
    </row>
    <row r="929" spans="52:91">
      <c r="AZ929">
        <v>2301.9</v>
      </c>
      <c r="BA929">
        <f t="shared" si="203"/>
        <v>2351.9</v>
      </c>
      <c r="BB929">
        <v>-35.979999999999997</v>
      </c>
      <c r="BC929" s="23">
        <v>1048.46</v>
      </c>
      <c r="BD929" s="23">
        <v>-35.380000000000003</v>
      </c>
      <c r="BE929" s="171">
        <v>16702</v>
      </c>
      <c r="BF929">
        <f t="shared" si="204"/>
        <v>16752</v>
      </c>
      <c r="BG929">
        <v>-40.380000000000003</v>
      </c>
      <c r="BO929" s="23">
        <v>1048.46</v>
      </c>
      <c r="BP929" s="23">
        <v>-35.380000000000003</v>
      </c>
      <c r="BQ929">
        <v>63954</v>
      </c>
      <c r="BR929">
        <v>-473.6</v>
      </c>
      <c r="CB929">
        <v>73.754999999999995</v>
      </c>
      <c r="CC929">
        <f t="shared" si="205"/>
        <v>73755</v>
      </c>
      <c r="CD929">
        <v>-3.92</v>
      </c>
      <c r="CE929">
        <v>-11.39</v>
      </c>
      <c r="CK929">
        <v>18500</v>
      </c>
      <c r="CL929">
        <v>6.7</v>
      </c>
      <c r="CM929">
        <v>1.83</v>
      </c>
    </row>
    <row r="930" spans="52:91">
      <c r="AZ930">
        <v>2305.1</v>
      </c>
      <c r="BA930">
        <f t="shared" si="203"/>
        <v>2355.1</v>
      </c>
      <c r="BB930">
        <v>-35.03</v>
      </c>
      <c r="BC930" s="23">
        <v>1051.1099999999999</v>
      </c>
      <c r="BD930" s="23">
        <v>-35.380000000000003</v>
      </c>
      <c r="BE930" s="171">
        <v>16775</v>
      </c>
      <c r="BF930">
        <f t="shared" si="204"/>
        <v>16825</v>
      </c>
      <c r="BG930">
        <v>-39.57</v>
      </c>
      <c r="BO930" s="23">
        <v>1051.1099999999999</v>
      </c>
      <c r="BP930" s="23">
        <v>-35.380000000000003</v>
      </c>
      <c r="BQ930">
        <v>64043</v>
      </c>
      <c r="BR930">
        <v>-474.5</v>
      </c>
      <c r="CB930">
        <v>73.790000000000006</v>
      </c>
      <c r="CC930">
        <f t="shared" si="205"/>
        <v>73790</v>
      </c>
      <c r="CD930">
        <v>-3.91</v>
      </c>
      <c r="CE930">
        <v>-11.29</v>
      </c>
      <c r="CK930">
        <v>18520</v>
      </c>
      <c r="CL930">
        <v>6.6887999999999996</v>
      </c>
      <c r="CM930">
        <v>1.8091999999999999</v>
      </c>
    </row>
    <row r="931" spans="52:91">
      <c r="AZ931">
        <v>2308.1</v>
      </c>
      <c r="BA931">
        <f t="shared" si="203"/>
        <v>2358.1</v>
      </c>
      <c r="BB931">
        <v>-35.74</v>
      </c>
      <c r="BC931" s="23">
        <v>1051.1099999999999</v>
      </c>
      <c r="BD931" s="23">
        <v>-36.020000000000003</v>
      </c>
      <c r="BE931" s="171">
        <v>16847</v>
      </c>
      <c r="BF931">
        <f t="shared" si="204"/>
        <v>16897</v>
      </c>
      <c r="BG931">
        <v>-40.01</v>
      </c>
      <c r="BO931" s="23">
        <v>1051.1099999999999</v>
      </c>
      <c r="BP931" s="23">
        <v>-36.020000000000003</v>
      </c>
      <c r="BQ931">
        <v>64134</v>
      </c>
      <c r="BR931">
        <v>-476.5</v>
      </c>
      <c r="CB931">
        <v>73.819999999999993</v>
      </c>
      <c r="CC931">
        <f t="shared" si="205"/>
        <v>73820</v>
      </c>
      <c r="CD931">
        <v>-4.09</v>
      </c>
      <c r="CE931">
        <v>-11.43</v>
      </c>
      <c r="CK931">
        <v>18540</v>
      </c>
      <c r="CL931">
        <v>6.6776</v>
      </c>
      <c r="CM931">
        <v>1.7884</v>
      </c>
    </row>
    <row r="932" spans="52:91">
      <c r="AZ932">
        <v>2311.1999999999998</v>
      </c>
      <c r="BA932">
        <f t="shared" si="203"/>
        <v>2361.1999999999998</v>
      </c>
      <c r="BB932">
        <v>-35.28</v>
      </c>
      <c r="BC932" s="23">
        <v>1053.77</v>
      </c>
      <c r="BD932" s="23">
        <v>-36.020000000000003</v>
      </c>
      <c r="BE932" s="171">
        <v>16922</v>
      </c>
      <c r="BF932">
        <f t="shared" si="204"/>
        <v>16972</v>
      </c>
      <c r="BG932">
        <v>-40.81</v>
      </c>
      <c r="BO932" s="23">
        <v>1053.77</v>
      </c>
      <c r="BP932" s="23">
        <v>-36.020000000000003</v>
      </c>
      <c r="BQ932">
        <v>64228</v>
      </c>
      <c r="BR932">
        <v>-479.1</v>
      </c>
      <c r="CB932">
        <v>73.849999999999994</v>
      </c>
      <c r="CC932">
        <f t="shared" si="205"/>
        <v>73850</v>
      </c>
      <c r="CD932">
        <v>-3.88</v>
      </c>
      <c r="CE932">
        <v>-11.12</v>
      </c>
      <c r="CK932">
        <v>18560</v>
      </c>
      <c r="CL932">
        <v>6.6664000000000003</v>
      </c>
      <c r="CM932">
        <v>1.7676000000000001</v>
      </c>
    </row>
    <row r="933" spans="52:91">
      <c r="AZ933">
        <v>2314.3000000000002</v>
      </c>
      <c r="BA933">
        <f t="shared" si="203"/>
        <v>2364.3000000000002</v>
      </c>
      <c r="BB933">
        <v>-35.01</v>
      </c>
      <c r="BC933" s="23">
        <v>1053.77</v>
      </c>
      <c r="BD933" s="23">
        <v>-34.299999999999997</v>
      </c>
      <c r="BE933" s="171">
        <v>17004</v>
      </c>
      <c r="BF933">
        <f t="shared" si="204"/>
        <v>17054</v>
      </c>
      <c r="BG933">
        <v>-40.92</v>
      </c>
      <c r="BO933" s="23">
        <v>1053.77</v>
      </c>
      <c r="BP933" s="23">
        <v>-34.299999999999997</v>
      </c>
      <c r="BQ933">
        <v>64322</v>
      </c>
      <c r="BR933">
        <v>-478.2</v>
      </c>
      <c r="CB933">
        <v>73.89</v>
      </c>
      <c r="CC933">
        <f t="shared" si="205"/>
        <v>73890</v>
      </c>
      <c r="CD933">
        <v>-3.97</v>
      </c>
      <c r="CE933">
        <v>-11.31</v>
      </c>
      <c r="CK933">
        <v>18580</v>
      </c>
      <c r="CL933">
        <v>6.6551999999999998</v>
      </c>
      <c r="CM933">
        <v>1.7467999999999999</v>
      </c>
    </row>
    <row r="934" spans="52:91">
      <c r="AZ934">
        <v>2317.1999999999998</v>
      </c>
      <c r="BA934">
        <f t="shared" si="203"/>
        <v>2367.1999999999998</v>
      </c>
      <c r="BB934">
        <v>-34.03</v>
      </c>
      <c r="BC934" s="23">
        <v>1056.3900000000001</v>
      </c>
      <c r="BD934" s="23">
        <v>-34.299999999999997</v>
      </c>
      <c r="BE934" s="171">
        <v>17089</v>
      </c>
      <c r="BF934">
        <f t="shared" si="204"/>
        <v>17139</v>
      </c>
      <c r="BG934">
        <v>-40.76</v>
      </c>
      <c r="BO934" s="23">
        <v>1056.3900000000001</v>
      </c>
      <c r="BP934" s="23">
        <v>-34.299999999999997</v>
      </c>
      <c r="BQ934">
        <v>64416</v>
      </c>
      <c r="BR934">
        <v>-477.3</v>
      </c>
      <c r="CB934">
        <v>73.92</v>
      </c>
      <c r="CC934">
        <f t="shared" si="205"/>
        <v>73920</v>
      </c>
      <c r="CD934">
        <v>-3.91</v>
      </c>
      <c r="CE934">
        <v>-11.3</v>
      </c>
      <c r="CK934">
        <v>18600</v>
      </c>
      <c r="CL934">
        <v>6.6440000000000001</v>
      </c>
      <c r="CM934">
        <v>1.726</v>
      </c>
    </row>
    <row r="935" spans="52:91">
      <c r="AZ935">
        <v>2320</v>
      </c>
      <c r="BA935">
        <f t="shared" si="203"/>
        <v>2370</v>
      </c>
      <c r="BB935">
        <v>-33.61</v>
      </c>
      <c r="BC935" s="23">
        <v>1056.3900000000001</v>
      </c>
      <c r="BD935" s="23">
        <v>-35.090000000000003</v>
      </c>
      <c r="BE935" s="171">
        <v>17173</v>
      </c>
      <c r="BF935">
        <f t="shared" si="204"/>
        <v>17223</v>
      </c>
      <c r="BG935">
        <v>-40.19</v>
      </c>
      <c r="BO935" s="23">
        <v>1056.3900000000001</v>
      </c>
      <c r="BP935" s="23">
        <v>-35.090000000000003</v>
      </c>
      <c r="BQ935">
        <v>64510</v>
      </c>
      <c r="BR935">
        <v>-480.4</v>
      </c>
      <c r="CB935">
        <v>73.95</v>
      </c>
      <c r="CC935">
        <f t="shared" si="205"/>
        <v>73950</v>
      </c>
      <c r="CD935">
        <v>-3.85</v>
      </c>
      <c r="CE935">
        <v>-11.23</v>
      </c>
      <c r="CK935">
        <v>18620</v>
      </c>
      <c r="CL935">
        <v>6.6327999999999996</v>
      </c>
      <c r="CM935">
        <v>1.7052</v>
      </c>
    </row>
    <row r="936" spans="52:91">
      <c r="AZ936">
        <v>2322.6999999999998</v>
      </c>
      <c r="BA936">
        <f t="shared" si="203"/>
        <v>2372.6999999999998</v>
      </c>
      <c r="BB936">
        <v>-34.76</v>
      </c>
      <c r="BC936" s="23">
        <v>1058.98</v>
      </c>
      <c r="BD936" s="23">
        <v>-35.090000000000003</v>
      </c>
      <c r="BE936" s="171">
        <v>17246</v>
      </c>
      <c r="BF936">
        <f t="shared" si="204"/>
        <v>17296</v>
      </c>
      <c r="BG936">
        <v>-39.97</v>
      </c>
      <c r="BO936" s="23">
        <v>1058.98</v>
      </c>
      <c r="BP936" s="23">
        <v>-35.090000000000003</v>
      </c>
      <c r="BQ936">
        <v>64605</v>
      </c>
      <c r="BR936">
        <v>-477.5</v>
      </c>
      <c r="CB936">
        <v>73.984999999999999</v>
      </c>
      <c r="CC936">
        <f t="shared" si="205"/>
        <v>73985</v>
      </c>
      <c r="CD936">
        <v>-3.81</v>
      </c>
      <c r="CE936">
        <v>-11.13</v>
      </c>
      <c r="CK936">
        <v>18640</v>
      </c>
      <c r="CL936">
        <v>6.6215999999999999</v>
      </c>
      <c r="CM936">
        <v>1.6843999999999999</v>
      </c>
    </row>
    <row r="937" spans="52:91">
      <c r="AZ937">
        <v>2325.6999999999998</v>
      </c>
      <c r="BA937">
        <f t="shared" si="203"/>
        <v>2375.6999999999998</v>
      </c>
      <c r="BB937">
        <v>-35.49</v>
      </c>
      <c r="BC937" s="23">
        <v>1058.98</v>
      </c>
      <c r="BD937" s="23">
        <v>-34.4</v>
      </c>
      <c r="BE937" s="171">
        <v>17336</v>
      </c>
      <c r="BF937">
        <f t="shared" si="204"/>
        <v>17386</v>
      </c>
      <c r="BG937">
        <v>-39.909999999999997</v>
      </c>
      <c r="BO937" s="23">
        <v>1058.98</v>
      </c>
      <c r="BP937" s="23">
        <v>-34.4</v>
      </c>
      <c r="BQ937">
        <v>64698</v>
      </c>
      <c r="BR937">
        <v>-477.9</v>
      </c>
      <c r="CB937">
        <v>74.02</v>
      </c>
      <c r="CC937">
        <f t="shared" si="205"/>
        <v>74020</v>
      </c>
      <c r="CD937">
        <v>-3.83</v>
      </c>
      <c r="CE937">
        <v>-11.4</v>
      </c>
      <c r="CK937">
        <v>18660</v>
      </c>
      <c r="CL937">
        <v>6.6104000000000003</v>
      </c>
      <c r="CM937">
        <v>1.6636</v>
      </c>
    </row>
    <row r="938" spans="52:91">
      <c r="AZ938">
        <v>2328.6999999999998</v>
      </c>
      <c r="BA938">
        <f t="shared" si="203"/>
        <v>2378.6999999999998</v>
      </c>
      <c r="BB938">
        <v>-34.24</v>
      </c>
      <c r="BC938" s="23">
        <v>1061.52</v>
      </c>
      <c r="BD938" s="23">
        <v>-34.4</v>
      </c>
      <c r="BE938" s="171">
        <v>17420</v>
      </c>
      <c r="BF938">
        <f t="shared" si="204"/>
        <v>17470</v>
      </c>
      <c r="BG938">
        <v>-40.53</v>
      </c>
      <c r="BO938" s="23">
        <v>1061.52</v>
      </c>
      <c r="BP938" s="23">
        <v>-34.4</v>
      </c>
      <c r="BQ938">
        <v>64793</v>
      </c>
      <c r="BR938">
        <v>-480.8</v>
      </c>
      <c r="CB938">
        <v>74.05</v>
      </c>
      <c r="CC938">
        <f t="shared" si="205"/>
        <v>74050</v>
      </c>
      <c r="CD938">
        <v>-3.91</v>
      </c>
      <c r="CE938">
        <v>-11.52</v>
      </c>
      <c r="CK938">
        <v>18680</v>
      </c>
      <c r="CL938">
        <v>6.5991999999999997</v>
      </c>
      <c r="CM938">
        <v>1.6428</v>
      </c>
    </row>
    <row r="939" spans="52:91">
      <c r="AZ939">
        <v>2331.6</v>
      </c>
      <c r="BA939">
        <f t="shared" si="203"/>
        <v>2381.6</v>
      </c>
      <c r="BB939">
        <v>-34.630000000000003</v>
      </c>
      <c r="BC939" s="23">
        <v>1061.52</v>
      </c>
      <c r="BD939" s="23">
        <v>-34.74</v>
      </c>
      <c r="BE939" s="171">
        <v>17510</v>
      </c>
      <c r="BF939">
        <f t="shared" si="204"/>
        <v>17560</v>
      </c>
      <c r="BG939">
        <v>-39.86</v>
      </c>
      <c r="BO939" s="23">
        <v>1061.52</v>
      </c>
      <c r="BP939" s="23">
        <v>-34.74</v>
      </c>
      <c r="BQ939">
        <v>64890</v>
      </c>
      <c r="BR939">
        <v>-480.5</v>
      </c>
      <c r="CB939">
        <v>74.084999999999994</v>
      </c>
      <c r="CC939">
        <f t="shared" si="205"/>
        <v>74085</v>
      </c>
      <c r="CD939">
        <v>-3.82</v>
      </c>
      <c r="CE939">
        <v>-11.42</v>
      </c>
      <c r="CK939">
        <v>18700</v>
      </c>
      <c r="CL939">
        <v>6.5880000000000001</v>
      </c>
      <c r="CM939">
        <v>1.6220000000000001</v>
      </c>
    </row>
    <row r="940" spans="52:91">
      <c r="AZ940">
        <v>2334.5</v>
      </c>
      <c r="BA940">
        <f t="shared" si="203"/>
        <v>2384.5</v>
      </c>
      <c r="BB940">
        <v>-35.89</v>
      </c>
      <c r="BC940" s="23">
        <v>1064.0999999999999</v>
      </c>
      <c r="BD940" s="23">
        <v>-34.74</v>
      </c>
      <c r="BE940" s="171">
        <v>17600</v>
      </c>
      <c r="BF940">
        <f t="shared" si="204"/>
        <v>17650</v>
      </c>
      <c r="BG940">
        <v>-40.22</v>
      </c>
      <c r="BO940" s="23">
        <v>1064.0999999999999</v>
      </c>
      <c r="BP940" s="23">
        <v>-34.74</v>
      </c>
      <c r="BQ940">
        <v>64987</v>
      </c>
      <c r="BR940">
        <v>-482</v>
      </c>
      <c r="CB940">
        <v>74.12</v>
      </c>
      <c r="CC940">
        <f t="shared" si="205"/>
        <v>74120</v>
      </c>
      <c r="CD940">
        <v>-3.8</v>
      </c>
      <c r="CE940">
        <v>-11.45</v>
      </c>
      <c r="CK940">
        <v>18720</v>
      </c>
      <c r="CL940">
        <v>6.5768000000000004</v>
      </c>
      <c r="CM940">
        <v>1.6012</v>
      </c>
    </row>
    <row r="941" spans="52:91">
      <c r="AZ941">
        <v>2337.6999999999998</v>
      </c>
      <c r="BA941">
        <f t="shared" si="203"/>
        <v>2387.6999999999998</v>
      </c>
      <c r="BB941">
        <v>-35.79</v>
      </c>
      <c r="BC941" s="23">
        <v>1064.0999999999999</v>
      </c>
      <c r="BD941" s="23">
        <v>-34.630000000000003</v>
      </c>
      <c r="BE941" s="171">
        <v>17692</v>
      </c>
      <c r="BF941">
        <f t="shared" si="204"/>
        <v>17742</v>
      </c>
      <c r="BG941">
        <v>-40.36</v>
      </c>
      <c r="BO941" s="23">
        <v>1064.0999999999999</v>
      </c>
      <c r="BP941" s="23">
        <v>-34.630000000000003</v>
      </c>
      <c r="BQ941">
        <v>65085</v>
      </c>
      <c r="BR941">
        <v>-480.9</v>
      </c>
      <c r="CB941">
        <v>74.150000000000006</v>
      </c>
      <c r="CC941">
        <f t="shared" si="205"/>
        <v>74150</v>
      </c>
      <c r="CD941">
        <v>-3.85</v>
      </c>
      <c r="CE941">
        <v>-11.36</v>
      </c>
      <c r="CK941">
        <v>18740</v>
      </c>
      <c r="CL941">
        <v>6.5655999999999999</v>
      </c>
      <c r="CM941">
        <v>1.5804</v>
      </c>
    </row>
    <row r="942" spans="52:91">
      <c r="AZ942">
        <v>2340.8000000000002</v>
      </c>
      <c r="BA942">
        <f t="shared" si="203"/>
        <v>2390.8000000000002</v>
      </c>
      <c r="BB942">
        <v>-35.03</v>
      </c>
      <c r="BC942" s="23">
        <v>1066.7</v>
      </c>
      <c r="BD942" s="23">
        <v>-34.630000000000003</v>
      </c>
      <c r="BE942" s="171">
        <v>17783</v>
      </c>
      <c r="BF942">
        <f t="shared" si="204"/>
        <v>17833</v>
      </c>
      <c r="BG942">
        <v>-40.340000000000003</v>
      </c>
      <c r="BO942" s="23">
        <v>1066.7</v>
      </c>
      <c r="BP942" s="23">
        <v>-34.630000000000003</v>
      </c>
      <c r="BQ942">
        <v>65182</v>
      </c>
      <c r="BR942">
        <v>-480.7</v>
      </c>
      <c r="CB942">
        <v>74.180000000000007</v>
      </c>
      <c r="CC942">
        <f t="shared" si="205"/>
        <v>74180</v>
      </c>
      <c r="CD942">
        <v>-3.77</v>
      </c>
      <c r="CE942">
        <v>-11.31</v>
      </c>
      <c r="CK942">
        <v>18760</v>
      </c>
      <c r="CL942">
        <v>6.5548000000000002</v>
      </c>
      <c r="CM942">
        <v>1.5591999999999999</v>
      </c>
    </row>
    <row r="943" spans="52:91">
      <c r="AZ943">
        <v>2343.8000000000002</v>
      </c>
      <c r="BA943">
        <f t="shared" si="203"/>
        <v>2393.8000000000002</v>
      </c>
      <c r="BB943">
        <v>-33.89</v>
      </c>
      <c r="BC943" s="23">
        <v>1066.7</v>
      </c>
      <c r="BD943" s="23">
        <v>-35.090000000000003</v>
      </c>
      <c r="BE943" s="171">
        <v>17882</v>
      </c>
      <c r="BF943">
        <f t="shared" si="204"/>
        <v>17932</v>
      </c>
      <c r="BG943">
        <v>-39.340000000000003</v>
      </c>
      <c r="BO943" s="23">
        <v>1066.7</v>
      </c>
      <c r="BP943" s="23">
        <v>-35.090000000000003</v>
      </c>
      <c r="BQ943">
        <v>65278</v>
      </c>
      <c r="BR943">
        <v>-479.6</v>
      </c>
      <c r="CB943">
        <v>74.22</v>
      </c>
      <c r="CC943">
        <f t="shared" si="205"/>
        <v>74220</v>
      </c>
      <c r="CD943">
        <v>-3.83</v>
      </c>
      <c r="CE943">
        <v>-11.02</v>
      </c>
      <c r="CK943">
        <v>18780</v>
      </c>
      <c r="CL943">
        <v>6.5444000000000004</v>
      </c>
      <c r="CM943">
        <v>1.5376000000000001</v>
      </c>
    </row>
    <row r="944" spans="52:91">
      <c r="AZ944">
        <v>2346.6</v>
      </c>
      <c r="BA944">
        <f t="shared" si="203"/>
        <v>2396.6</v>
      </c>
      <c r="BB944">
        <v>-34.54</v>
      </c>
      <c r="BC944" s="23">
        <v>1069.3599999999999</v>
      </c>
      <c r="BD944" s="23">
        <v>-35.090000000000003</v>
      </c>
      <c r="BE944" s="171">
        <v>17981</v>
      </c>
      <c r="BF944">
        <f t="shared" si="204"/>
        <v>18031</v>
      </c>
      <c r="BG944">
        <v>-39.299999999999997</v>
      </c>
      <c r="BO944" s="23">
        <v>1069.3599999999999</v>
      </c>
      <c r="BP944" s="23">
        <v>-35.090000000000003</v>
      </c>
      <c r="BQ944">
        <v>65371</v>
      </c>
      <c r="BR944">
        <v>-476.5</v>
      </c>
      <c r="CB944">
        <v>74.25</v>
      </c>
      <c r="CC944">
        <f t="shared" si="205"/>
        <v>74250</v>
      </c>
      <c r="CD944">
        <v>-3.8</v>
      </c>
      <c r="CE944">
        <v>-11.03</v>
      </c>
      <c r="CK944">
        <v>18800</v>
      </c>
      <c r="CL944">
        <v>6.5339999999999998</v>
      </c>
      <c r="CM944">
        <v>1.516</v>
      </c>
    </row>
    <row r="945" spans="52:91">
      <c r="AZ945">
        <v>2349.5</v>
      </c>
      <c r="BA945">
        <f t="shared" si="203"/>
        <v>2399.5</v>
      </c>
      <c r="BB945">
        <v>-33.869999999999997</v>
      </c>
      <c r="BC945" s="23">
        <v>1069.3599999999999</v>
      </c>
      <c r="BD945" s="23">
        <v>-35.94</v>
      </c>
      <c r="BE945" s="171">
        <v>18078</v>
      </c>
      <c r="BF945">
        <f t="shared" si="204"/>
        <v>18128</v>
      </c>
      <c r="BG945">
        <v>-40.46</v>
      </c>
      <c r="BO945" s="23">
        <v>1069.3599999999999</v>
      </c>
      <c r="BP945" s="23">
        <v>-35.94</v>
      </c>
      <c r="BQ945">
        <v>65464</v>
      </c>
      <c r="BR945">
        <v>-478</v>
      </c>
      <c r="CB945">
        <v>74.28</v>
      </c>
      <c r="CC945">
        <f t="shared" si="205"/>
        <v>74280</v>
      </c>
      <c r="CD945">
        <v>-3.76</v>
      </c>
      <c r="CE945">
        <v>-11.03</v>
      </c>
      <c r="CK945">
        <v>18820</v>
      </c>
      <c r="CL945">
        <v>6.5236000000000001</v>
      </c>
      <c r="CM945">
        <v>1.4944</v>
      </c>
    </row>
    <row r="946" spans="52:91">
      <c r="AZ946">
        <v>2352.3000000000002</v>
      </c>
      <c r="BA946">
        <f t="shared" si="203"/>
        <v>2402.3000000000002</v>
      </c>
      <c r="BB946">
        <v>-33.049999999999997</v>
      </c>
      <c r="BC946" s="23">
        <v>1072.01</v>
      </c>
      <c r="BD946" s="23">
        <v>-35.94</v>
      </c>
      <c r="BE946" s="171">
        <v>18178</v>
      </c>
      <c r="BF946">
        <f t="shared" si="204"/>
        <v>18228</v>
      </c>
      <c r="BG946">
        <v>-39.39</v>
      </c>
      <c r="BO946" s="23">
        <v>1072.01</v>
      </c>
      <c r="BP946" s="23">
        <v>-35.94</v>
      </c>
      <c r="BQ946">
        <v>65559</v>
      </c>
      <c r="BR946">
        <v>-479.3</v>
      </c>
      <c r="CB946">
        <v>74.319999999999993</v>
      </c>
      <c r="CC946">
        <f t="shared" si="205"/>
        <v>74320</v>
      </c>
      <c r="CD946">
        <v>-3.77</v>
      </c>
      <c r="CE946">
        <v>-11.31</v>
      </c>
      <c r="CK946">
        <v>18840</v>
      </c>
      <c r="CL946">
        <v>6.5132000000000003</v>
      </c>
      <c r="CM946">
        <v>1.4728000000000001</v>
      </c>
    </row>
    <row r="947" spans="52:91">
      <c r="AZ947">
        <v>2354.9</v>
      </c>
      <c r="BA947">
        <f t="shared" si="203"/>
        <v>2404.9</v>
      </c>
      <c r="BB947">
        <v>-32.69</v>
      </c>
      <c r="BC947" s="23">
        <v>1072.01</v>
      </c>
      <c r="BD947" s="23">
        <v>-35.590000000000003</v>
      </c>
      <c r="BE947" s="171">
        <v>18279</v>
      </c>
      <c r="BF947">
        <f t="shared" si="204"/>
        <v>18329</v>
      </c>
      <c r="BG947">
        <v>-39.94</v>
      </c>
      <c r="BO947" s="23">
        <v>1072.01</v>
      </c>
      <c r="BP947" s="23">
        <v>-35.590000000000003</v>
      </c>
      <c r="BQ947">
        <v>65655</v>
      </c>
      <c r="BR947">
        <v>-482</v>
      </c>
      <c r="CB947">
        <v>74.349999999999994</v>
      </c>
      <c r="CC947">
        <f t="shared" si="205"/>
        <v>74350</v>
      </c>
      <c r="CD947">
        <v>-3.77</v>
      </c>
      <c r="CE947">
        <v>-11.28</v>
      </c>
      <c r="CK947">
        <v>18860</v>
      </c>
      <c r="CL947">
        <v>6.5027999999999997</v>
      </c>
      <c r="CM947">
        <v>1.4512</v>
      </c>
    </row>
    <row r="948" spans="52:91">
      <c r="AZ948">
        <v>2357.6</v>
      </c>
      <c r="BA948">
        <f t="shared" si="203"/>
        <v>2407.6</v>
      </c>
      <c r="BB948">
        <v>-34.840000000000003</v>
      </c>
      <c r="BC948" s="23">
        <v>1074.6199999999999</v>
      </c>
      <c r="BD948" s="23">
        <v>-35.590000000000003</v>
      </c>
      <c r="BE948" s="171">
        <v>18370</v>
      </c>
      <c r="BF948">
        <f t="shared" si="204"/>
        <v>18420</v>
      </c>
      <c r="BG948">
        <v>-39.72</v>
      </c>
      <c r="BO948" s="23">
        <v>1074.6199999999999</v>
      </c>
      <c r="BP948" s="23">
        <v>-35.590000000000003</v>
      </c>
      <c r="BQ948">
        <v>65756</v>
      </c>
      <c r="BR948">
        <v>-486.2</v>
      </c>
      <c r="CB948">
        <v>74.38</v>
      </c>
      <c r="CC948">
        <f t="shared" si="205"/>
        <v>74380</v>
      </c>
      <c r="CD948">
        <v>-3.97</v>
      </c>
      <c r="CE948">
        <v>-11.61</v>
      </c>
      <c r="CK948">
        <v>18880</v>
      </c>
      <c r="CL948">
        <v>6.4923999999999999</v>
      </c>
      <c r="CM948">
        <v>1.4296</v>
      </c>
    </row>
    <row r="949" spans="52:91">
      <c r="AZ949">
        <v>2360.5</v>
      </c>
      <c r="BA949">
        <f t="shared" si="203"/>
        <v>2410.5</v>
      </c>
      <c r="BB949">
        <v>-35.01</v>
      </c>
      <c r="BC949" s="23">
        <v>1074.6199999999999</v>
      </c>
      <c r="BD949" s="23">
        <v>-34.68</v>
      </c>
      <c r="BE949" s="171">
        <v>18476</v>
      </c>
      <c r="BF949">
        <f t="shared" si="204"/>
        <v>18526</v>
      </c>
      <c r="BG949">
        <v>-39.39</v>
      </c>
      <c r="BO949" s="23">
        <v>1074.6199999999999</v>
      </c>
      <c r="BP949" s="23">
        <v>-34.68</v>
      </c>
      <c r="BQ949">
        <v>65855</v>
      </c>
      <c r="BR949">
        <v>-479.6</v>
      </c>
      <c r="CB949">
        <v>74.424999999999997</v>
      </c>
      <c r="CC949">
        <f t="shared" si="205"/>
        <v>74425</v>
      </c>
      <c r="CD949">
        <v>-3.99</v>
      </c>
      <c r="CE949">
        <v>-11.45</v>
      </c>
      <c r="CK949">
        <v>18900</v>
      </c>
      <c r="CL949">
        <v>6.4820000000000002</v>
      </c>
      <c r="CM949">
        <v>1.4079999999999999</v>
      </c>
    </row>
    <row r="950" spans="52:91">
      <c r="AZ950">
        <v>2363.5</v>
      </c>
      <c r="BA950">
        <f t="shared" si="203"/>
        <v>2413.5</v>
      </c>
      <c r="BB950">
        <v>-36.14</v>
      </c>
      <c r="BC950" s="23">
        <v>1077.21</v>
      </c>
      <c r="BD950" s="23">
        <v>-34.68</v>
      </c>
      <c r="BE950" s="171">
        <v>18572</v>
      </c>
      <c r="BF950">
        <f t="shared" si="204"/>
        <v>18622</v>
      </c>
      <c r="BG950">
        <v>-39.81</v>
      </c>
      <c r="BO950" s="23">
        <v>1077.21</v>
      </c>
      <c r="BP950" s="23">
        <v>-34.68</v>
      </c>
      <c r="BQ950">
        <v>65949</v>
      </c>
      <c r="BR950">
        <v>-477.5</v>
      </c>
      <c r="CB950">
        <v>74.45</v>
      </c>
      <c r="CC950">
        <f t="shared" si="205"/>
        <v>74450</v>
      </c>
      <c r="CD950">
        <v>-3.9</v>
      </c>
      <c r="CE950">
        <v>-11.56</v>
      </c>
      <c r="CK950">
        <v>18920</v>
      </c>
      <c r="CL950">
        <v>6.4715999999999996</v>
      </c>
      <c r="CM950">
        <v>1.3864000000000001</v>
      </c>
    </row>
    <row r="951" spans="52:91">
      <c r="AZ951">
        <v>2366.8000000000002</v>
      </c>
      <c r="BA951">
        <f t="shared" si="203"/>
        <v>2416.8000000000002</v>
      </c>
      <c r="BB951">
        <v>-35.53</v>
      </c>
      <c r="BC951" s="23">
        <v>1077.21</v>
      </c>
      <c r="BD951" s="23">
        <v>-33.5</v>
      </c>
      <c r="BE951" s="171">
        <v>18677</v>
      </c>
      <c r="BF951">
        <f t="shared" si="204"/>
        <v>18727</v>
      </c>
      <c r="BG951">
        <v>-39.28</v>
      </c>
      <c r="BO951" s="23">
        <v>1077.21</v>
      </c>
      <c r="BP951" s="23">
        <v>-33.5</v>
      </c>
      <c r="BQ951">
        <v>66045</v>
      </c>
      <c r="BR951">
        <v>-482.4</v>
      </c>
      <c r="CB951">
        <v>74.48</v>
      </c>
      <c r="CC951">
        <f t="shared" si="205"/>
        <v>74480</v>
      </c>
      <c r="CD951">
        <v>-4.22</v>
      </c>
      <c r="CE951">
        <v>-11.37</v>
      </c>
      <c r="CK951">
        <v>18940</v>
      </c>
      <c r="CL951">
        <v>6.4611999999999998</v>
      </c>
      <c r="CM951">
        <v>1.3648</v>
      </c>
    </row>
    <row r="952" spans="52:91">
      <c r="AZ952">
        <v>2369.9</v>
      </c>
      <c r="BA952">
        <f t="shared" si="203"/>
        <v>2419.9</v>
      </c>
      <c r="BB952">
        <v>-35.25</v>
      </c>
      <c r="BC952" s="23">
        <v>1079.74</v>
      </c>
      <c r="BD952" s="23">
        <v>-33.5</v>
      </c>
      <c r="BE952" s="171">
        <v>18781</v>
      </c>
      <c r="BF952">
        <f t="shared" si="204"/>
        <v>18831</v>
      </c>
      <c r="BG952">
        <v>-39.33</v>
      </c>
      <c r="BO952" s="23">
        <v>1079.74</v>
      </c>
      <c r="BP952" s="23">
        <v>-33.5</v>
      </c>
      <c r="BQ952">
        <v>66144</v>
      </c>
      <c r="BR952">
        <v>-483</v>
      </c>
      <c r="CB952">
        <v>74.510000000000005</v>
      </c>
      <c r="CC952">
        <f t="shared" si="205"/>
        <v>74510</v>
      </c>
      <c r="CD952">
        <v>-4.1399999999999997</v>
      </c>
      <c r="CE952">
        <v>-11.8</v>
      </c>
      <c r="CK952">
        <v>18960</v>
      </c>
      <c r="CL952">
        <v>6.4508000000000001</v>
      </c>
      <c r="CM952">
        <v>1.3431999999999999</v>
      </c>
    </row>
    <row r="953" spans="52:91">
      <c r="AZ953">
        <v>2373</v>
      </c>
      <c r="BA953">
        <f t="shared" si="203"/>
        <v>2423</v>
      </c>
      <c r="BB953">
        <v>-34.28</v>
      </c>
      <c r="BC953" s="23">
        <v>1079.74</v>
      </c>
      <c r="BD953" s="23">
        <v>-34.72</v>
      </c>
      <c r="BE953" s="171">
        <v>18889</v>
      </c>
      <c r="BF953">
        <f t="shared" si="204"/>
        <v>18939</v>
      </c>
      <c r="BG953">
        <v>-39.26</v>
      </c>
      <c r="BO953" s="23">
        <v>1079.74</v>
      </c>
      <c r="BP953" s="23">
        <v>-34.72</v>
      </c>
      <c r="BQ953">
        <v>66243</v>
      </c>
      <c r="BR953">
        <v>-481.5</v>
      </c>
      <c r="CB953">
        <v>74.545000000000002</v>
      </c>
      <c r="CC953">
        <f t="shared" si="205"/>
        <v>74545</v>
      </c>
      <c r="CD953">
        <v>-4.3</v>
      </c>
      <c r="CE953">
        <v>-11.73</v>
      </c>
      <c r="CK953">
        <v>18980</v>
      </c>
      <c r="CL953">
        <v>6.4404000000000003</v>
      </c>
      <c r="CM953">
        <v>1.3216000000000001</v>
      </c>
    </row>
    <row r="954" spans="52:91">
      <c r="AZ954">
        <v>2375.8000000000002</v>
      </c>
      <c r="BA954">
        <f t="shared" si="203"/>
        <v>2425.8000000000002</v>
      </c>
      <c r="BB954">
        <v>-34.11</v>
      </c>
      <c r="BC954" s="23">
        <v>1082.21</v>
      </c>
      <c r="BD954" s="23">
        <v>-34.72</v>
      </c>
      <c r="BE954" s="171">
        <v>18995</v>
      </c>
      <c r="BF954">
        <f t="shared" si="204"/>
        <v>19045</v>
      </c>
      <c r="BG954">
        <v>-39.33</v>
      </c>
      <c r="BO954" s="23">
        <v>1082.21</v>
      </c>
      <c r="BP954" s="23">
        <v>-34.72</v>
      </c>
      <c r="BQ954">
        <v>66338</v>
      </c>
      <c r="BR954">
        <v>-477.1</v>
      </c>
      <c r="CB954">
        <v>74.58</v>
      </c>
      <c r="CC954">
        <f t="shared" si="205"/>
        <v>74580</v>
      </c>
      <c r="CD954">
        <v>-4.4400000000000004</v>
      </c>
      <c r="CE954">
        <v>-11.89</v>
      </c>
      <c r="CK954">
        <v>19000</v>
      </c>
      <c r="CL954">
        <v>6.43</v>
      </c>
      <c r="CM954">
        <v>1.3</v>
      </c>
    </row>
    <row r="955" spans="52:91">
      <c r="AZ955">
        <v>2378.6</v>
      </c>
      <c r="BA955">
        <f t="shared" si="203"/>
        <v>2428.6</v>
      </c>
      <c r="BB955">
        <v>-34.08</v>
      </c>
      <c r="BC955" s="23">
        <v>1082.21</v>
      </c>
      <c r="BD955" s="23">
        <v>-34.049999999999997</v>
      </c>
      <c r="BE955" s="171">
        <v>19088</v>
      </c>
      <c r="BF955">
        <f t="shared" si="204"/>
        <v>19138</v>
      </c>
      <c r="BG955">
        <v>-39.020000000000003</v>
      </c>
      <c r="BO955" s="23">
        <v>1082.21</v>
      </c>
      <c r="BP955" s="23">
        <v>-34.049999999999997</v>
      </c>
      <c r="BQ955">
        <v>66429</v>
      </c>
      <c r="BR955">
        <v>-474.4</v>
      </c>
      <c r="CB955">
        <v>74.61</v>
      </c>
      <c r="CC955">
        <f t="shared" si="205"/>
        <v>74610</v>
      </c>
      <c r="CD955">
        <v>-4.38</v>
      </c>
      <c r="CE955">
        <v>-11.59</v>
      </c>
      <c r="CK955">
        <v>19020</v>
      </c>
      <c r="CL955">
        <v>6.4188000000000001</v>
      </c>
      <c r="CM955">
        <v>1.2791999999999999</v>
      </c>
    </row>
    <row r="956" spans="52:91">
      <c r="AZ956">
        <v>2381.4</v>
      </c>
      <c r="BA956">
        <f t="shared" si="203"/>
        <v>2431.4</v>
      </c>
      <c r="BB956">
        <v>-34.380000000000003</v>
      </c>
      <c r="BC956" s="23">
        <v>1084.69</v>
      </c>
      <c r="BD956" s="23">
        <v>-34.049999999999997</v>
      </c>
      <c r="BE956" s="171">
        <v>19172</v>
      </c>
      <c r="BF956">
        <f t="shared" si="204"/>
        <v>19222</v>
      </c>
      <c r="BG956">
        <v>-38.71</v>
      </c>
      <c r="BO956" s="23">
        <v>1084.69</v>
      </c>
      <c r="BP956" s="23">
        <v>-34.049999999999997</v>
      </c>
      <c r="BQ956">
        <v>66520</v>
      </c>
      <c r="BR956">
        <v>-475.6</v>
      </c>
      <c r="CB956">
        <v>74.644999999999996</v>
      </c>
      <c r="CC956">
        <f t="shared" si="205"/>
        <v>74645</v>
      </c>
      <c r="CD956">
        <v>-4.4400000000000004</v>
      </c>
      <c r="CE956">
        <v>-11.92</v>
      </c>
      <c r="CK956">
        <v>19040</v>
      </c>
      <c r="CL956">
        <v>6.4076000000000004</v>
      </c>
      <c r="CM956">
        <v>1.2584</v>
      </c>
    </row>
    <row r="957" spans="52:91">
      <c r="AZ957">
        <v>2384.3000000000002</v>
      </c>
      <c r="BA957">
        <f t="shared" si="203"/>
        <v>2434.3000000000002</v>
      </c>
      <c r="BB957">
        <v>-33.99</v>
      </c>
      <c r="BC957" s="23">
        <v>1084.69</v>
      </c>
      <c r="BD957" s="23">
        <v>-33.770000000000003</v>
      </c>
      <c r="BE957" s="171">
        <v>19255</v>
      </c>
      <c r="BF957">
        <f t="shared" si="204"/>
        <v>19305</v>
      </c>
      <c r="BG957">
        <v>-39.29</v>
      </c>
      <c r="BO957" s="23">
        <v>1084.69</v>
      </c>
      <c r="BP957" s="23">
        <v>-33.770000000000003</v>
      </c>
      <c r="BQ957">
        <v>66613</v>
      </c>
      <c r="BR957">
        <v>-479.6</v>
      </c>
      <c r="CB957">
        <v>74.680000000000007</v>
      </c>
      <c r="CC957">
        <f t="shared" si="205"/>
        <v>74680</v>
      </c>
      <c r="CD957">
        <v>-4.33</v>
      </c>
      <c r="CE957">
        <v>-11.85</v>
      </c>
      <c r="CK957">
        <v>19060</v>
      </c>
      <c r="CL957">
        <v>6.3963999999999999</v>
      </c>
      <c r="CM957">
        <v>1.2376</v>
      </c>
    </row>
    <row r="958" spans="52:91">
      <c r="AZ958">
        <v>2387.1</v>
      </c>
      <c r="BA958">
        <f t="shared" ref="BA958:BA1021" si="206">AZ958+50</f>
        <v>2437.1</v>
      </c>
      <c r="BB958">
        <v>-33.81</v>
      </c>
      <c r="BC958" s="23">
        <v>1087.26</v>
      </c>
      <c r="BD958" s="23">
        <v>-33.770000000000003</v>
      </c>
      <c r="BE958" s="171">
        <v>19344</v>
      </c>
      <c r="BF958">
        <f t="shared" ref="BF958:BF1021" si="207">BE958+50</f>
        <v>19394</v>
      </c>
      <c r="BG958">
        <v>-39.92</v>
      </c>
      <c r="BO958" s="23">
        <v>1087.26</v>
      </c>
      <c r="BP958" s="23">
        <v>-33.770000000000003</v>
      </c>
      <c r="BQ958">
        <v>66708</v>
      </c>
      <c r="BR958">
        <v>-479.8</v>
      </c>
      <c r="CB958">
        <v>74.709999999999994</v>
      </c>
      <c r="CC958">
        <f t="shared" ref="CC958:CC1021" si="208">CB958*1000</f>
        <v>74710</v>
      </c>
      <c r="CD958">
        <v>-4.22</v>
      </c>
      <c r="CE958">
        <v>-11.77</v>
      </c>
      <c r="CK958">
        <v>19080</v>
      </c>
      <c r="CL958">
        <v>6.3852000000000002</v>
      </c>
      <c r="CM958">
        <v>1.2168000000000001</v>
      </c>
    </row>
    <row r="959" spans="52:91">
      <c r="AZ959">
        <v>2389.9</v>
      </c>
      <c r="BA959">
        <f t="shared" si="206"/>
        <v>2439.9</v>
      </c>
      <c r="BB959">
        <v>-35.15</v>
      </c>
      <c r="BC959" s="23">
        <v>1087.26</v>
      </c>
      <c r="BD959" s="23">
        <v>-35.159999999999997</v>
      </c>
      <c r="BE959" s="171">
        <v>19428</v>
      </c>
      <c r="BF959">
        <f t="shared" si="207"/>
        <v>19478</v>
      </c>
      <c r="BG959">
        <v>-39.619999999999997</v>
      </c>
      <c r="BO959" s="23">
        <v>1087.26</v>
      </c>
      <c r="BP959" s="23">
        <v>-35.159999999999997</v>
      </c>
      <c r="BQ959">
        <v>66803</v>
      </c>
      <c r="BR959">
        <v>-478.5</v>
      </c>
      <c r="CB959">
        <v>74.745000000000005</v>
      </c>
      <c r="CC959">
        <f t="shared" si="208"/>
        <v>74745</v>
      </c>
      <c r="CD959">
        <v>-4.09</v>
      </c>
      <c r="CE959">
        <v>-11.85</v>
      </c>
      <c r="CK959">
        <v>19100</v>
      </c>
      <c r="CL959">
        <v>6.3739999999999997</v>
      </c>
      <c r="CM959">
        <v>1.196</v>
      </c>
    </row>
    <row r="960" spans="52:91">
      <c r="AZ960">
        <v>2392.9</v>
      </c>
      <c r="BA960">
        <f t="shared" si="206"/>
        <v>2442.9</v>
      </c>
      <c r="BB960">
        <v>-36.76</v>
      </c>
      <c r="BC960" s="23">
        <v>1089.8499999999999</v>
      </c>
      <c r="BD960" s="23">
        <v>-35.159999999999997</v>
      </c>
      <c r="BE960" s="171">
        <v>19522</v>
      </c>
      <c r="BF960">
        <f t="shared" si="207"/>
        <v>19572</v>
      </c>
      <c r="BG960">
        <v>-39.01</v>
      </c>
      <c r="BO960" s="23">
        <v>1089.8499999999999</v>
      </c>
      <c r="BP960" s="23">
        <v>-35.159999999999997</v>
      </c>
      <c r="BQ960">
        <v>66898</v>
      </c>
      <c r="BR960">
        <v>-479.7</v>
      </c>
      <c r="CB960">
        <v>74.900000000000006</v>
      </c>
      <c r="CC960">
        <f t="shared" si="208"/>
        <v>74900</v>
      </c>
      <c r="CD960">
        <v>-4.68</v>
      </c>
      <c r="CE960">
        <v>-9.4499999999999993</v>
      </c>
      <c r="CK960">
        <v>19120</v>
      </c>
      <c r="CL960">
        <v>6.3628</v>
      </c>
      <c r="CM960">
        <v>1.1752</v>
      </c>
    </row>
    <row r="961" spans="52:91">
      <c r="AZ961">
        <v>2396.4</v>
      </c>
      <c r="BA961">
        <f t="shared" si="206"/>
        <v>2446.4</v>
      </c>
      <c r="BB961">
        <v>-34.700000000000003</v>
      </c>
      <c r="BC961" s="23">
        <v>1089.8499999999999</v>
      </c>
      <c r="BD961" s="23">
        <v>-35.74</v>
      </c>
      <c r="BE961" s="171">
        <v>19620</v>
      </c>
      <c r="BF961">
        <f t="shared" si="207"/>
        <v>19670</v>
      </c>
      <c r="BG961">
        <v>-40.15</v>
      </c>
      <c r="BO961" s="23">
        <v>1089.8499999999999</v>
      </c>
      <c r="BP961" s="23">
        <v>-35.74</v>
      </c>
      <c r="BQ961">
        <v>66992</v>
      </c>
      <c r="BR961">
        <v>-478</v>
      </c>
      <c r="CB961">
        <v>75</v>
      </c>
      <c r="CC961">
        <f t="shared" si="208"/>
        <v>75000</v>
      </c>
      <c r="CD961">
        <v>-4.66</v>
      </c>
      <c r="CE961">
        <v>-8.99</v>
      </c>
      <c r="CK961">
        <v>19140</v>
      </c>
      <c r="CL961">
        <v>6.3516000000000004</v>
      </c>
      <c r="CM961">
        <v>1.1544000000000001</v>
      </c>
    </row>
    <row r="962" spans="52:91">
      <c r="AZ962">
        <v>2399.3000000000002</v>
      </c>
      <c r="BA962">
        <f t="shared" si="206"/>
        <v>2449.3000000000002</v>
      </c>
      <c r="BB962">
        <v>-34.81</v>
      </c>
      <c r="BC962" s="23">
        <v>1092.47</v>
      </c>
      <c r="BD962" s="23">
        <v>-35.74</v>
      </c>
      <c r="BE962" s="171">
        <v>19723</v>
      </c>
      <c r="BF962">
        <f t="shared" si="207"/>
        <v>19773</v>
      </c>
      <c r="BG962">
        <v>-39.15</v>
      </c>
      <c r="BO962" s="23">
        <v>1092.47</v>
      </c>
      <c r="BP962" s="23">
        <v>-35.74</v>
      </c>
      <c r="BQ962">
        <v>67085</v>
      </c>
      <c r="BR962">
        <v>-476.7</v>
      </c>
      <c r="CB962">
        <v>75.3</v>
      </c>
      <c r="CC962">
        <f t="shared" si="208"/>
        <v>75300</v>
      </c>
      <c r="CD962">
        <v>-4.76</v>
      </c>
      <c r="CE962">
        <v>-9.31</v>
      </c>
      <c r="CK962">
        <v>19160</v>
      </c>
      <c r="CL962">
        <v>6.3403999999999998</v>
      </c>
      <c r="CM962">
        <v>1.1335999999999999</v>
      </c>
    </row>
    <row r="963" spans="52:91">
      <c r="AZ963">
        <v>2402.3000000000002</v>
      </c>
      <c r="BA963">
        <f t="shared" si="206"/>
        <v>2452.3000000000002</v>
      </c>
      <c r="BB963">
        <v>-34.89</v>
      </c>
      <c r="BC963" s="23">
        <v>1092.47</v>
      </c>
      <c r="BD963" s="23">
        <v>-35.6</v>
      </c>
      <c r="BE963" s="171">
        <v>19820</v>
      </c>
      <c r="BF963">
        <f t="shared" si="207"/>
        <v>19870</v>
      </c>
      <c r="BG963">
        <v>-40.11</v>
      </c>
      <c r="BO963" s="23">
        <v>1092.47</v>
      </c>
      <c r="BP963" s="23">
        <v>-35.6</v>
      </c>
      <c r="BQ963">
        <v>67178</v>
      </c>
      <c r="BR963">
        <v>-478.2</v>
      </c>
      <c r="CB963">
        <v>75.599999999999994</v>
      </c>
      <c r="CC963">
        <f t="shared" si="208"/>
        <v>75600</v>
      </c>
      <c r="CD963">
        <v>-4.6500000000000004</v>
      </c>
      <c r="CE963">
        <v>-8.52</v>
      </c>
      <c r="CK963">
        <v>19180</v>
      </c>
      <c r="CL963">
        <v>6.3292000000000002</v>
      </c>
      <c r="CM963">
        <v>1.1128</v>
      </c>
    </row>
    <row r="964" spans="52:91">
      <c r="AZ964">
        <v>2405.3000000000002</v>
      </c>
      <c r="BA964">
        <f t="shared" si="206"/>
        <v>2455.3000000000002</v>
      </c>
      <c r="BB964">
        <v>-36.36</v>
      </c>
      <c r="BC964" s="23">
        <v>1095.17</v>
      </c>
      <c r="BD964" s="23">
        <v>-35.6</v>
      </c>
      <c r="BE964" s="171">
        <v>19916</v>
      </c>
      <c r="BF964">
        <f t="shared" si="207"/>
        <v>19966</v>
      </c>
      <c r="BG964">
        <v>-39.51</v>
      </c>
      <c r="BO964" s="23">
        <v>1095.17</v>
      </c>
      <c r="BP964" s="23">
        <v>-35.6</v>
      </c>
      <c r="BQ964">
        <v>67272</v>
      </c>
      <c r="BR964">
        <v>-479.2</v>
      </c>
      <c r="CB964">
        <v>75.8</v>
      </c>
      <c r="CC964">
        <f t="shared" si="208"/>
        <v>75800</v>
      </c>
      <c r="CD964">
        <v>-4.6500000000000004</v>
      </c>
      <c r="CE964">
        <v>-9.34</v>
      </c>
      <c r="CK964">
        <v>19200</v>
      </c>
      <c r="CL964">
        <v>6.3179999999999996</v>
      </c>
      <c r="CM964">
        <v>1.0920000000000001</v>
      </c>
    </row>
    <row r="965" spans="52:91">
      <c r="AZ965">
        <v>2408.6</v>
      </c>
      <c r="BA965">
        <f t="shared" si="206"/>
        <v>2458.6</v>
      </c>
      <c r="BB965">
        <v>-33.92</v>
      </c>
      <c r="BC965" s="23">
        <v>1095.17</v>
      </c>
      <c r="BD965" s="23">
        <v>-34.72</v>
      </c>
      <c r="BE965" s="171">
        <v>20013</v>
      </c>
      <c r="BF965">
        <f t="shared" si="207"/>
        <v>20063</v>
      </c>
      <c r="BG965">
        <v>-39.630000000000003</v>
      </c>
      <c r="BO965" s="23">
        <v>1095.17</v>
      </c>
      <c r="BP965" s="23">
        <v>-34.72</v>
      </c>
      <c r="BQ965">
        <v>67367</v>
      </c>
      <c r="BR965">
        <v>-478.6</v>
      </c>
      <c r="CB965">
        <v>76.099999999999994</v>
      </c>
      <c r="CC965">
        <f t="shared" si="208"/>
        <v>76100</v>
      </c>
      <c r="CD965">
        <v>-4.5199999999999996</v>
      </c>
      <c r="CE965">
        <v>-9.2100000000000009</v>
      </c>
      <c r="CK965">
        <v>19220</v>
      </c>
      <c r="CL965">
        <v>6.3068</v>
      </c>
      <c r="CM965">
        <v>1.0711999999999999</v>
      </c>
    </row>
    <row r="966" spans="52:91">
      <c r="AZ966">
        <v>2411.4</v>
      </c>
      <c r="BA966">
        <f t="shared" si="206"/>
        <v>2461.4</v>
      </c>
      <c r="BB966">
        <v>-34.549999999999997</v>
      </c>
      <c r="BC966" s="23">
        <v>1097.8699999999999</v>
      </c>
      <c r="BD966" s="23">
        <v>-34.72</v>
      </c>
      <c r="BE966" s="171">
        <v>20106</v>
      </c>
      <c r="BF966">
        <f t="shared" si="207"/>
        <v>20156</v>
      </c>
      <c r="BG966">
        <v>-39.979999999999997</v>
      </c>
      <c r="BO966" s="23">
        <v>1097.8699999999999</v>
      </c>
      <c r="BP966" s="23">
        <v>-34.72</v>
      </c>
      <c r="BQ966">
        <v>67462</v>
      </c>
      <c r="BR966">
        <v>-480.3</v>
      </c>
      <c r="CB966">
        <v>76.400000000000006</v>
      </c>
      <c r="CC966">
        <f t="shared" si="208"/>
        <v>76400</v>
      </c>
      <c r="CD966">
        <v>-4.63</v>
      </c>
      <c r="CE966">
        <v>-9.65</v>
      </c>
      <c r="CK966">
        <v>19240</v>
      </c>
      <c r="CL966">
        <v>6.2956000000000003</v>
      </c>
      <c r="CM966">
        <v>1.0504</v>
      </c>
    </row>
    <row r="967" spans="52:91">
      <c r="AZ967">
        <v>2414.3000000000002</v>
      </c>
      <c r="BA967">
        <f t="shared" si="206"/>
        <v>2464.3000000000002</v>
      </c>
      <c r="BB967">
        <v>-35.659999999999997</v>
      </c>
      <c r="BC967" s="23">
        <v>1097.8699999999999</v>
      </c>
      <c r="BD967" s="23">
        <v>-35.619999999999997</v>
      </c>
      <c r="BE967" s="171">
        <v>20195</v>
      </c>
      <c r="BF967">
        <f t="shared" si="207"/>
        <v>20245</v>
      </c>
      <c r="BG967">
        <v>-40.450000000000003</v>
      </c>
      <c r="BO967" s="23">
        <v>1097.8699999999999</v>
      </c>
      <c r="BP967" s="23">
        <v>-35.619999999999997</v>
      </c>
      <c r="BQ967">
        <v>67557</v>
      </c>
      <c r="BR967">
        <v>-479.8</v>
      </c>
      <c r="CB967">
        <v>76.7</v>
      </c>
      <c r="CC967">
        <f t="shared" si="208"/>
        <v>76700</v>
      </c>
      <c r="CD967">
        <v>-4.5199999999999996</v>
      </c>
      <c r="CE967">
        <v>-9.6999999999999993</v>
      </c>
      <c r="CK967">
        <v>19260</v>
      </c>
      <c r="CL967">
        <v>6.2843999999999998</v>
      </c>
      <c r="CM967">
        <v>1.0291999999999999</v>
      </c>
    </row>
    <row r="968" spans="52:91">
      <c r="AZ968">
        <v>2417.5</v>
      </c>
      <c r="BA968">
        <f t="shared" si="206"/>
        <v>2467.5</v>
      </c>
      <c r="BB968">
        <v>-34.270000000000003</v>
      </c>
      <c r="BC968" s="23">
        <v>1100.5899999999999</v>
      </c>
      <c r="BD968" s="23">
        <v>-35.619999999999997</v>
      </c>
      <c r="BE968" s="171">
        <v>20293</v>
      </c>
      <c r="BF968">
        <f t="shared" si="207"/>
        <v>20343</v>
      </c>
      <c r="BG968">
        <v>-40.56</v>
      </c>
      <c r="BO968" s="23">
        <v>1100.5899999999999</v>
      </c>
      <c r="BP968" s="23">
        <v>-35.619999999999997</v>
      </c>
      <c r="BQ968">
        <v>67653</v>
      </c>
      <c r="BR968">
        <v>-480.7</v>
      </c>
      <c r="CB968">
        <v>76.900000000000006</v>
      </c>
      <c r="CC968">
        <f t="shared" si="208"/>
        <v>76900</v>
      </c>
      <c r="CD968">
        <v>-4.37</v>
      </c>
      <c r="CE968">
        <v>-9.41</v>
      </c>
      <c r="CK968">
        <v>19280</v>
      </c>
      <c r="CL968">
        <v>6.2732000000000001</v>
      </c>
      <c r="CM968">
        <v>1.0076000000000001</v>
      </c>
    </row>
    <row r="969" spans="52:91">
      <c r="AZ969">
        <v>2420.4</v>
      </c>
      <c r="BA969">
        <f t="shared" si="206"/>
        <v>2470.4</v>
      </c>
      <c r="BB969">
        <v>-35.020000000000003</v>
      </c>
      <c r="BC969" s="23">
        <v>1100.5899999999999</v>
      </c>
      <c r="BD969" s="23">
        <v>-35.36</v>
      </c>
      <c r="BE969" s="171">
        <v>20387</v>
      </c>
      <c r="BF969">
        <f t="shared" si="207"/>
        <v>20437</v>
      </c>
      <c r="BG969">
        <v>-39.15</v>
      </c>
      <c r="BO969" s="23">
        <v>1100.5899999999999</v>
      </c>
      <c r="BP969" s="23">
        <v>-35.36</v>
      </c>
      <c r="BQ969">
        <v>67750</v>
      </c>
      <c r="BR969">
        <v>-482.5</v>
      </c>
      <c r="CB969">
        <v>77.2</v>
      </c>
      <c r="CC969">
        <f t="shared" si="208"/>
        <v>77200</v>
      </c>
      <c r="CD969">
        <v>-4.24</v>
      </c>
      <c r="CE969">
        <v>-9.2899999999999991</v>
      </c>
      <c r="CK969">
        <v>19300</v>
      </c>
      <c r="CL969">
        <v>6.2619999999999996</v>
      </c>
      <c r="CM969">
        <v>0.98599999999999999</v>
      </c>
    </row>
    <row r="970" spans="52:91">
      <c r="AZ970">
        <v>2423.4</v>
      </c>
      <c r="BA970">
        <f t="shared" si="206"/>
        <v>2473.4</v>
      </c>
      <c r="BB970">
        <v>-33.74</v>
      </c>
      <c r="BC970" s="23">
        <v>1103.25</v>
      </c>
      <c r="BD970" s="23">
        <v>-35.36</v>
      </c>
      <c r="BE970" s="171">
        <v>20488</v>
      </c>
      <c r="BF970">
        <f t="shared" si="207"/>
        <v>20538</v>
      </c>
      <c r="BG970">
        <v>-39.49</v>
      </c>
      <c r="BO970" s="23">
        <v>1103.25</v>
      </c>
      <c r="BP970" s="23">
        <v>-35.36</v>
      </c>
      <c r="BQ970">
        <v>67848</v>
      </c>
      <c r="BR970">
        <v>-481.9</v>
      </c>
      <c r="CB970">
        <v>77.5</v>
      </c>
      <c r="CC970">
        <f t="shared" si="208"/>
        <v>77500</v>
      </c>
      <c r="CD970">
        <v>-4.43</v>
      </c>
      <c r="CE970">
        <v>-8.9499999999999993</v>
      </c>
      <c r="CK970">
        <v>19320</v>
      </c>
      <c r="CL970">
        <v>6.2507999999999999</v>
      </c>
      <c r="CM970">
        <v>0.96440000000000003</v>
      </c>
    </row>
    <row r="971" spans="52:91">
      <c r="AZ971">
        <v>2426.1</v>
      </c>
      <c r="BA971">
        <f t="shared" si="206"/>
        <v>2476.1</v>
      </c>
      <c r="BB971">
        <v>-36.35</v>
      </c>
      <c r="BC971" s="23">
        <v>1103.25</v>
      </c>
      <c r="BD971" s="23">
        <v>-35.86</v>
      </c>
      <c r="BE971" s="171">
        <v>20583</v>
      </c>
      <c r="BF971">
        <f t="shared" si="207"/>
        <v>20633</v>
      </c>
      <c r="BG971">
        <v>-38.94</v>
      </c>
      <c r="BO971" s="23">
        <v>1103.25</v>
      </c>
      <c r="BP971" s="23">
        <v>-35.86</v>
      </c>
      <c r="BQ971">
        <v>67945</v>
      </c>
      <c r="BR971">
        <v>-481</v>
      </c>
      <c r="CB971">
        <v>77.8</v>
      </c>
      <c r="CC971">
        <f t="shared" si="208"/>
        <v>77800</v>
      </c>
      <c r="CD971">
        <v>-4.63</v>
      </c>
      <c r="CE971">
        <v>-8.8699999999999992</v>
      </c>
      <c r="CK971">
        <v>19340</v>
      </c>
      <c r="CL971">
        <v>6.2396000000000003</v>
      </c>
      <c r="CM971">
        <v>0.94279999999999997</v>
      </c>
    </row>
    <row r="972" spans="52:91">
      <c r="AZ972">
        <v>2429.5</v>
      </c>
      <c r="BA972">
        <f t="shared" si="206"/>
        <v>2479.5</v>
      </c>
      <c r="BB972">
        <v>-34.869999999999997</v>
      </c>
      <c r="BC972" s="23">
        <v>1105.95</v>
      </c>
      <c r="BD972" s="23">
        <v>-35.86</v>
      </c>
      <c r="BE972" s="171">
        <v>20683</v>
      </c>
      <c r="BF972">
        <f t="shared" si="207"/>
        <v>20733</v>
      </c>
      <c r="BG972">
        <v>-40.049999999999997</v>
      </c>
      <c r="BO972" s="23">
        <v>1105.95</v>
      </c>
      <c r="BP972" s="23">
        <v>-35.86</v>
      </c>
      <c r="BQ972">
        <v>68041</v>
      </c>
      <c r="BR972">
        <v>-479</v>
      </c>
      <c r="CB972">
        <v>78.099999999999994</v>
      </c>
      <c r="CC972">
        <f t="shared" si="208"/>
        <v>78100</v>
      </c>
      <c r="CD972">
        <v>-4.58</v>
      </c>
      <c r="CE972">
        <v>-8.73</v>
      </c>
      <c r="CK972">
        <v>19360</v>
      </c>
      <c r="CL972">
        <v>6.2283999999999997</v>
      </c>
      <c r="CM972">
        <v>0.92120000000000002</v>
      </c>
    </row>
    <row r="973" spans="52:91">
      <c r="AZ973">
        <v>2432.5</v>
      </c>
      <c r="BA973">
        <f t="shared" si="206"/>
        <v>2482.5</v>
      </c>
      <c r="BB973">
        <v>-34.130000000000003</v>
      </c>
      <c r="BC973" s="23">
        <v>1105.95</v>
      </c>
      <c r="BD973" s="23">
        <v>-34.409999999999997</v>
      </c>
      <c r="BE973" s="171">
        <v>20792</v>
      </c>
      <c r="BF973">
        <f t="shared" si="207"/>
        <v>20842</v>
      </c>
      <c r="BG973">
        <v>-39.71</v>
      </c>
      <c r="BO973" s="23">
        <v>1105.95</v>
      </c>
      <c r="BP973" s="23">
        <v>-34.409999999999997</v>
      </c>
      <c r="BQ973">
        <v>68136</v>
      </c>
      <c r="BR973">
        <v>-480.5</v>
      </c>
      <c r="CB973">
        <v>78.3</v>
      </c>
      <c r="CC973">
        <f t="shared" si="208"/>
        <v>78300</v>
      </c>
      <c r="CD973">
        <v>-4.92</v>
      </c>
      <c r="CE973">
        <v>-9.6999999999999993</v>
      </c>
      <c r="CK973">
        <v>19380</v>
      </c>
      <c r="CL973">
        <v>6.2172000000000001</v>
      </c>
      <c r="CM973">
        <v>0.89959999999999996</v>
      </c>
    </row>
    <row r="974" spans="52:91">
      <c r="AZ974">
        <v>2435.3000000000002</v>
      </c>
      <c r="BA974">
        <f t="shared" si="206"/>
        <v>2485.3000000000002</v>
      </c>
      <c r="BB974">
        <v>-35.25</v>
      </c>
      <c r="BC974" s="23">
        <v>1108.6500000000001</v>
      </c>
      <c r="BD974" s="23">
        <v>-34.409999999999997</v>
      </c>
      <c r="BE974" s="171">
        <v>20888</v>
      </c>
      <c r="BF974">
        <f t="shared" si="207"/>
        <v>20938</v>
      </c>
      <c r="BG974">
        <v>-40.81</v>
      </c>
      <c r="BO974" s="23">
        <v>1108.6500000000001</v>
      </c>
      <c r="BP974" s="23">
        <v>-34.409999999999997</v>
      </c>
      <c r="BQ974">
        <v>68233</v>
      </c>
      <c r="BR974">
        <v>-483.4</v>
      </c>
      <c r="CB974">
        <v>78.599999999999994</v>
      </c>
      <c r="CC974">
        <f t="shared" si="208"/>
        <v>78600</v>
      </c>
      <c r="CD974">
        <v>-5.2</v>
      </c>
      <c r="CE974">
        <v>-9.91</v>
      </c>
      <c r="CK974">
        <v>19400</v>
      </c>
      <c r="CL974">
        <v>6.2060000000000004</v>
      </c>
      <c r="CM974">
        <v>0.878</v>
      </c>
    </row>
    <row r="975" spans="52:91">
      <c r="AZ975">
        <v>2438.4</v>
      </c>
      <c r="BA975">
        <f t="shared" si="206"/>
        <v>2488.4</v>
      </c>
      <c r="BB975">
        <v>-35.53</v>
      </c>
      <c r="BC975" s="23">
        <v>1108.6500000000001</v>
      </c>
      <c r="BD975" s="23">
        <v>-35.54</v>
      </c>
      <c r="BE975" s="171">
        <v>20998</v>
      </c>
      <c r="BF975">
        <f t="shared" si="207"/>
        <v>21048</v>
      </c>
      <c r="BG975">
        <v>-40.56</v>
      </c>
      <c r="BO975" s="23">
        <v>1108.6500000000001</v>
      </c>
      <c r="BP975" s="23">
        <v>-35.54</v>
      </c>
      <c r="BQ975">
        <v>68330</v>
      </c>
      <c r="BR975">
        <v>-479.7</v>
      </c>
      <c r="CB975">
        <v>78.900000000000006</v>
      </c>
      <c r="CC975">
        <f t="shared" si="208"/>
        <v>78900</v>
      </c>
      <c r="CD975">
        <v>-4.9800000000000004</v>
      </c>
      <c r="CE975">
        <v>-10.199999999999999</v>
      </c>
      <c r="CK975">
        <v>19420</v>
      </c>
      <c r="CL975">
        <v>6.1947999999999999</v>
      </c>
      <c r="CM975">
        <v>0.85640000000000005</v>
      </c>
    </row>
    <row r="976" spans="52:91">
      <c r="AZ976">
        <v>2441.5</v>
      </c>
      <c r="BA976">
        <f t="shared" si="206"/>
        <v>2491.5</v>
      </c>
      <c r="BB976">
        <v>-34.46</v>
      </c>
      <c r="BC976" s="23">
        <v>1111.3499999999999</v>
      </c>
      <c r="BD976" s="23">
        <v>-35.54</v>
      </c>
      <c r="BE976" s="171">
        <v>21099</v>
      </c>
      <c r="BF976">
        <f t="shared" si="207"/>
        <v>21149</v>
      </c>
      <c r="BG976">
        <v>-40.53</v>
      </c>
      <c r="BO976" s="23">
        <v>1111.3499999999999</v>
      </c>
      <c r="BP976" s="23">
        <v>-35.54</v>
      </c>
      <c r="BQ976">
        <v>68424</v>
      </c>
      <c r="BR976">
        <v>-478.5</v>
      </c>
      <c r="CB976">
        <v>79.2</v>
      </c>
      <c r="CC976">
        <f t="shared" si="208"/>
        <v>79200</v>
      </c>
      <c r="CD976">
        <v>-5.58</v>
      </c>
      <c r="CE976">
        <v>-10.55</v>
      </c>
      <c r="CK976">
        <v>19440</v>
      </c>
      <c r="CL976">
        <v>6.1836000000000002</v>
      </c>
      <c r="CM976">
        <v>0.83479999999999999</v>
      </c>
    </row>
    <row r="977" spans="52:91">
      <c r="AZ977">
        <v>2444.4</v>
      </c>
      <c r="BA977">
        <f t="shared" si="206"/>
        <v>2494.4</v>
      </c>
      <c r="BB977">
        <v>-34.229999999999997</v>
      </c>
      <c r="BC977" s="23">
        <v>1111.3499999999999</v>
      </c>
      <c r="BD977" s="23">
        <v>-35.590000000000003</v>
      </c>
      <c r="BE977" s="171">
        <v>21201</v>
      </c>
      <c r="BF977">
        <f t="shared" si="207"/>
        <v>21251</v>
      </c>
      <c r="BG977">
        <v>-41.24</v>
      </c>
      <c r="BO977" s="23">
        <v>1111.3499999999999</v>
      </c>
      <c r="BP977" s="23">
        <v>-35.590000000000003</v>
      </c>
      <c r="BQ977">
        <v>68520</v>
      </c>
      <c r="BR977">
        <v>-481.9</v>
      </c>
      <c r="CB977">
        <v>79.400000000000006</v>
      </c>
      <c r="CC977">
        <f t="shared" si="208"/>
        <v>79400</v>
      </c>
      <c r="CD977">
        <v>-5.66</v>
      </c>
      <c r="CE977">
        <v>-10.93</v>
      </c>
      <c r="CK977">
        <v>19460</v>
      </c>
      <c r="CL977">
        <v>6.1723999999999997</v>
      </c>
      <c r="CM977">
        <v>0.81320000000000003</v>
      </c>
    </row>
    <row r="978" spans="52:91">
      <c r="AZ978">
        <v>2447.3000000000002</v>
      </c>
      <c r="BA978">
        <f t="shared" si="206"/>
        <v>2497.3000000000002</v>
      </c>
      <c r="BB978">
        <v>-34.19</v>
      </c>
      <c r="BC978" s="23">
        <v>1114.03</v>
      </c>
      <c r="BD978" s="23">
        <v>-35.590000000000003</v>
      </c>
      <c r="BE978" s="171">
        <v>21307</v>
      </c>
      <c r="BF978">
        <f t="shared" si="207"/>
        <v>21357</v>
      </c>
      <c r="BG978">
        <v>-41.38</v>
      </c>
      <c r="BO978" s="23">
        <v>1114.03</v>
      </c>
      <c r="BP978" s="23">
        <v>-35.590000000000003</v>
      </c>
      <c r="BQ978">
        <v>68617</v>
      </c>
      <c r="BR978">
        <v>-481.5</v>
      </c>
      <c r="CB978">
        <v>79.7</v>
      </c>
      <c r="CC978">
        <f t="shared" si="208"/>
        <v>79700</v>
      </c>
      <c r="CD978">
        <v>-5.73</v>
      </c>
      <c r="CE978">
        <v>-11.5</v>
      </c>
      <c r="CK978">
        <v>19480</v>
      </c>
      <c r="CL978">
        <v>6.1612</v>
      </c>
      <c r="CM978">
        <v>0.79159999999999997</v>
      </c>
    </row>
    <row r="979" spans="52:91">
      <c r="AZ979">
        <v>2450.1</v>
      </c>
      <c r="BA979">
        <f t="shared" si="206"/>
        <v>2500.1</v>
      </c>
      <c r="BB979">
        <v>-34.74</v>
      </c>
      <c r="BC979" s="23">
        <v>1114.03</v>
      </c>
      <c r="BD979" s="23">
        <v>-35.53</v>
      </c>
      <c r="BE979" s="171">
        <v>21411</v>
      </c>
      <c r="BF979">
        <f t="shared" si="207"/>
        <v>21461</v>
      </c>
      <c r="BG979">
        <v>-40.96</v>
      </c>
      <c r="BO979" s="23">
        <v>1114.03</v>
      </c>
      <c r="BP979" s="23">
        <v>-35.53</v>
      </c>
      <c r="BQ979">
        <v>68715</v>
      </c>
      <c r="BR979">
        <v>-483.1</v>
      </c>
      <c r="CB979">
        <v>80</v>
      </c>
      <c r="CC979">
        <f t="shared" si="208"/>
        <v>80000</v>
      </c>
      <c r="CD979">
        <v>-5.81</v>
      </c>
      <c r="CE979">
        <v>-11.73</v>
      </c>
      <c r="CK979">
        <v>19500</v>
      </c>
      <c r="CL979">
        <v>6.15</v>
      </c>
      <c r="CM979">
        <v>0.77</v>
      </c>
    </row>
    <row r="980" spans="52:91">
      <c r="AZ980">
        <v>2453.1</v>
      </c>
      <c r="BA980">
        <f t="shared" si="206"/>
        <v>2503.1</v>
      </c>
      <c r="BB980">
        <v>-34.6</v>
      </c>
      <c r="BC980" s="23">
        <v>1116.76</v>
      </c>
      <c r="BD980" s="23">
        <v>-35.53</v>
      </c>
      <c r="BE980" s="171">
        <v>21518</v>
      </c>
      <c r="BF980">
        <f t="shared" si="207"/>
        <v>21568</v>
      </c>
      <c r="BG980">
        <v>-40.869999999999997</v>
      </c>
      <c r="BO980" s="23">
        <v>1116.76</v>
      </c>
      <c r="BP980" s="23">
        <v>-35.53</v>
      </c>
      <c r="BQ980">
        <v>68811</v>
      </c>
      <c r="BR980">
        <v>-479.5</v>
      </c>
      <c r="CB980">
        <v>80.400000000000006</v>
      </c>
      <c r="CC980">
        <f t="shared" si="208"/>
        <v>80400</v>
      </c>
      <c r="CD980">
        <v>-5.65</v>
      </c>
      <c r="CE980">
        <v>-11.55</v>
      </c>
      <c r="CK980">
        <v>19520</v>
      </c>
      <c r="CL980">
        <v>6.1268000000000002</v>
      </c>
      <c r="CM980">
        <v>0.76666666670000005</v>
      </c>
    </row>
    <row r="981" spans="52:91">
      <c r="AZ981">
        <v>2456</v>
      </c>
      <c r="BA981">
        <f t="shared" si="206"/>
        <v>2506</v>
      </c>
      <c r="BB981">
        <v>-33.96</v>
      </c>
      <c r="BC981" s="23">
        <v>1116.76</v>
      </c>
      <c r="BD981" s="23">
        <v>-35.24</v>
      </c>
      <c r="BE981" s="171">
        <v>21633</v>
      </c>
      <c r="BF981">
        <f t="shared" si="207"/>
        <v>21683</v>
      </c>
      <c r="BG981">
        <v>-41.25</v>
      </c>
      <c r="BO981" s="23">
        <v>1116.76</v>
      </c>
      <c r="BP981" s="23">
        <v>-35.24</v>
      </c>
      <c r="BQ981">
        <v>68902</v>
      </c>
      <c r="BR981">
        <v>-472.1</v>
      </c>
      <c r="CB981">
        <v>80.900000000000006</v>
      </c>
      <c r="CC981">
        <f t="shared" si="208"/>
        <v>80900</v>
      </c>
      <c r="CD981">
        <v>-5.0999999999999996</v>
      </c>
      <c r="CE981">
        <v>-11.34</v>
      </c>
      <c r="CK981">
        <v>19540</v>
      </c>
      <c r="CL981">
        <v>6.1036000000000001</v>
      </c>
      <c r="CM981">
        <v>0.76333333329999997</v>
      </c>
    </row>
    <row r="982" spans="52:91">
      <c r="AZ982">
        <v>2458.8000000000002</v>
      </c>
      <c r="BA982">
        <f t="shared" si="206"/>
        <v>2508.8000000000002</v>
      </c>
      <c r="BB982">
        <v>-35.729999999999997</v>
      </c>
      <c r="BC982" s="23">
        <v>1119.46</v>
      </c>
      <c r="BD982" s="23">
        <v>-35.24</v>
      </c>
      <c r="BE982" s="171">
        <v>21755</v>
      </c>
      <c r="BF982">
        <f t="shared" si="207"/>
        <v>21805</v>
      </c>
      <c r="BG982">
        <v>-40.71</v>
      </c>
      <c r="BO982" s="23">
        <v>1119.46</v>
      </c>
      <c r="BP982" s="23">
        <v>-35.24</v>
      </c>
      <c r="BQ982">
        <v>68987</v>
      </c>
      <c r="BR982">
        <v>-468.8</v>
      </c>
      <c r="CB982">
        <v>81.3</v>
      </c>
      <c r="CC982">
        <f t="shared" si="208"/>
        <v>81300</v>
      </c>
      <c r="CD982">
        <v>-5.41</v>
      </c>
      <c r="CE982">
        <v>-11.26</v>
      </c>
      <c r="CK982">
        <v>19560</v>
      </c>
      <c r="CL982">
        <v>6.0804</v>
      </c>
      <c r="CM982">
        <v>0.76</v>
      </c>
    </row>
    <row r="983" spans="52:91">
      <c r="AZ983">
        <v>2462</v>
      </c>
      <c r="BA983">
        <f t="shared" si="206"/>
        <v>2512</v>
      </c>
      <c r="BB983">
        <v>-34.39</v>
      </c>
      <c r="BC983" s="23">
        <v>1119.46</v>
      </c>
      <c r="BD983" s="23">
        <v>-35.5</v>
      </c>
      <c r="BE983" s="171">
        <v>21878</v>
      </c>
      <c r="BF983">
        <f t="shared" si="207"/>
        <v>21928</v>
      </c>
      <c r="BG983">
        <v>-40.76</v>
      </c>
      <c r="BO983" s="23">
        <v>1119.46</v>
      </c>
      <c r="BP983" s="23">
        <v>-35.5</v>
      </c>
      <c r="BQ983">
        <v>69071</v>
      </c>
      <c r="BR983">
        <v>-470.7</v>
      </c>
      <c r="CB983">
        <v>81.7</v>
      </c>
      <c r="CC983">
        <f t="shared" si="208"/>
        <v>81700</v>
      </c>
      <c r="CD983">
        <v>-5.54</v>
      </c>
      <c r="CE983">
        <v>-12.01</v>
      </c>
      <c r="CK983">
        <v>19580</v>
      </c>
      <c r="CL983">
        <v>6.0571999999999999</v>
      </c>
      <c r="CM983">
        <v>0.75666666670000005</v>
      </c>
    </row>
    <row r="984" spans="52:91">
      <c r="AZ984">
        <v>2464.9</v>
      </c>
      <c r="BA984">
        <f t="shared" si="206"/>
        <v>2514.9</v>
      </c>
      <c r="BB984">
        <v>-34.92</v>
      </c>
      <c r="BC984" s="23">
        <v>1122.1600000000001</v>
      </c>
      <c r="BD984" s="23">
        <v>-35.5</v>
      </c>
      <c r="BE984" s="171">
        <v>21997.5</v>
      </c>
      <c r="BF984">
        <f t="shared" si="207"/>
        <v>22047.5</v>
      </c>
      <c r="BG984">
        <v>-40.96</v>
      </c>
      <c r="BO984" s="23">
        <v>1122.1600000000001</v>
      </c>
      <c r="BP984" s="23">
        <v>-35.5</v>
      </c>
      <c r="BQ984">
        <v>69155</v>
      </c>
      <c r="BR984">
        <v>-467.7</v>
      </c>
      <c r="CB984">
        <v>82.2</v>
      </c>
      <c r="CC984">
        <f t="shared" si="208"/>
        <v>82200</v>
      </c>
      <c r="CD984">
        <v>-5.22</v>
      </c>
      <c r="CE984">
        <v>-11.53</v>
      </c>
      <c r="CK984">
        <v>19600</v>
      </c>
      <c r="CL984">
        <v>6.0339999999999998</v>
      </c>
      <c r="CM984">
        <v>0.75333333329999996</v>
      </c>
    </row>
    <row r="985" spans="52:91">
      <c r="AZ985">
        <v>2467.9</v>
      </c>
      <c r="BA985">
        <f t="shared" si="206"/>
        <v>2517.9</v>
      </c>
      <c r="BB985">
        <v>-35.07</v>
      </c>
      <c r="BC985" s="23">
        <v>1122.1600000000001</v>
      </c>
      <c r="BD985" s="23">
        <v>-34.83</v>
      </c>
      <c r="BE985" s="171">
        <v>22100.5</v>
      </c>
      <c r="BF985">
        <f t="shared" si="207"/>
        <v>22150.5</v>
      </c>
      <c r="BG985">
        <v>-40.53</v>
      </c>
      <c r="BO985" s="23">
        <v>1122.1600000000001</v>
      </c>
      <c r="BP985" s="23">
        <v>-34.83</v>
      </c>
      <c r="BQ985">
        <v>69238</v>
      </c>
      <c r="BR985">
        <v>-468.5</v>
      </c>
      <c r="CB985">
        <v>82.6</v>
      </c>
      <c r="CC985">
        <f t="shared" si="208"/>
        <v>82600</v>
      </c>
      <c r="CD985">
        <v>-5.0599999999999996</v>
      </c>
      <c r="CE985">
        <v>-11.06</v>
      </c>
      <c r="CK985">
        <v>19620</v>
      </c>
      <c r="CL985">
        <v>6.0107999999999997</v>
      </c>
      <c r="CM985">
        <v>0.75</v>
      </c>
    </row>
    <row r="986" spans="52:91">
      <c r="AZ986">
        <v>2470.9</v>
      </c>
      <c r="BA986">
        <f t="shared" si="206"/>
        <v>2520.9</v>
      </c>
      <c r="BB986">
        <v>-35.68</v>
      </c>
      <c r="BC986" s="23">
        <v>1124.8900000000001</v>
      </c>
      <c r="BD986" s="23">
        <v>-34.83</v>
      </c>
      <c r="BE986" s="171">
        <v>22213.5</v>
      </c>
      <c r="BF986">
        <f t="shared" si="207"/>
        <v>22263.5</v>
      </c>
      <c r="BG986">
        <v>-39.799999999999997</v>
      </c>
      <c r="BO986" s="23">
        <v>1124.8900000000001</v>
      </c>
      <c r="BP986" s="23">
        <v>-34.83</v>
      </c>
      <c r="BQ986">
        <v>69324</v>
      </c>
      <c r="BR986">
        <v>-474.2</v>
      </c>
      <c r="CB986">
        <v>83</v>
      </c>
      <c r="CC986">
        <f t="shared" si="208"/>
        <v>83000</v>
      </c>
      <c r="CD986">
        <v>-5</v>
      </c>
      <c r="CE986">
        <v>-11.72</v>
      </c>
      <c r="CK986">
        <v>19640</v>
      </c>
      <c r="CL986">
        <v>5.9875999999999996</v>
      </c>
      <c r="CM986">
        <v>0.74666666670000004</v>
      </c>
    </row>
    <row r="987" spans="52:91">
      <c r="AZ987">
        <v>2474.1</v>
      </c>
      <c r="BA987">
        <f t="shared" si="206"/>
        <v>2524.1</v>
      </c>
      <c r="BB987">
        <v>-35.56</v>
      </c>
      <c r="BC987" s="23">
        <v>1124.8900000000001</v>
      </c>
      <c r="BD987" s="23">
        <v>-35.57</v>
      </c>
      <c r="BE987" s="171">
        <v>22321.5</v>
      </c>
      <c r="BF987">
        <f t="shared" si="207"/>
        <v>22371.5</v>
      </c>
      <c r="BG987">
        <v>-40.94</v>
      </c>
      <c r="BO987" s="23">
        <v>1124.8900000000001</v>
      </c>
      <c r="BP987" s="23">
        <v>-35.57</v>
      </c>
      <c r="BQ987">
        <v>69413</v>
      </c>
      <c r="BR987">
        <v>-475.6</v>
      </c>
      <c r="CB987">
        <v>83.5</v>
      </c>
      <c r="CC987">
        <f t="shared" si="208"/>
        <v>83500</v>
      </c>
      <c r="CD987">
        <v>-5.14</v>
      </c>
      <c r="CE987">
        <v>-11.57</v>
      </c>
      <c r="CK987">
        <v>19660</v>
      </c>
      <c r="CL987">
        <v>5.9644000000000004</v>
      </c>
      <c r="CM987">
        <v>0.74333333329999995</v>
      </c>
    </row>
    <row r="988" spans="52:91">
      <c r="AZ988">
        <v>2477.3000000000002</v>
      </c>
      <c r="BA988">
        <f t="shared" si="206"/>
        <v>2527.3000000000002</v>
      </c>
      <c r="BB988">
        <v>-35.57</v>
      </c>
      <c r="BC988" s="23">
        <v>1127.6400000000001</v>
      </c>
      <c r="BD988" s="23">
        <v>-35.57</v>
      </c>
      <c r="BE988" s="171">
        <v>22443</v>
      </c>
      <c r="BF988">
        <f t="shared" si="207"/>
        <v>22493</v>
      </c>
      <c r="BG988">
        <v>-40.26</v>
      </c>
      <c r="BO988" s="23">
        <v>1127.6400000000001</v>
      </c>
      <c r="BP988" s="23">
        <v>-35.57</v>
      </c>
      <c r="BQ988">
        <v>69506</v>
      </c>
      <c r="BR988">
        <v>-479.4</v>
      </c>
      <c r="CB988">
        <v>83.9</v>
      </c>
      <c r="CC988">
        <f t="shared" si="208"/>
        <v>83900</v>
      </c>
      <c r="CD988">
        <v>-5.31</v>
      </c>
      <c r="CE988">
        <v>-11.75</v>
      </c>
      <c r="CK988">
        <v>19680</v>
      </c>
      <c r="CL988">
        <v>5.9412000000000003</v>
      </c>
      <c r="CM988">
        <v>0.74</v>
      </c>
    </row>
    <row r="989" spans="52:91">
      <c r="AZ989">
        <v>2480.4</v>
      </c>
      <c r="BA989">
        <f t="shared" si="206"/>
        <v>2530.4</v>
      </c>
      <c r="BB989">
        <v>-33.81</v>
      </c>
      <c r="BC989" s="23">
        <v>1127.6400000000001</v>
      </c>
      <c r="BD989" s="23">
        <v>-36.409999999999997</v>
      </c>
      <c r="BE989" s="171">
        <v>22557</v>
      </c>
      <c r="BF989">
        <f t="shared" si="207"/>
        <v>22607</v>
      </c>
      <c r="BG989">
        <v>-40.72</v>
      </c>
      <c r="BO989" s="23">
        <v>1127.6400000000001</v>
      </c>
      <c r="BP989" s="23">
        <v>-36.409999999999997</v>
      </c>
      <c r="BQ989">
        <v>69599</v>
      </c>
      <c r="BR989">
        <v>-478.1</v>
      </c>
      <c r="CB989">
        <v>84.4</v>
      </c>
      <c r="CC989">
        <f t="shared" si="208"/>
        <v>84400</v>
      </c>
      <c r="CD989">
        <v>-5.34</v>
      </c>
      <c r="CE989">
        <v>-12.23</v>
      </c>
      <c r="CK989">
        <v>19700</v>
      </c>
      <c r="CL989">
        <v>5.9180000000000001</v>
      </c>
      <c r="CM989">
        <v>0.73666666670000003</v>
      </c>
    </row>
    <row r="990" spans="52:91">
      <c r="AZ990">
        <v>2483.1999999999998</v>
      </c>
      <c r="BA990">
        <f t="shared" si="206"/>
        <v>2533.1999999999998</v>
      </c>
      <c r="BB990">
        <v>-34.08</v>
      </c>
      <c r="BC990" s="23">
        <v>1130.3900000000001</v>
      </c>
      <c r="BD990" s="23">
        <v>-36.409999999999997</v>
      </c>
      <c r="BE990" s="171">
        <v>22669</v>
      </c>
      <c r="BF990">
        <f t="shared" si="207"/>
        <v>22719</v>
      </c>
      <c r="BG990">
        <v>-40.74</v>
      </c>
      <c r="BO990" s="23">
        <v>1130.3900000000001</v>
      </c>
      <c r="BP990" s="23">
        <v>-36.409999999999997</v>
      </c>
      <c r="BQ990">
        <v>69691</v>
      </c>
      <c r="BR990">
        <v>-476</v>
      </c>
      <c r="CB990">
        <v>84.8</v>
      </c>
      <c r="CC990">
        <f t="shared" si="208"/>
        <v>84800</v>
      </c>
      <c r="CD990">
        <v>-5.62</v>
      </c>
      <c r="CE990">
        <v>-12.51</v>
      </c>
      <c r="CK990">
        <v>19720</v>
      </c>
      <c r="CL990">
        <v>5.8948</v>
      </c>
      <c r="CM990">
        <v>0.73333333329999995</v>
      </c>
    </row>
    <row r="991" spans="52:91">
      <c r="AZ991">
        <v>2486.1</v>
      </c>
      <c r="BA991">
        <f t="shared" si="206"/>
        <v>2536.1</v>
      </c>
      <c r="BB991">
        <v>-33.9</v>
      </c>
      <c r="BC991" s="23">
        <v>1130.3900000000001</v>
      </c>
      <c r="BD991" s="23">
        <v>-35.47</v>
      </c>
      <c r="BE991" s="171">
        <v>22777</v>
      </c>
      <c r="BF991">
        <f t="shared" si="207"/>
        <v>22827</v>
      </c>
      <c r="BG991">
        <v>-40.69</v>
      </c>
      <c r="BO991" s="23">
        <v>1130.3900000000001</v>
      </c>
      <c r="BP991" s="23">
        <v>-35.47</v>
      </c>
      <c r="BQ991">
        <v>69780</v>
      </c>
      <c r="BR991">
        <v>-473.5</v>
      </c>
      <c r="CB991">
        <v>85.2</v>
      </c>
      <c r="CC991">
        <f t="shared" si="208"/>
        <v>85200</v>
      </c>
      <c r="CD991">
        <v>-5.25</v>
      </c>
      <c r="CE991">
        <v>-12.3</v>
      </c>
      <c r="CK991">
        <v>19740</v>
      </c>
      <c r="CL991">
        <v>5.8715999999999999</v>
      </c>
      <c r="CM991">
        <v>0.73</v>
      </c>
    </row>
    <row r="992" spans="52:91">
      <c r="AZ992">
        <v>2488.9</v>
      </c>
      <c r="BA992">
        <f t="shared" si="206"/>
        <v>2538.9</v>
      </c>
      <c r="BB992">
        <v>-34.090000000000003</v>
      </c>
      <c r="BC992" s="23">
        <v>1133.1500000000001</v>
      </c>
      <c r="BD992" s="23">
        <v>-35.47</v>
      </c>
      <c r="BE992" s="171">
        <v>22888</v>
      </c>
      <c r="BF992">
        <f t="shared" si="207"/>
        <v>22938</v>
      </c>
      <c r="BG992">
        <v>-39.159999999999997</v>
      </c>
      <c r="BO992" s="23">
        <v>1133.1500000000001</v>
      </c>
      <c r="BP992" s="23">
        <v>-35.47</v>
      </c>
      <c r="BQ992">
        <v>69869</v>
      </c>
      <c r="BR992">
        <v>-474.7</v>
      </c>
      <c r="CB992">
        <v>85.7</v>
      </c>
      <c r="CC992">
        <f t="shared" si="208"/>
        <v>85700</v>
      </c>
      <c r="CD992">
        <v>-5.0599999999999996</v>
      </c>
      <c r="CE992">
        <v>-11.84</v>
      </c>
      <c r="CK992">
        <v>19760</v>
      </c>
      <c r="CL992">
        <v>5.8479999999999999</v>
      </c>
      <c r="CM992">
        <v>0.72666666670000002</v>
      </c>
    </row>
    <row r="993" spans="52:91">
      <c r="AZ993">
        <v>2491.6999999999998</v>
      </c>
      <c r="BA993">
        <f t="shared" si="206"/>
        <v>2541.6999999999998</v>
      </c>
      <c r="BB993">
        <v>-33.909999999999997</v>
      </c>
      <c r="BC993" s="23">
        <v>1133.1500000000001</v>
      </c>
      <c r="BD993" s="23">
        <v>-35.46</v>
      </c>
      <c r="BE993" s="171">
        <v>22990</v>
      </c>
      <c r="BF993">
        <f t="shared" si="207"/>
        <v>23040</v>
      </c>
      <c r="BG993">
        <v>-40.36</v>
      </c>
      <c r="BO993" s="23">
        <v>1133.1500000000001</v>
      </c>
      <c r="BP993" s="23">
        <v>-35.46</v>
      </c>
      <c r="BQ993">
        <v>69959</v>
      </c>
      <c r="BR993">
        <v>-478.1</v>
      </c>
      <c r="CB993">
        <v>86.1</v>
      </c>
      <c r="CC993">
        <f t="shared" si="208"/>
        <v>86100</v>
      </c>
      <c r="CD993">
        <v>-5.2</v>
      </c>
      <c r="CE993">
        <v>-11.9</v>
      </c>
      <c r="CK993">
        <v>19780</v>
      </c>
      <c r="CL993">
        <v>5.8239999999999998</v>
      </c>
      <c r="CM993">
        <v>0.72333333330000005</v>
      </c>
    </row>
    <row r="994" spans="52:91">
      <c r="AZ994">
        <v>2494.6</v>
      </c>
      <c r="BA994">
        <f t="shared" si="206"/>
        <v>2544.6</v>
      </c>
      <c r="BB994">
        <v>-33.96</v>
      </c>
      <c r="BC994" s="23">
        <v>1135.9100000000001</v>
      </c>
      <c r="BD994" s="23">
        <v>-35.46</v>
      </c>
      <c r="BE994" s="171">
        <v>23095</v>
      </c>
      <c r="BF994">
        <f t="shared" si="207"/>
        <v>23145</v>
      </c>
      <c r="BG994">
        <v>-40.619999999999997</v>
      </c>
      <c r="BO994" s="23">
        <v>1135.9100000000001</v>
      </c>
      <c r="BP994" s="23">
        <v>-35.46</v>
      </c>
      <c r="BQ994">
        <v>70054</v>
      </c>
      <c r="BR994">
        <v>-481.3</v>
      </c>
      <c r="CB994">
        <v>86.5</v>
      </c>
      <c r="CC994">
        <f t="shared" si="208"/>
        <v>86500</v>
      </c>
      <c r="CD994">
        <v>-5.15</v>
      </c>
      <c r="CE994">
        <v>-11.98</v>
      </c>
      <c r="CK994">
        <v>19800</v>
      </c>
      <c r="CL994">
        <v>5.8</v>
      </c>
      <c r="CM994">
        <v>0.72</v>
      </c>
    </row>
    <row r="995" spans="52:91">
      <c r="AZ995">
        <v>2497.4</v>
      </c>
      <c r="BA995">
        <f t="shared" si="206"/>
        <v>2547.4</v>
      </c>
      <c r="BB995">
        <v>-34.36</v>
      </c>
      <c r="BC995" s="23">
        <v>1135.9100000000001</v>
      </c>
      <c r="BD995" s="23">
        <v>-35.01</v>
      </c>
      <c r="BE995" s="171">
        <v>23209</v>
      </c>
      <c r="BF995">
        <f t="shared" si="207"/>
        <v>23259</v>
      </c>
      <c r="BG995">
        <v>-40.479999999999997</v>
      </c>
      <c r="BO995" s="23">
        <v>1135.9100000000001</v>
      </c>
      <c r="BP995" s="23">
        <v>-35.01</v>
      </c>
      <c r="BQ995">
        <v>70149</v>
      </c>
      <c r="BR995">
        <v>-480.6</v>
      </c>
      <c r="CB995">
        <v>87</v>
      </c>
      <c r="CC995">
        <f t="shared" si="208"/>
        <v>87000</v>
      </c>
      <c r="CD995">
        <v>-5.18</v>
      </c>
      <c r="CE995">
        <v>-11.73</v>
      </c>
      <c r="CK995">
        <v>19820</v>
      </c>
      <c r="CL995">
        <v>5.7759999999999998</v>
      </c>
      <c r="CM995">
        <v>0.71666666670000001</v>
      </c>
    </row>
    <row r="996" spans="52:91">
      <c r="AZ996">
        <v>2500.3000000000002</v>
      </c>
      <c r="BA996">
        <f t="shared" si="206"/>
        <v>2550.3000000000002</v>
      </c>
      <c r="BB996">
        <v>-33.72</v>
      </c>
      <c r="BC996" s="23">
        <v>1138.6099999999999</v>
      </c>
      <c r="BD996" s="23">
        <v>-35.01</v>
      </c>
      <c r="BE996" s="171">
        <v>23303</v>
      </c>
      <c r="BF996">
        <f t="shared" si="207"/>
        <v>23353</v>
      </c>
      <c r="BG996">
        <v>-38.31</v>
      </c>
      <c r="BO996" s="23">
        <v>1138.6099999999999</v>
      </c>
      <c r="BP996" s="23">
        <v>-35.01</v>
      </c>
      <c r="BQ996">
        <v>70243</v>
      </c>
      <c r="BR996">
        <v>-476.6</v>
      </c>
      <c r="CB996">
        <v>87.4</v>
      </c>
      <c r="CC996">
        <f t="shared" si="208"/>
        <v>87400</v>
      </c>
      <c r="CD996">
        <v>-5</v>
      </c>
      <c r="CE996">
        <v>-11.58</v>
      </c>
      <c r="CK996">
        <v>19840</v>
      </c>
      <c r="CL996">
        <v>5.7519999999999998</v>
      </c>
      <c r="CM996">
        <v>0.71333333330000004</v>
      </c>
    </row>
    <row r="997" spans="52:91">
      <c r="AZ997">
        <v>2503.1</v>
      </c>
      <c r="BA997">
        <f t="shared" si="206"/>
        <v>2553.1</v>
      </c>
      <c r="BB997">
        <v>-33.99</v>
      </c>
      <c r="BC997" s="23">
        <v>1138.6099999999999</v>
      </c>
      <c r="BD997" s="23">
        <v>-35.56</v>
      </c>
      <c r="BE997" s="171">
        <v>23406</v>
      </c>
      <c r="BF997">
        <f t="shared" si="207"/>
        <v>23456</v>
      </c>
      <c r="BG997">
        <v>-40.08</v>
      </c>
      <c r="BO997" s="23">
        <v>1138.6099999999999</v>
      </c>
      <c r="BP997" s="23">
        <v>-35.56</v>
      </c>
      <c r="BQ997">
        <v>70334</v>
      </c>
      <c r="BR997">
        <v>-476.8</v>
      </c>
      <c r="CB997">
        <v>87.8</v>
      </c>
      <c r="CC997">
        <f t="shared" si="208"/>
        <v>87800</v>
      </c>
      <c r="CD997">
        <v>-5.04</v>
      </c>
      <c r="CE997">
        <v>-11.27</v>
      </c>
      <c r="CK997">
        <v>19860</v>
      </c>
      <c r="CL997">
        <v>5.7279999999999998</v>
      </c>
      <c r="CM997">
        <v>0.71</v>
      </c>
    </row>
    <row r="998" spans="52:91">
      <c r="AZ998">
        <v>2505.9</v>
      </c>
      <c r="BA998">
        <f t="shared" si="206"/>
        <v>2555.9</v>
      </c>
      <c r="BB998">
        <v>-34.58</v>
      </c>
      <c r="BC998" s="23">
        <v>1141.21</v>
      </c>
      <c r="BD998" s="23">
        <v>-35.56</v>
      </c>
      <c r="BE998" s="171">
        <v>23528</v>
      </c>
      <c r="BF998">
        <f t="shared" si="207"/>
        <v>23578</v>
      </c>
      <c r="BG998">
        <v>-41.58</v>
      </c>
      <c r="BO998" s="23">
        <v>1141.21</v>
      </c>
      <c r="BP998" s="23">
        <v>-35.56</v>
      </c>
      <c r="BQ998">
        <v>70425</v>
      </c>
      <c r="BR998">
        <v>-477.9</v>
      </c>
      <c r="CB998">
        <v>88.17</v>
      </c>
      <c r="CC998">
        <f t="shared" si="208"/>
        <v>88170</v>
      </c>
      <c r="CD998">
        <v>-4.26</v>
      </c>
      <c r="CE998">
        <v>-10.119999999999999</v>
      </c>
      <c r="CK998">
        <v>19880</v>
      </c>
      <c r="CL998">
        <v>5.7039999999999997</v>
      </c>
      <c r="CM998">
        <v>0.7066666667</v>
      </c>
    </row>
    <row r="999" spans="52:91">
      <c r="AZ999">
        <v>2508.8000000000002</v>
      </c>
      <c r="BA999">
        <f t="shared" si="206"/>
        <v>2558.8000000000002</v>
      </c>
      <c r="BB999">
        <v>-33.67</v>
      </c>
      <c r="BC999" s="23">
        <v>1141.21</v>
      </c>
      <c r="BD999" s="23">
        <v>-35.18</v>
      </c>
      <c r="BE999" s="171">
        <v>23656</v>
      </c>
      <c r="BF999">
        <f t="shared" si="207"/>
        <v>23706</v>
      </c>
      <c r="BG999">
        <v>-41.91</v>
      </c>
      <c r="BO999" s="23">
        <v>1141.21</v>
      </c>
      <c r="BP999" s="23">
        <v>-35.18</v>
      </c>
      <c r="BQ999">
        <v>70515</v>
      </c>
      <c r="BR999">
        <v>-473.5</v>
      </c>
      <c r="CB999">
        <v>88.33</v>
      </c>
      <c r="CC999">
        <f t="shared" si="208"/>
        <v>88330</v>
      </c>
      <c r="CD999">
        <v>-4.3099999999999996</v>
      </c>
      <c r="CE999">
        <v>-10.11</v>
      </c>
      <c r="CK999">
        <v>19900</v>
      </c>
      <c r="CL999">
        <v>5.68</v>
      </c>
      <c r="CM999">
        <v>0.70333333330000003</v>
      </c>
    </row>
    <row r="1000" spans="52:91">
      <c r="AZ1000">
        <v>2511.6</v>
      </c>
      <c r="BA1000">
        <f t="shared" si="206"/>
        <v>2561.6</v>
      </c>
      <c r="BB1000">
        <v>-34.39</v>
      </c>
      <c r="BC1000" s="23">
        <v>1143.73</v>
      </c>
      <c r="BD1000" s="23">
        <v>-35.18</v>
      </c>
      <c r="BE1000" s="171">
        <v>23776</v>
      </c>
      <c r="BF1000">
        <f t="shared" si="207"/>
        <v>23826</v>
      </c>
      <c r="BG1000">
        <v>-41.93</v>
      </c>
      <c r="BO1000" s="23">
        <v>1143.73</v>
      </c>
      <c r="BP1000" s="23">
        <v>-35.18</v>
      </c>
      <c r="BQ1000">
        <v>70600</v>
      </c>
      <c r="BR1000">
        <v>-468.4</v>
      </c>
      <c r="CB1000">
        <v>88.48</v>
      </c>
      <c r="CC1000">
        <f t="shared" si="208"/>
        <v>88480</v>
      </c>
      <c r="CD1000">
        <v>-4.42</v>
      </c>
      <c r="CE1000">
        <v>-10.68</v>
      </c>
      <c r="CK1000">
        <v>19920</v>
      </c>
      <c r="CL1000">
        <v>5.6559999999999997</v>
      </c>
      <c r="CM1000">
        <v>0.7</v>
      </c>
    </row>
    <row r="1001" spans="52:91">
      <c r="AZ1001">
        <v>2514.5</v>
      </c>
      <c r="BA1001">
        <f t="shared" si="206"/>
        <v>2564.5</v>
      </c>
      <c r="BB1001">
        <v>-34.590000000000003</v>
      </c>
      <c r="BC1001" s="23">
        <v>1143.73</v>
      </c>
      <c r="BD1001" s="23">
        <v>-32.83</v>
      </c>
      <c r="BE1001" s="171">
        <v>23896</v>
      </c>
      <c r="BF1001">
        <f t="shared" si="207"/>
        <v>23946</v>
      </c>
      <c r="BG1001">
        <v>-42.02</v>
      </c>
      <c r="BO1001" s="23">
        <v>1143.73</v>
      </c>
      <c r="BP1001" s="23">
        <v>-32.83</v>
      </c>
      <c r="BQ1001">
        <v>70683</v>
      </c>
      <c r="BR1001">
        <v>-468.4</v>
      </c>
      <c r="CB1001">
        <v>88.64</v>
      </c>
      <c r="CC1001">
        <f t="shared" si="208"/>
        <v>88640</v>
      </c>
      <c r="CD1001">
        <v>-4.4400000000000004</v>
      </c>
      <c r="CE1001">
        <v>-10.69</v>
      </c>
      <c r="CK1001">
        <v>19940</v>
      </c>
      <c r="CL1001">
        <v>5.6319999999999997</v>
      </c>
      <c r="CM1001">
        <v>0.69666666669999999</v>
      </c>
    </row>
    <row r="1002" spans="52:91">
      <c r="AZ1002">
        <v>2517.5</v>
      </c>
      <c r="BA1002">
        <f t="shared" si="206"/>
        <v>2567.5</v>
      </c>
      <c r="BB1002">
        <v>-34.770000000000003</v>
      </c>
      <c r="BC1002" s="23">
        <v>1146.23</v>
      </c>
      <c r="BD1002" s="23">
        <v>-32.83</v>
      </c>
      <c r="BE1002" s="171">
        <v>24000</v>
      </c>
      <c r="BF1002">
        <f t="shared" si="207"/>
        <v>24050</v>
      </c>
      <c r="BG1002">
        <v>-42.74</v>
      </c>
      <c r="BO1002" s="23">
        <v>1146.23</v>
      </c>
      <c r="BP1002" s="23">
        <v>-32.83</v>
      </c>
      <c r="BQ1002">
        <v>70766</v>
      </c>
      <c r="BR1002">
        <v>-468.4</v>
      </c>
      <c r="CB1002">
        <v>88.869</v>
      </c>
      <c r="CC1002">
        <f t="shared" si="208"/>
        <v>88869</v>
      </c>
      <c r="CD1002">
        <v>-4.4400000000000004</v>
      </c>
      <c r="CE1002">
        <v>-10.65</v>
      </c>
      <c r="CK1002">
        <v>19960</v>
      </c>
      <c r="CL1002">
        <v>5.6079999999999997</v>
      </c>
      <c r="CM1002">
        <v>0.69333333330000002</v>
      </c>
    </row>
    <row r="1003" spans="52:91">
      <c r="AZ1003">
        <v>2520.4</v>
      </c>
      <c r="BA1003">
        <f t="shared" si="206"/>
        <v>2570.4</v>
      </c>
      <c r="BB1003">
        <v>-33.93</v>
      </c>
      <c r="BC1003" s="23">
        <v>1146.23</v>
      </c>
      <c r="BD1003" s="23">
        <v>-33.26</v>
      </c>
      <c r="BE1003" s="171">
        <v>24115</v>
      </c>
      <c r="BF1003">
        <f t="shared" si="207"/>
        <v>24165</v>
      </c>
      <c r="BG1003">
        <v>-41.9</v>
      </c>
      <c r="BO1003" s="23">
        <v>1146.23</v>
      </c>
      <c r="BP1003" s="23">
        <v>-33.26</v>
      </c>
      <c r="BQ1003">
        <v>70848</v>
      </c>
      <c r="BR1003">
        <v>-468.4</v>
      </c>
      <c r="CB1003">
        <v>88.8</v>
      </c>
      <c r="CC1003">
        <f t="shared" si="208"/>
        <v>88800</v>
      </c>
      <c r="CD1003">
        <v>-4.47</v>
      </c>
      <c r="CE1003">
        <v>-10.79</v>
      </c>
      <c r="CK1003">
        <v>19980</v>
      </c>
      <c r="CL1003">
        <v>5.5839999999999996</v>
      </c>
      <c r="CM1003">
        <v>0.69</v>
      </c>
    </row>
    <row r="1004" spans="52:91">
      <c r="AZ1004">
        <v>2523.3000000000002</v>
      </c>
      <c r="BA1004">
        <f t="shared" si="206"/>
        <v>2573.3000000000002</v>
      </c>
      <c r="BB1004">
        <v>-34.340000000000003</v>
      </c>
      <c r="BC1004" s="23">
        <v>1148.73</v>
      </c>
      <c r="BD1004" s="23">
        <v>-33.26</v>
      </c>
      <c r="BE1004" s="171">
        <v>24229</v>
      </c>
      <c r="BF1004">
        <f t="shared" si="207"/>
        <v>24279</v>
      </c>
      <c r="BG1004">
        <v>-41.71</v>
      </c>
      <c r="BO1004" s="23">
        <v>1148.73</v>
      </c>
      <c r="BP1004" s="23">
        <v>-33.26</v>
      </c>
      <c r="BQ1004">
        <v>70931</v>
      </c>
      <c r="BR1004">
        <v>-468.4</v>
      </c>
      <c r="CB1004">
        <v>88.95</v>
      </c>
      <c r="CC1004">
        <f t="shared" si="208"/>
        <v>88950</v>
      </c>
      <c r="CD1004">
        <v>-4.4400000000000004</v>
      </c>
      <c r="CE1004">
        <v>-10.68</v>
      </c>
      <c r="CK1004">
        <v>20000</v>
      </c>
      <c r="CL1004">
        <v>5.56</v>
      </c>
      <c r="CM1004">
        <v>0.68666666669999998</v>
      </c>
    </row>
    <row r="1005" spans="52:91">
      <c r="AZ1005">
        <v>2526.1999999999998</v>
      </c>
      <c r="BA1005">
        <f t="shared" si="206"/>
        <v>2576.1999999999998</v>
      </c>
      <c r="BB1005">
        <v>-33.46</v>
      </c>
      <c r="BC1005" s="23">
        <v>1148.73</v>
      </c>
      <c r="BD1005" s="23">
        <v>-34.4</v>
      </c>
      <c r="BE1005" s="171">
        <v>24363</v>
      </c>
      <c r="BF1005">
        <f t="shared" si="207"/>
        <v>24413</v>
      </c>
      <c r="BG1005">
        <v>-40.9</v>
      </c>
      <c r="BO1005" s="23">
        <v>1148.73</v>
      </c>
      <c r="BP1005" s="23">
        <v>-34.4</v>
      </c>
      <c r="BQ1005">
        <v>71013</v>
      </c>
      <c r="BR1005">
        <v>-468.7</v>
      </c>
      <c r="CB1005">
        <v>89.11</v>
      </c>
      <c r="CC1005">
        <f t="shared" si="208"/>
        <v>89110</v>
      </c>
      <c r="CD1005">
        <v>-4.43</v>
      </c>
      <c r="CE1005">
        <v>-10.43</v>
      </c>
      <c r="CK1005">
        <v>20020</v>
      </c>
      <c r="CL1005">
        <v>5.5368000000000004</v>
      </c>
      <c r="CM1005">
        <v>0.68333333330000001</v>
      </c>
    </row>
    <row r="1006" spans="52:91">
      <c r="AZ1006">
        <v>2528.9</v>
      </c>
      <c r="BA1006">
        <f t="shared" si="206"/>
        <v>2578.9</v>
      </c>
      <c r="BB1006">
        <v>-35.39</v>
      </c>
      <c r="BC1006" s="23">
        <v>1151.25</v>
      </c>
      <c r="BD1006" s="23">
        <v>-34.4</v>
      </c>
      <c r="BE1006" s="171">
        <v>24493</v>
      </c>
      <c r="BF1006">
        <f t="shared" si="207"/>
        <v>24543</v>
      </c>
      <c r="BG1006">
        <v>-40.799999999999997</v>
      </c>
      <c r="BO1006" s="23">
        <v>1151.25</v>
      </c>
      <c r="BP1006" s="23">
        <v>-34.4</v>
      </c>
      <c r="BQ1006">
        <v>71096</v>
      </c>
      <c r="BR1006">
        <v>-469</v>
      </c>
      <c r="CB1006">
        <v>89.27</v>
      </c>
      <c r="CC1006">
        <f t="shared" si="208"/>
        <v>89270</v>
      </c>
      <c r="CD1006">
        <v>-4.0599999999999996</v>
      </c>
      <c r="CE1006">
        <v>-10.01</v>
      </c>
      <c r="CK1006">
        <v>20040</v>
      </c>
      <c r="CL1006">
        <v>5.5136000000000003</v>
      </c>
      <c r="CM1006">
        <v>0.68</v>
      </c>
    </row>
    <row r="1007" spans="52:91">
      <c r="AZ1007">
        <v>2532.1</v>
      </c>
      <c r="BA1007">
        <f t="shared" si="206"/>
        <v>2582.1</v>
      </c>
      <c r="BB1007">
        <v>-33.64</v>
      </c>
      <c r="BC1007" s="23">
        <v>1151.25</v>
      </c>
      <c r="BD1007" s="23">
        <v>-35.57</v>
      </c>
      <c r="BE1007" s="171">
        <v>24615</v>
      </c>
      <c r="BF1007">
        <f t="shared" si="207"/>
        <v>24665</v>
      </c>
      <c r="BG1007">
        <v>-42.01</v>
      </c>
      <c r="BO1007" s="23">
        <v>1151.25</v>
      </c>
      <c r="BP1007" s="23">
        <v>-35.57</v>
      </c>
      <c r="BQ1007">
        <v>71180</v>
      </c>
      <c r="BR1007">
        <v>-470.1</v>
      </c>
      <c r="CB1007">
        <v>89.43</v>
      </c>
      <c r="CC1007">
        <f t="shared" si="208"/>
        <v>89430</v>
      </c>
      <c r="CD1007">
        <v>-4.2300000000000004</v>
      </c>
      <c r="CE1007">
        <v>-10.45</v>
      </c>
      <c r="CK1007">
        <v>20060</v>
      </c>
      <c r="CL1007">
        <v>5.4904000000000002</v>
      </c>
      <c r="CM1007">
        <v>0.67666666669999997</v>
      </c>
    </row>
    <row r="1008" spans="52:91">
      <c r="AZ1008">
        <v>2534.8000000000002</v>
      </c>
      <c r="BA1008">
        <f t="shared" si="206"/>
        <v>2584.8000000000002</v>
      </c>
      <c r="BB1008">
        <v>-34.619999999999997</v>
      </c>
      <c r="BC1008" s="23">
        <v>1153.8499999999999</v>
      </c>
      <c r="BD1008" s="23">
        <v>-35.57</v>
      </c>
      <c r="BE1008" s="171">
        <v>24742</v>
      </c>
      <c r="BF1008">
        <f t="shared" si="207"/>
        <v>24792</v>
      </c>
      <c r="BG1008">
        <v>-42.1</v>
      </c>
      <c r="BO1008" s="23">
        <v>1153.8499999999999</v>
      </c>
      <c r="BP1008" s="23">
        <v>-35.57</v>
      </c>
      <c r="BQ1008">
        <v>71264</v>
      </c>
      <c r="BR1008">
        <v>-470.5</v>
      </c>
      <c r="CB1008">
        <v>89.59</v>
      </c>
      <c r="CC1008">
        <f t="shared" si="208"/>
        <v>89590</v>
      </c>
      <c r="CD1008">
        <v>-4.3899999999999997</v>
      </c>
      <c r="CE1008">
        <v>-10.64</v>
      </c>
      <c r="CK1008">
        <v>20080</v>
      </c>
      <c r="CL1008">
        <v>5.4672000000000001</v>
      </c>
      <c r="CM1008">
        <v>0.6733333333</v>
      </c>
    </row>
    <row r="1009" spans="52:91">
      <c r="AZ1009">
        <v>2537.8000000000002</v>
      </c>
      <c r="BA1009">
        <f t="shared" si="206"/>
        <v>2587.8000000000002</v>
      </c>
      <c r="BB1009">
        <v>-36.4</v>
      </c>
      <c r="BC1009" s="23">
        <v>1153.8499999999999</v>
      </c>
      <c r="BD1009" s="23">
        <v>-35.53</v>
      </c>
      <c r="BE1009" s="171">
        <v>24872</v>
      </c>
      <c r="BF1009">
        <f t="shared" si="207"/>
        <v>24922</v>
      </c>
      <c r="BG1009">
        <v>-41.18</v>
      </c>
      <c r="BO1009" s="23">
        <v>1153.8499999999999</v>
      </c>
      <c r="BP1009" s="23">
        <v>-35.53</v>
      </c>
      <c r="BQ1009">
        <v>71347</v>
      </c>
      <c r="BR1009">
        <v>-467.2</v>
      </c>
      <c r="CB1009">
        <v>89.74</v>
      </c>
      <c r="CC1009">
        <f t="shared" si="208"/>
        <v>89740</v>
      </c>
      <c r="CD1009">
        <v>-4.53</v>
      </c>
      <c r="CE1009">
        <v>-10.9</v>
      </c>
      <c r="CK1009">
        <v>20100</v>
      </c>
      <c r="CL1009">
        <v>5.444</v>
      </c>
      <c r="CM1009">
        <v>0.67</v>
      </c>
    </row>
    <row r="1010" spans="52:91">
      <c r="AZ1010">
        <v>2541.1999999999998</v>
      </c>
      <c r="BA1010">
        <f t="shared" si="206"/>
        <v>2591.1999999999998</v>
      </c>
      <c r="BB1010">
        <v>-36.369999999999997</v>
      </c>
      <c r="BC1010" s="23">
        <v>1156.52</v>
      </c>
      <c r="BD1010" s="23">
        <v>-35.53</v>
      </c>
      <c r="BE1010" s="171">
        <v>24999</v>
      </c>
      <c r="BF1010">
        <f t="shared" si="207"/>
        <v>25049</v>
      </c>
      <c r="BG1010">
        <v>-40.049999999999997</v>
      </c>
      <c r="BO1010" s="23">
        <v>1156.52</v>
      </c>
      <c r="BP1010" s="23">
        <v>-35.53</v>
      </c>
      <c r="BQ1010">
        <v>71427</v>
      </c>
      <c r="BR1010">
        <v>-465.5</v>
      </c>
      <c r="CB1010">
        <v>89.9</v>
      </c>
      <c r="CC1010">
        <f t="shared" si="208"/>
        <v>89900</v>
      </c>
      <c r="CD1010">
        <v>-4.33</v>
      </c>
      <c r="CE1010">
        <v>-10.34</v>
      </c>
      <c r="CK1010">
        <v>20120</v>
      </c>
      <c r="CL1010">
        <v>5.4207999999999998</v>
      </c>
      <c r="CM1010">
        <v>0.66666666669999997</v>
      </c>
    </row>
    <row r="1011" spans="52:91">
      <c r="AZ1011">
        <v>2544.6999999999998</v>
      </c>
      <c r="BA1011">
        <f t="shared" si="206"/>
        <v>2594.6999999999998</v>
      </c>
      <c r="BB1011">
        <v>-34.14</v>
      </c>
      <c r="BC1011" s="23">
        <v>1156.52</v>
      </c>
      <c r="BD1011" s="23">
        <v>-35.409999999999997</v>
      </c>
      <c r="BE1011" s="171">
        <v>25126</v>
      </c>
      <c r="BF1011">
        <f t="shared" si="207"/>
        <v>25176</v>
      </c>
      <c r="BG1011">
        <v>-41.06</v>
      </c>
      <c r="BO1011" s="23">
        <v>1156.52</v>
      </c>
      <c r="BP1011" s="23">
        <v>-35.409999999999997</v>
      </c>
      <c r="BQ1011">
        <v>71506</v>
      </c>
      <c r="BR1011">
        <v>-462.2</v>
      </c>
      <c r="CB1011">
        <v>90.02</v>
      </c>
      <c r="CC1011">
        <f t="shared" si="208"/>
        <v>90020</v>
      </c>
      <c r="CD1011">
        <v>-4.47</v>
      </c>
      <c r="CE1011">
        <v>-10.68</v>
      </c>
      <c r="CK1011">
        <v>20140</v>
      </c>
      <c r="CL1011">
        <v>5.3975999999999997</v>
      </c>
      <c r="CM1011">
        <v>0.66333333329999999</v>
      </c>
    </row>
    <row r="1012" spans="52:91">
      <c r="AZ1012">
        <v>2547.6</v>
      </c>
      <c r="BA1012">
        <f t="shared" si="206"/>
        <v>2597.6</v>
      </c>
      <c r="BB1012">
        <v>-34.630000000000003</v>
      </c>
      <c r="BC1012" s="23">
        <v>1159.21</v>
      </c>
      <c r="BD1012" s="23">
        <v>-35.409999999999997</v>
      </c>
      <c r="BE1012" s="171">
        <v>25256</v>
      </c>
      <c r="BF1012">
        <f t="shared" si="207"/>
        <v>25306</v>
      </c>
      <c r="BG1012">
        <v>-40.86</v>
      </c>
      <c r="BO1012" s="23">
        <v>1159.21</v>
      </c>
      <c r="BP1012" s="23">
        <v>-35.409999999999997</v>
      </c>
      <c r="BQ1012">
        <v>71584</v>
      </c>
      <c r="BR1012">
        <v>-466.4</v>
      </c>
      <c r="CB1012">
        <v>90.38</v>
      </c>
      <c r="CC1012">
        <f t="shared" si="208"/>
        <v>90380</v>
      </c>
      <c r="CK1012">
        <v>20160</v>
      </c>
      <c r="CL1012">
        <v>5.3743999999999996</v>
      </c>
      <c r="CM1012">
        <v>0.66</v>
      </c>
    </row>
    <row r="1013" spans="52:91">
      <c r="AZ1013">
        <v>2550.5</v>
      </c>
      <c r="BA1013">
        <f t="shared" si="206"/>
        <v>2600.5</v>
      </c>
      <c r="BB1013">
        <v>-33.99</v>
      </c>
      <c r="BC1013" s="23">
        <v>1159.21</v>
      </c>
      <c r="BD1013" s="23">
        <v>-34.92</v>
      </c>
      <c r="BE1013" s="171">
        <v>25388</v>
      </c>
      <c r="BF1013">
        <f t="shared" si="207"/>
        <v>25438</v>
      </c>
      <c r="BG1013">
        <v>-41.01</v>
      </c>
      <c r="BO1013" s="23">
        <v>1159.21</v>
      </c>
      <c r="BP1013" s="23">
        <v>-34.92</v>
      </c>
      <c r="BQ1013">
        <v>71664</v>
      </c>
      <c r="BR1013">
        <v>-465.8</v>
      </c>
      <c r="CB1013">
        <v>90.53</v>
      </c>
      <c r="CC1013">
        <f t="shared" si="208"/>
        <v>90530</v>
      </c>
      <c r="CD1013">
        <v>-4.41</v>
      </c>
      <c r="CE1013">
        <v>-10.88</v>
      </c>
      <c r="CK1013">
        <v>20180</v>
      </c>
      <c r="CL1013">
        <v>5.3512000000000004</v>
      </c>
      <c r="CM1013">
        <v>0.65666666669999996</v>
      </c>
    </row>
    <row r="1014" spans="52:91">
      <c r="AZ1014">
        <v>2553.4</v>
      </c>
      <c r="BA1014">
        <f t="shared" si="206"/>
        <v>2603.4</v>
      </c>
      <c r="BB1014">
        <v>-35.51</v>
      </c>
      <c r="BC1014" s="23">
        <v>1161.8499999999999</v>
      </c>
      <c r="BD1014" s="23">
        <v>-34.92</v>
      </c>
      <c r="BE1014" s="171">
        <v>25525</v>
      </c>
      <c r="BF1014">
        <f t="shared" si="207"/>
        <v>25575</v>
      </c>
      <c r="BG1014">
        <v>-42.18</v>
      </c>
      <c r="BO1014" s="23">
        <v>1161.8499999999999</v>
      </c>
      <c r="BP1014" s="23">
        <v>-34.92</v>
      </c>
      <c r="BQ1014">
        <v>71743</v>
      </c>
      <c r="BR1014">
        <v>-463.5</v>
      </c>
      <c r="CB1014">
        <v>90.69</v>
      </c>
      <c r="CC1014">
        <f t="shared" si="208"/>
        <v>90690</v>
      </c>
      <c r="CD1014">
        <v>-4.54</v>
      </c>
      <c r="CE1014">
        <v>-11.08</v>
      </c>
      <c r="CK1014">
        <v>20200</v>
      </c>
      <c r="CL1014">
        <v>5.3280000000000003</v>
      </c>
      <c r="CM1014">
        <v>0.65333333329999999</v>
      </c>
    </row>
    <row r="1015" spans="52:91">
      <c r="AZ1015">
        <v>2556.5</v>
      </c>
      <c r="BA1015">
        <f t="shared" si="206"/>
        <v>2606.5</v>
      </c>
      <c r="BB1015">
        <v>-35.61</v>
      </c>
      <c r="BC1015" s="23">
        <v>1161.8499999999999</v>
      </c>
      <c r="BD1015" s="23">
        <v>-34.97</v>
      </c>
      <c r="BE1015" s="171">
        <v>25662</v>
      </c>
      <c r="BF1015">
        <f t="shared" si="207"/>
        <v>25712</v>
      </c>
      <c r="BG1015">
        <v>-41.77</v>
      </c>
      <c r="BO1015" s="23">
        <v>1161.8499999999999</v>
      </c>
      <c r="BP1015" s="23">
        <v>-34.97</v>
      </c>
      <c r="BQ1015">
        <v>71822</v>
      </c>
      <c r="BR1015">
        <v>-466.8</v>
      </c>
      <c r="CB1015">
        <v>90.85</v>
      </c>
      <c r="CC1015">
        <f t="shared" si="208"/>
        <v>90850</v>
      </c>
      <c r="CD1015">
        <v>-4.4000000000000004</v>
      </c>
      <c r="CE1015">
        <v>-10.9</v>
      </c>
      <c r="CK1015">
        <v>20220</v>
      </c>
      <c r="CL1015">
        <v>5.3048000000000002</v>
      </c>
      <c r="CM1015">
        <v>0.65</v>
      </c>
    </row>
    <row r="1016" spans="52:91">
      <c r="AZ1016">
        <v>2559.6999999999998</v>
      </c>
      <c r="BA1016">
        <f t="shared" si="206"/>
        <v>2609.6999999999998</v>
      </c>
      <c r="BB1016">
        <v>-34</v>
      </c>
      <c r="BC1016" s="23">
        <v>1164.45</v>
      </c>
      <c r="BD1016" s="23">
        <v>-34.97</v>
      </c>
      <c r="BE1016" s="171">
        <v>25793</v>
      </c>
      <c r="BF1016">
        <f t="shared" si="207"/>
        <v>25843</v>
      </c>
      <c r="BG1016">
        <v>-40.61</v>
      </c>
      <c r="BO1016" s="23">
        <v>1164.45</v>
      </c>
      <c r="BP1016" s="23">
        <v>-34.97</v>
      </c>
      <c r="BQ1016">
        <v>71905</v>
      </c>
      <c r="BR1016">
        <v>-471.5</v>
      </c>
      <c r="CB1016">
        <v>91</v>
      </c>
      <c r="CC1016">
        <f t="shared" si="208"/>
        <v>91000</v>
      </c>
      <c r="CD1016">
        <v>-4.3499999999999996</v>
      </c>
      <c r="CE1016">
        <v>-10.7</v>
      </c>
      <c r="CK1016">
        <v>20240</v>
      </c>
      <c r="CL1016">
        <v>5.2816000000000001</v>
      </c>
      <c r="CM1016">
        <v>0.64666666669999995</v>
      </c>
    </row>
    <row r="1017" spans="52:91">
      <c r="AZ1017">
        <v>2562.6</v>
      </c>
      <c r="BA1017">
        <f t="shared" si="206"/>
        <v>2612.6</v>
      </c>
      <c r="BB1017">
        <v>-35.18</v>
      </c>
      <c r="BC1017" s="23">
        <v>1164.45</v>
      </c>
      <c r="BD1017" s="23">
        <v>-34.14</v>
      </c>
      <c r="BE1017" s="171">
        <v>25935</v>
      </c>
      <c r="BF1017">
        <f t="shared" si="207"/>
        <v>25985</v>
      </c>
      <c r="BG1017">
        <v>-41.57</v>
      </c>
      <c r="BO1017" s="23">
        <v>1164.45</v>
      </c>
      <c r="BP1017" s="23">
        <v>-34.14</v>
      </c>
      <c r="BQ1017">
        <v>71989</v>
      </c>
      <c r="BR1017">
        <v>-468</v>
      </c>
      <c r="CB1017">
        <v>91.16</v>
      </c>
      <c r="CC1017">
        <f t="shared" si="208"/>
        <v>91160</v>
      </c>
      <c r="CD1017">
        <v>-4.38</v>
      </c>
      <c r="CE1017">
        <v>-10.51</v>
      </c>
      <c r="CK1017">
        <v>20260</v>
      </c>
      <c r="CL1017">
        <v>5.2584</v>
      </c>
      <c r="CM1017">
        <v>0.64333333329999998</v>
      </c>
    </row>
    <row r="1018" spans="52:91">
      <c r="AZ1018">
        <v>2565.6999999999998</v>
      </c>
      <c r="BA1018">
        <f t="shared" si="206"/>
        <v>2615.6999999999998</v>
      </c>
      <c r="BB1018">
        <v>-34.479999999999997</v>
      </c>
      <c r="BC1018" s="23">
        <v>1166.99</v>
      </c>
      <c r="BD1018" s="23">
        <v>-34.14</v>
      </c>
      <c r="BE1018" s="171">
        <v>26072</v>
      </c>
      <c r="BF1018">
        <f t="shared" si="207"/>
        <v>26122</v>
      </c>
      <c r="BG1018">
        <v>-40.36</v>
      </c>
      <c r="BO1018" s="23">
        <v>1166.99</v>
      </c>
      <c r="BP1018" s="23">
        <v>-34.14</v>
      </c>
      <c r="BQ1018">
        <v>72070</v>
      </c>
      <c r="BR1018">
        <v>-467</v>
      </c>
      <c r="CB1018">
        <v>91.32</v>
      </c>
      <c r="CC1018">
        <f t="shared" si="208"/>
        <v>91320</v>
      </c>
      <c r="CD1018">
        <v>-4.3099999999999996</v>
      </c>
      <c r="CE1018">
        <v>-10.130000000000001</v>
      </c>
      <c r="CK1018">
        <v>20280</v>
      </c>
      <c r="CL1018">
        <v>5.2351999999999999</v>
      </c>
      <c r="CM1018">
        <v>0.64</v>
      </c>
    </row>
    <row r="1019" spans="52:91">
      <c r="AZ1019">
        <v>2568.6</v>
      </c>
      <c r="BA1019">
        <f t="shared" si="206"/>
        <v>2618.6</v>
      </c>
      <c r="BB1019">
        <v>-34.729999999999997</v>
      </c>
      <c r="BC1019" s="23">
        <v>1166.99</v>
      </c>
      <c r="BD1019" s="23">
        <v>-34.619999999999997</v>
      </c>
      <c r="BE1019" s="171">
        <v>26204</v>
      </c>
      <c r="BF1019">
        <f t="shared" si="207"/>
        <v>26254</v>
      </c>
      <c r="BG1019">
        <v>-40.53</v>
      </c>
      <c r="BO1019" s="23">
        <v>1166.99</v>
      </c>
      <c r="BP1019" s="23">
        <v>-34.619999999999997</v>
      </c>
      <c r="BQ1019">
        <v>72152</v>
      </c>
      <c r="BR1019">
        <v>-468.9</v>
      </c>
      <c r="CB1019">
        <v>91.48</v>
      </c>
      <c r="CC1019">
        <f t="shared" si="208"/>
        <v>91480</v>
      </c>
      <c r="CD1019">
        <v>-4.26</v>
      </c>
      <c r="CE1019">
        <v>-10.41</v>
      </c>
      <c r="CK1019">
        <v>20300</v>
      </c>
      <c r="CL1019">
        <v>5.2119999999999997</v>
      </c>
      <c r="CM1019">
        <v>0.63666666670000005</v>
      </c>
    </row>
    <row r="1020" spans="52:91">
      <c r="AZ1020">
        <v>2571.6</v>
      </c>
      <c r="BA1020">
        <f t="shared" si="206"/>
        <v>2621.6</v>
      </c>
      <c r="BB1020">
        <v>-34.79</v>
      </c>
      <c r="BC1020" s="23">
        <v>1169.55</v>
      </c>
      <c r="BD1020" s="23">
        <v>-34.619999999999997</v>
      </c>
      <c r="BE1020" s="171">
        <v>26336</v>
      </c>
      <c r="BF1020">
        <f t="shared" si="207"/>
        <v>26386</v>
      </c>
      <c r="BG1020">
        <v>-40.869999999999997</v>
      </c>
      <c r="BO1020" s="23">
        <v>1169.55</v>
      </c>
      <c r="BP1020" s="23">
        <v>-34.619999999999997</v>
      </c>
      <c r="BQ1020">
        <v>72235</v>
      </c>
      <c r="BR1020">
        <v>-469.6</v>
      </c>
      <c r="CB1020">
        <v>91.63</v>
      </c>
      <c r="CC1020">
        <f t="shared" si="208"/>
        <v>91630</v>
      </c>
      <c r="CD1020">
        <v>-4.3600000000000003</v>
      </c>
      <c r="CE1020">
        <v>-10.15</v>
      </c>
      <c r="CK1020">
        <v>20320</v>
      </c>
      <c r="CL1020">
        <v>5.1887999999999996</v>
      </c>
      <c r="CM1020">
        <v>0.63333333329999997</v>
      </c>
    </row>
    <row r="1021" spans="52:91">
      <c r="AZ1021">
        <v>2574.6</v>
      </c>
      <c r="BA1021">
        <f t="shared" si="206"/>
        <v>2624.6</v>
      </c>
      <c r="BB1021">
        <v>-35.130000000000003</v>
      </c>
      <c r="BC1021" s="23">
        <v>1169.55</v>
      </c>
      <c r="BD1021" s="23">
        <v>-33.799999999999997</v>
      </c>
      <c r="BE1021" s="171">
        <v>26475</v>
      </c>
      <c r="BF1021">
        <f t="shared" si="207"/>
        <v>26525</v>
      </c>
      <c r="BG1021">
        <v>-40.56</v>
      </c>
      <c r="BO1021" s="23">
        <v>1169.55</v>
      </c>
      <c r="BP1021" s="23">
        <v>-33.799999999999997</v>
      </c>
      <c r="BQ1021">
        <v>72318</v>
      </c>
      <c r="BR1021">
        <v>-469.7</v>
      </c>
      <c r="CB1021">
        <v>91.79</v>
      </c>
      <c r="CC1021">
        <f t="shared" si="208"/>
        <v>91790</v>
      </c>
      <c r="CD1021">
        <v>-4.46</v>
      </c>
      <c r="CE1021">
        <v>-10.46</v>
      </c>
      <c r="CK1021">
        <v>20340</v>
      </c>
      <c r="CL1021">
        <v>5.1656000000000004</v>
      </c>
      <c r="CM1021">
        <v>0.63</v>
      </c>
    </row>
    <row r="1022" spans="52:91">
      <c r="AZ1022">
        <v>2577.6999999999998</v>
      </c>
      <c r="BA1022">
        <f t="shared" ref="BA1022:BA1085" si="209">AZ1022+50</f>
        <v>2627.7</v>
      </c>
      <c r="BB1022">
        <v>-33.4</v>
      </c>
      <c r="BC1022" s="23">
        <v>1172.17</v>
      </c>
      <c r="BD1022" s="23">
        <v>-33.799999999999997</v>
      </c>
      <c r="BE1022" s="171">
        <v>26609</v>
      </c>
      <c r="BF1022">
        <f t="shared" ref="BF1022:BF1085" si="210">BE1022+50</f>
        <v>26659</v>
      </c>
      <c r="BG1022">
        <v>-41.01</v>
      </c>
      <c r="BO1022" s="23">
        <v>1172.17</v>
      </c>
      <c r="BP1022" s="23">
        <v>-33.799999999999997</v>
      </c>
      <c r="BQ1022">
        <v>72403</v>
      </c>
      <c r="BR1022">
        <v>-472.5</v>
      </c>
      <c r="CB1022">
        <v>91.95</v>
      </c>
      <c r="CC1022">
        <f t="shared" ref="CC1022:CC1085" si="211">CB1022*1000</f>
        <v>91950</v>
      </c>
      <c r="CD1022">
        <v>-4.43</v>
      </c>
      <c r="CE1022">
        <v>-10.7</v>
      </c>
      <c r="CK1022">
        <v>20360</v>
      </c>
      <c r="CL1022">
        <v>5.1424000000000003</v>
      </c>
      <c r="CM1022">
        <v>0.62666666670000004</v>
      </c>
    </row>
    <row r="1023" spans="52:91">
      <c r="AZ1023">
        <v>2580.4</v>
      </c>
      <c r="BA1023">
        <f t="shared" si="209"/>
        <v>2630.4</v>
      </c>
      <c r="BB1023">
        <v>-34.799999999999997</v>
      </c>
      <c r="BC1023" s="23">
        <v>1172.17</v>
      </c>
      <c r="BD1023" s="23">
        <v>-35.17</v>
      </c>
      <c r="BE1023" s="171">
        <v>26730</v>
      </c>
      <c r="BF1023">
        <f t="shared" si="210"/>
        <v>26780</v>
      </c>
      <c r="BG1023">
        <v>-40.85</v>
      </c>
      <c r="BO1023" s="23">
        <v>1172.17</v>
      </c>
      <c r="BP1023" s="23">
        <v>-35.17</v>
      </c>
      <c r="BQ1023">
        <v>72489</v>
      </c>
      <c r="BR1023">
        <v>-474</v>
      </c>
      <c r="CB1023">
        <v>92.11</v>
      </c>
      <c r="CC1023">
        <f t="shared" si="211"/>
        <v>92110</v>
      </c>
      <c r="CD1023">
        <v>-4.28</v>
      </c>
      <c r="CE1023">
        <v>-10.42</v>
      </c>
      <c r="CK1023">
        <v>20380</v>
      </c>
      <c r="CL1023">
        <v>5.1192000000000002</v>
      </c>
      <c r="CM1023">
        <v>0.62333333329999996</v>
      </c>
    </row>
    <row r="1024" spans="52:91">
      <c r="AZ1024">
        <v>2583.4</v>
      </c>
      <c r="BA1024">
        <f t="shared" si="209"/>
        <v>2633.4</v>
      </c>
      <c r="BB1024">
        <v>-34.67</v>
      </c>
      <c r="BC1024" s="23">
        <v>1174.8499999999999</v>
      </c>
      <c r="BD1024" s="23">
        <v>-35.17</v>
      </c>
      <c r="BE1024" s="171">
        <v>26854</v>
      </c>
      <c r="BF1024">
        <f t="shared" si="210"/>
        <v>26904</v>
      </c>
      <c r="BG1024">
        <v>-39.81</v>
      </c>
      <c r="BO1024" s="23">
        <v>1174.8499999999999</v>
      </c>
      <c r="BP1024" s="23">
        <v>-35.17</v>
      </c>
      <c r="BQ1024">
        <v>72578</v>
      </c>
      <c r="BR1024">
        <v>-476.2</v>
      </c>
      <c r="CB1024">
        <v>92.26</v>
      </c>
      <c r="CC1024">
        <f t="shared" si="211"/>
        <v>92260</v>
      </c>
      <c r="CD1024">
        <v>-4.12</v>
      </c>
      <c r="CE1024">
        <v>-9.9700000000000006</v>
      </c>
      <c r="CK1024">
        <v>20400</v>
      </c>
      <c r="CL1024">
        <v>5.0960000000000001</v>
      </c>
      <c r="CM1024">
        <v>0.62</v>
      </c>
    </row>
    <row r="1025" spans="52:91">
      <c r="AZ1025">
        <v>2586.4</v>
      </c>
      <c r="BA1025">
        <f t="shared" si="209"/>
        <v>2636.4</v>
      </c>
      <c r="BB1025">
        <v>-33.83</v>
      </c>
      <c r="BC1025" s="23">
        <v>1174.8499999999999</v>
      </c>
      <c r="BD1025" s="23">
        <v>-36.93</v>
      </c>
      <c r="BE1025" s="171">
        <v>26980</v>
      </c>
      <c r="BF1025">
        <f t="shared" si="210"/>
        <v>27030</v>
      </c>
      <c r="BG1025">
        <v>-41.01</v>
      </c>
      <c r="BO1025" s="23">
        <v>1174.8499999999999</v>
      </c>
      <c r="BP1025" s="23">
        <v>-36.93</v>
      </c>
      <c r="BQ1025">
        <v>72666</v>
      </c>
      <c r="BR1025">
        <v>-473.2</v>
      </c>
      <c r="CB1025">
        <v>92.42</v>
      </c>
      <c r="CC1025">
        <f t="shared" si="211"/>
        <v>92420</v>
      </c>
      <c r="CD1025">
        <v>-4.3</v>
      </c>
      <c r="CE1025">
        <v>-10.18</v>
      </c>
      <c r="CK1025">
        <v>20420</v>
      </c>
      <c r="CL1025">
        <v>5.0728</v>
      </c>
      <c r="CM1025">
        <v>0.61666666670000003</v>
      </c>
    </row>
    <row r="1026" spans="52:91">
      <c r="AZ1026">
        <v>2589.1999999999998</v>
      </c>
      <c r="BA1026">
        <f t="shared" si="209"/>
        <v>2639.2</v>
      </c>
      <c r="BB1026">
        <v>-34.96</v>
      </c>
      <c r="BC1026" s="23">
        <v>1177.58</v>
      </c>
      <c r="BD1026" s="23">
        <v>-36.93</v>
      </c>
      <c r="BE1026" s="171">
        <v>27107</v>
      </c>
      <c r="BF1026">
        <f t="shared" si="210"/>
        <v>27157</v>
      </c>
      <c r="BG1026">
        <v>-40.57</v>
      </c>
      <c r="BO1026" s="23">
        <v>1177.58</v>
      </c>
      <c r="BP1026" s="23">
        <v>-36.93</v>
      </c>
      <c r="BQ1026">
        <v>72753</v>
      </c>
      <c r="BR1026">
        <v>-474.7</v>
      </c>
      <c r="CB1026">
        <v>92.58</v>
      </c>
      <c r="CC1026">
        <f t="shared" si="211"/>
        <v>92580</v>
      </c>
      <c r="CD1026">
        <v>-4.43</v>
      </c>
      <c r="CE1026">
        <v>-10.74</v>
      </c>
      <c r="CK1026">
        <v>20440</v>
      </c>
      <c r="CL1026">
        <v>5.0495999999999999</v>
      </c>
      <c r="CM1026">
        <v>0.61333333329999995</v>
      </c>
    </row>
    <row r="1027" spans="52:91">
      <c r="AZ1027">
        <v>2592.3000000000002</v>
      </c>
      <c r="BA1027">
        <f t="shared" si="209"/>
        <v>2642.3</v>
      </c>
      <c r="BB1027">
        <v>-35.76</v>
      </c>
      <c r="BC1027" s="23">
        <v>1177.58</v>
      </c>
      <c r="BD1027" s="23">
        <v>-35.51</v>
      </c>
      <c r="BE1027" s="171">
        <v>27239</v>
      </c>
      <c r="BF1027">
        <f t="shared" si="210"/>
        <v>27289</v>
      </c>
      <c r="BG1027">
        <v>-40.520000000000003</v>
      </c>
      <c r="BO1027" s="23">
        <v>1177.58</v>
      </c>
      <c r="BP1027" s="23">
        <v>-35.51</v>
      </c>
      <c r="BQ1027">
        <v>72840</v>
      </c>
      <c r="BR1027">
        <v>-470.7</v>
      </c>
      <c r="CB1027">
        <v>92.73</v>
      </c>
      <c r="CC1027">
        <f t="shared" si="211"/>
        <v>92730</v>
      </c>
      <c r="CD1027">
        <v>-4.38</v>
      </c>
      <c r="CE1027">
        <v>-10.58</v>
      </c>
      <c r="CK1027">
        <v>20460</v>
      </c>
      <c r="CL1027">
        <v>5.0263999999999998</v>
      </c>
      <c r="CM1027">
        <v>0.61</v>
      </c>
    </row>
    <row r="1028" spans="52:91">
      <c r="AZ1028">
        <v>2595.5</v>
      </c>
      <c r="BA1028">
        <f t="shared" si="209"/>
        <v>2645.5</v>
      </c>
      <c r="BB1028">
        <v>-34.380000000000003</v>
      </c>
      <c r="BC1028" s="23">
        <v>1180.43</v>
      </c>
      <c r="BD1028" s="23">
        <v>-35.51</v>
      </c>
      <c r="BE1028" s="171">
        <v>27381</v>
      </c>
      <c r="BF1028">
        <f t="shared" si="210"/>
        <v>27431</v>
      </c>
      <c r="BG1028">
        <v>-40.909999999999997</v>
      </c>
      <c r="BO1028" s="23">
        <v>1180.43</v>
      </c>
      <c r="BP1028" s="23">
        <v>-35.51</v>
      </c>
      <c r="BQ1028">
        <v>72922</v>
      </c>
      <c r="BR1028">
        <v>-466.6</v>
      </c>
      <c r="CB1028">
        <v>92.89</v>
      </c>
      <c r="CC1028">
        <f t="shared" si="211"/>
        <v>92890</v>
      </c>
      <c r="CD1028">
        <v>-4.5</v>
      </c>
      <c r="CE1028">
        <v>-10.43</v>
      </c>
      <c r="CK1028">
        <v>20480</v>
      </c>
      <c r="CL1028">
        <v>5.0031999999999996</v>
      </c>
      <c r="CM1028">
        <v>0.60666666670000002</v>
      </c>
    </row>
    <row r="1029" spans="52:91">
      <c r="AZ1029">
        <v>2598.5</v>
      </c>
      <c r="BA1029">
        <f t="shared" si="209"/>
        <v>2648.5</v>
      </c>
      <c r="BB1029">
        <v>-34.43</v>
      </c>
      <c r="BC1029" s="23">
        <v>1180.43</v>
      </c>
      <c r="BD1029" s="23">
        <v>-35.65</v>
      </c>
      <c r="BE1029" s="171">
        <v>27521</v>
      </c>
      <c r="BF1029">
        <f t="shared" si="210"/>
        <v>27571</v>
      </c>
      <c r="BG1029">
        <v>-38.770000000000003</v>
      </c>
      <c r="BO1029" s="23">
        <v>1180.43</v>
      </c>
      <c r="BP1029" s="23">
        <v>-35.65</v>
      </c>
      <c r="BQ1029">
        <v>73003</v>
      </c>
      <c r="BR1029">
        <v>-469.5</v>
      </c>
      <c r="CB1029">
        <v>93.05</v>
      </c>
      <c r="CC1029">
        <f t="shared" si="211"/>
        <v>93050</v>
      </c>
      <c r="CD1029">
        <v>-4.51</v>
      </c>
      <c r="CE1029">
        <v>-10.43</v>
      </c>
      <c r="CK1029">
        <v>20500</v>
      </c>
      <c r="CL1029">
        <v>4.9800000000000004</v>
      </c>
      <c r="CM1029">
        <v>0.60333333330000005</v>
      </c>
    </row>
    <row r="1030" spans="52:91">
      <c r="AZ1030">
        <v>2601.4</v>
      </c>
      <c r="BA1030">
        <f t="shared" si="209"/>
        <v>2651.4</v>
      </c>
      <c r="BB1030">
        <v>-34.869999999999997</v>
      </c>
      <c r="BC1030" s="23">
        <v>1183.28</v>
      </c>
      <c r="BD1030" s="23">
        <v>-35.65</v>
      </c>
      <c r="BE1030" s="171">
        <v>27633</v>
      </c>
      <c r="BF1030">
        <f t="shared" si="210"/>
        <v>27683</v>
      </c>
      <c r="BG1030">
        <v>-37.909999999999997</v>
      </c>
      <c r="BO1030" s="23">
        <v>1183.28</v>
      </c>
      <c r="BP1030" s="23">
        <v>-35.65</v>
      </c>
      <c r="BQ1030">
        <v>73087</v>
      </c>
      <c r="BR1030">
        <v>-470.9</v>
      </c>
      <c r="CB1030">
        <v>93.21</v>
      </c>
      <c r="CC1030">
        <f t="shared" si="211"/>
        <v>93210</v>
      </c>
      <c r="CK1030">
        <v>20520</v>
      </c>
      <c r="CL1030">
        <v>4.9560000000000004</v>
      </c>
      <c r="CM1030">
        <v>0.6</v>
      </c>
    </row>
    <row r="1031" spans="52:91">
      <c r="AZ1031">
        <v>2604.4</v>
      </c>
      <c r="BA1031">
        <f t="shared" si="209"/>
        <v>2654.4</v>
      </c>
      <c r="BB1031">
        <v>-34.75</v>
      </c>
      <c r="BC1031" s="23">
        <v>1183.28</v>
      </c>
      <c r="BD1031" s="23">
        <v>-36.19</v>
      </c>
      <c r="BE1031" s="171">
        <v>27736</v>
      </c>
      <c r="BF1031">
        <f t="shared" si="210"/>
        <v>27786</v>
      </c>
      <c r="BG1031">
        <v>-36.99</v>
      </c>
      <c r="BO1031" s="23">
        <v>1183.28</v>
      </c>
      <c r="BP1031" s="23">
        <v>-36.19</v>
      </c>
      <c r="BQ1031">
        <v>73172</v>
      </c>
      <c r="BR1031">
        <v>-472.8</v>
      </c>
      <c r="CB1031">
        <v>93.36</v>
      </c>
      <c r="CC1031">
        <f t="shared" si="211"/>
        <v>93360</v>
      </c>
      <c r="CD1031">
        <v>-4.3499999999999996</v>
      </c>
      <c r="CE1031">
        <v>-10.199999999999999</v>
      </c>
      <c r="CK1031">
        <v>20540</v>
      </c>
      <c r="CL1031">
        <v>4.9320000000000004</v>
      </c>
      <c r="CM1031">
        <v>0.59666666670000001</v>
      </c>
    </row>
    <row r="1032" spans="52:91">
      <c r="AZ1032">
        <v>2607.4</v>
      </c>
      <c r="BA1032">
        <f t="shared" si="209"/>
        <v>2657.4</v>
      </c>
      <c r="BB1032">
        <v>-36.46</v>
      </c>
      <c r="BC1032" s="23">
        <v>1185.97</v>
      </c>
      <c r="BD1032" s="23">
        <v>-36.19</v>
      </c>
      <c r="BE1032" s="171">
        <v>27844</v>
      </c>
      <c r="BF1032">
        <f t="shared" si="210"/>
        <v>27894</v>
      </c>
      <c r="BG1032">
        <v>-39.57</v>
      </c>
      <c r="BO1032" s="23">
        <v>1185.97</v>
      </c>
      <c r="BP1032" s="23">
        <v>-36.19</v>
      </c>
      <c r="BQ1032">
        <v>73258</v>
      </c>
      <c r="BR1032">
        <v>-473.6</v>
      </c>
      <c r="CB1032">
        <v>93.52</v>
      </c>
      <c r="CC1032">
        <f t="shared" si="211"/>
        <v>93520</v>
      </c>
      <c r="CD1032">
        <v>-4.3600000000000003</v>
      </c>
      <c r="CE1032">
        <v>-10.48</v>
      </c>
      <c r="CK1032">
        <v>20560</v>
      </c>
      <c r="CL1032">
        <v>4.9080000000000004</v>
      </c>
      <c r="CM1032">
        <v>0.59333333330000004</v>
      </c>
    </row>
    <row r="1033" spans="52:91">
      <c r="AZ1033">
        <v>2610.9</v>
      </c>
      <c r="BA1033">
        <f t="shared" si="209"/>
        <v>2660.9</v>
      </c>
      <c r="BB1033">
        <v>-33.72</v>
      </c>
      <c r="BC1033" s="23">
        <v>1185.97</v>
      </c>
      <c r="BD1033" s="23">
        <v>-35.130000000000003</v>
      </c>
      <c r="BE1033" s="171">
        <v>27987</v>
      </c>
      <c r="BF1033">
        <f t="shared" si="210"/>
        <v>28037</v>
      </c>
      <c r="BG1033">
        <v>-41.07</v>
      </c>
      <c r="BO1033" s="23">
        <v>1185.97</v>
      </c>
      <c r="BP1033" s="23">
        <v>-35.130000000000003</v>
      </c>
      <c r="BQ1033">
        <v>73347</v>
      </c>
      <c r="BR1033">
        <v>-477.6</v>
      </c>
      <c r="CB1033">
        <v>93.68</v>
      </c>
      <c r="CC1033">
        <f t="shared" si="211"/>
        <v>93680</v>
      </c>
      <c r="CD1033">
        <v>-4.1900000000000004</v>
      </c>
      <c r="CE1033">
        <v>-10.41</v>
      </c>
      <c r="CK1033">
        <v>20580</v>
      </c>
      <c r="CL1033">
        <v>4.8840000000000003</v>
      </c>
      <c r="CM1033">
        <v>0.59</v>
      </c>
    </row>
    <row r="1034" spans="52:91">
      <c r="AZ1034">
        <v>2613.6999999999998</v>
      </c>
      <c r="BA1034">
        <f t="shared" si="209"/>
        <v>2663.7</v>
      </c>
      <c r="BB1034">
        <v>-33.369999999999997</v>
      </c>
      <c r="BC1034" s="23">
        <v>1188.71</v>
      </c>
      <c r="BD1034" s="23">
        <v>-35.130000000000003</v>
      </c>
      <c r="BE1034" s="171">
        <v>28143</v>
      </c>
      <c r="BF1034">
        <f t="shared" si="210"/>
        <v>28193</v>
      </c>
      <c r="BG1034">
        <v>-41.31</v>
      </c>
      <c r="BO1034" s="23">
        <v>1188.71</v>
      </c>
      <c r="BP1034" s="23">
        <v>-35.130000000000003</v>
      </c>
      <c r="BQ1034">
        <v>73440</v>
      </c>
      <c r="BR1034">
        <v>-481.9</v>
      </c>
      <c r="CB1034">
        <v>93.83</v>
      </c>
      <c r="CC1034">
        <f t="shared" si="211"/>
        <v>93830</v>
      </c>
      <c r="CD1034">
        <v>-4.08</v>
      </c>
      <c r="CE1034">
        <v>-10.35</v>
      </c>
      <c r="CK1034">
        <v>20600</v>
      </c>
      <c r="CL1034">
        <v>4.8600000000000003</v>
      </c>
      <c r="CM1034">
        <v>0.58666666670000001</v>
      </c>
    </row>
    <row r="1035" spans="52:91">
      <c r="AZ1035">
        <v>2616.5</v>
      </c>
      <c r="BA1035">
        <f t="shared" si="209"/>
        <v>2666.5</v>
      </c>
      <c r="BB1035">
        <v>-34.659999999999997</v>
      </c>
      <c r="BC1035" s="23">
        <v>1188.71</v>
      </c>
      <c r="BD1035" s="23">
        <v>-33.72</v>
      </c>
      <c r="BE1035" s="171">
        <v>28287</v>
      </c>
      <c r="BF1035">
        <f t="shared" si="210"/>
        <v>28337</v>
      </c>
      <c r="BG1035">
        <v>-41.64</v>
      </c>
      <c r="BO1035" s="23">
        <v>1188.71</v>
      </c>
      <c r="BP1035" s="23">
        <v>-33.72</v>
      </c>
      <c r="BQ1035">
        <v>73533</v>
      </c>
      <c r="BR1035">
        <v>-476.8</v>
      </c>
      <c r="CB1035">
        <v>93.99</v>
      </c>
      <c r="CC1035">
        <f t="shared" si="211"/>
        <v>93990</v>
      </c>
      <c r="CD1035">
        <v>-4.07</v>
      </c>
      <c r="CE1035">
        <v>-10.07</v>
      </c>
      <c r="CK1035">
        <v>20620</v>
      </c>
      <c r="CL1035">
        <v>4.8360000000000003</v>
      </c>
      <c r="CM1035">
        <v>0.58333333330000003</v>
      </c>
    </row>
    <row r="1036" spans="52:91">
      <c r="AZ1036">
        <v>2619.5</v>
      </c>
      <c r="BA1036">
        <f t="shared" si="209"/>
        <v>2669.5</v>
      </c>
      <c r="BB1036">
        <v>-36.46</v>
      </c>
      <c r="BC1036" s="23">
        <v>1191.3699999999999</v>
      </c>
      <c r="BD1036" s="23">
        <v>-33.72</v>
      </c>
      <c r="BE1036" s="171">
        <v>28417</v>
      </c>
      <c r="BF1036">
        <f t="shared" si="210"/>
        <v>28467</v>
      </c>
      <c r="BG1036">
        <v>-40.409999999999997</v>
      </c>
      <c r="BO1036" s="23">
        <v>1191.3699999999999</v>
      </c>
      <c r="BP1036" s="23">
        <v>-33.72</v>
      </c>
      <c r="BQ1036">
        <v>73620</v>
      </c>
      <c r="BR1036">
        <v>-471.6</v>
      </c>
      <c r="CB1036">
        <v>94.15</v>
      </c>
      <c r="CC1036">
        <f t="shared" si="211"/>
        <v>94150</v>
      </c>
      <c r="CD1036">
        <v>-4.04</v>
      </c>
      <c r="CE1036">
        <v>-10.39</v>
      </c>
      <c r="CK1036">
        <v>20640</v>
      </c>
      <c r="CL1036">
        <v>4.8120000000000003</v>
      </c>
      <c r="CM1036">
        <v>0.57999999999999996</v>
      </c>
    </row>
    <row r="1037" spans="52:91">
      <c r="AZ1037">
        <v>2623</v>
      </c>
      <c r="BA1037">
        <f t="shared" si="209"/>
        <v>2673</v>
      </c>
      <c r="BB1037">
        <v>-34.5</v>
      </c>
      <c r="BC1037" s="23">
        <v>1191.3699999999999</v>
      </c>
      <c r="BD1037" s="23">
        <v>-36.44</v>
      </c>
      <c r="BE1037" s="171">
        <v>28540</v>
      </c>
      <c r="BF1037">
        <f t="shared" si="210"/>
        <v>28590</v>
      </c>
      <c r="BG1037">
        <v>-41.48</v>
      </c>
      <c r="BO1037" s="23">
        <v>1191.3699999999999</v>
      </c>
      <c r="BP1037" s="23">
        <v>-36.44</v>
      </c>
      <c r="BQ1037">
        <v>73706</v>
      </c>
      <c r="BR1037">
        <v>-474.7</v>
      </c>
      <c r="CB1037">
        <v>94.31</v>
      </c>
      <c r="CC1037">
        <f t="shared" si="211"/>
        <v>94310</v>
      </c>
      <c r="CD1037">
        <v>-4.05</v>
      </c>
      <c r="CE1037">
        <v>-10.02</v>
      </c>
      <c r="CK1037">
        <v>20660</v>
      </c>
      <c r="CL1037">
        <v>4.7880000000000003</v>
      </c>
      <c r="CM1037">
        <v>0.5766666667</v>
      </c>
    </row>
    <row r="1038" spans="52:91">
      <c r="AZ1038">
        <v>2626</v>
      </c>
      <c r="BA1038">
        <f t="shared" si="209"/>
        <v>2676</v>
      </c>
      <c r="BB1038">
        <v>-34.5</v>
      </c>
      <c r="BC1038" s="23">
        <v>1193.96</v>
      </c>
      <c r="BD1038" s="23">
        <v>-36.44</v>
      </c>
      <c r="BE1038" s="171">
        <v>28649</v>
      </c>
      <c r="BF1038">
        <f t="shared" si="210"/>
        <v>28699</v>
      </c>
      <c r="BG1038">
        <v>-39.97</v>
      </c>
      <c r="BO1038" s="23">
        <v>1193.96</v>
      </c>
      <c r="BP1038" s="23">
        <v>-36.44</v>
      </c>
      <c r="BQ1038">
        <v>73795</v>
      </c>
      <c r="BR1038">
        <v>-477.8</v>
      </c>
      <c r="CB1038">
        <v>94.46</v>
      </c>
      <c r="CC1038">
        <f t="shared" si="211"/>
        <v>94460</v>
      </c>
      <c r="CD1038">
        <v>-4.04</v>
      </c>
      <c r="CE1038">
        <v>-9.94</v>
      </c>
      <c r="CK1038">
        <v>20680</v>
      </c>
      <c r="CL1038">
        <v>4.7640000000000002</v>
      </c>
      <c r="CM1038">
        <v>0.57333333330000003</v>
      </c>
    </row>
    <row r="1039" spans="52:91">
      <c r="AZ1039">
        <v>2628.9</v>
      </c>
      <c r="BA1039">
        <f t="shared" si="209"/>
        <v>2678.9</v>
      </c>
      <c r="BB1039">
        <v>-34.15</v>
      </c>
      <c r="BC1039" s="23">
        <v>1193.96</v>
      </c>
      <c r="BD1039" s="23">
        <v>-33.9</v>
      </c>
      <c r="BE1039" s="171">
        <v>28751</v>
      </c>
      <c r="BF1039">
        <f t="shared" si="210"/>
        <v>28801</v>
      </c>
      <c r="BG1039">
        <v>-38.46</v>
      </c>
      <c r="BO1039" s="23">
        <v>1193.96</v>
      </c>
      <c r="BP1039" s="23">
        <v>-33.9</v>
      </c>
      <c r="BQ1039">
        <v>73885</v>
      </c>
      <c r="BR1039">
        <v>-476.2</v>
      </c>
      <c r="CB1039">
        <v>94.62</v>
      </c>
      <c r="CC1039">
        <f t="shared" si="211"/>
        <v>94620</v>
      </c>
      <c r="CD1039">
        <v>-4.13</v>
      </c>
      <c r="CE1039">
        <v>-10.210000000000001</v>
      </c>
      <c r="CK1039">
        <v>20700</v>
      </c>
      <c r="CL1039">
        <v>4.74</v>
      </c>
      <c r="CM1039">
        <v>0.56999999999999995</v>
      </c>
    </row>
    <row r="1040" spans="52:91">
      <c r="AZ1040">
        <v>2631.8</v>
      </c>
      <c r="BA1040">
        <f t="shared" si="209"/>
        <v>2681.8</v>
      </c>
      <c r="BB1040">
        <v>-34.229999999999997</v>
      </c>
      <c r="BC1040" s="23">
        <v>1196.54</v>
      </c>
      <c r="BD1040" s="23">
        <v>-33.9</v>
      </c>
      <c r="BE1040" s="171">
        <v>28843</v>
      </c>
      <c r="BF1040">
        <f t="shared" si="210"/>
        <v>28893</v>
      </c>
      <c r="BG1040">
        <v>-38.18</v>
      </c>
      <c r="BO1040" s="23">
        <v>1196.54</v>
      </c>
      <c r="BP1040" s="23">
        <v>-33.9</v>
      </c>
      <c r="BQ1040">
        <v>73973</v>
      </c>
      <c r="BR1040">
        <v>-473.8</v>
      </c>
      <c r="CB1040">
        <v>94.78</v>
      </c>
      <c r="CC1040">
        <f t="shared" si="211"/>
        <v>94780</v>
      </c>
      <c r="CD1040">
        <v>-4.21</v>
      </c>
      <c r="CE1040">
        <v>-10.56</v>
      </c>
      <c r="CK1040">
        <v>20720</v>
      </c>
      <c r="CL1040">
        <v>4.7160000000000002</v>
      </c>
      <c r="CM1040">
        <v>0.56666666669999999</v>
      </c>
    </row>
    <row r="1041" spans="52:91">
      <c r="AZ1041">
        <v>2634.7</v>
      </c>
      <c r="BA1041">
        <f t="shared" si="209"/>
        <v>2684.7</v>
      </c>
      <c r="BB1041">
        <v>-35.57</v>
      </c>
      <c r="BC1041" s="23">
        <v>1196.54</v>
      </c>
      <c r="BD1041" s="23">
        <v>-34.61</v>
      </c>
      <c r="BE1041" s="171">
        <v>28941</v>
      </c>
      <c r="BF1041">
        <f t="shared" si="210"/>
        <v>28991</v>
      </c>
      <c r="BG1041">
        <v>-37.880000000000003</v>
      </c>
      <c r="BO1041" s="23">
        <v>1196.54</v>
      </c>
      <c r="BP1041" s="23">
        <v>-34.61</v>
      </c>
      <c r="BQ1041">
        <v>74060</v>
      </c>
      <c r="BR1041">
        <v>-474.5</v>
      </c>
      <c r="CB1041">
        <v>94.94</v>
      </c>
      <c r="CC1041">
        <f t="shared" si="211"/>
        <v>94940</v>
      </c>
      <c r="CD1041">
        <v>-4.2</v>
      </c>
      <c r="CE1041">
        <v>-10.31</v>
      </c>
      <c r="CK1041">
        <v>20740</v>
      </c>
      <c r="CL1041">
        <v>4.6920000000000002</v>
      </c>
      <c r="CM1041">
        <v>0.56333333330000002</v>
      </c>
    </row>
    <row r="1042" spans="52:91">
      <c r="AZ1042">
        <v>2637.9</v>
      </c>
      <c r="BA1042">
        <f t="shared" si="209"/>
        <v>2687.9</v>
      </c>
      <c r="BB1042">
        <v>-34.909999999999997</v>
      </c>
      <c r="BC1042" s="23">
        <v>1199.17</v>
      </c>
      <c r="BD1042" s="23">
        <v>-34.61</v>
      </c>
      <c r="BE1042" s="171">
        <v>29033</v>
      </c>
      <c r="BF1042">
        <f t="shared" si="210"/>
        <v>29083</v>
      </c>
      <c r="BG1042">
        <v>-40.22</v>
      </c>
      <c r="BO1042" s="23">
        <v>1199.17</v>
      </c>
      <c r="BP1042" s="23">
        <v>-34.61</v>
      </c>
      <c r="BQ1042">
        <v>74150</v>
      </c>
      <c r="BR1042">
        <v>-478.2</v>
      </c>
      <c r="CB1042">
        <v>95.09</v>
      </c>
      <c r="CC1042">
        <f t="shared" si="211"/>
        <v>95090</v>
      </c>
      <c r="CD1042">
        <v>-4.29</v>
      </c>
      <c r="CE1042">
        <v>-10.63</v>
      </c>
      <c r="CK1042">
        <v>20760</v>
      </c>
      <c r="CL1042">
        <v>4.6684000000000001</v>
      </c>
      <c r="CM1042">
        <v>0.56000000000000005</v>
      </c>
    </row>
    <row r="1043" spans="52:91">
      <c r="AZ1043">
        <v>2641</v>
      </c>
      <c r="BA1043">
        <f t="shared" si="209"/>
        <v>2691</v>
      </c>
      <c r="BB1043">
        <v>-35.659999999999997</v>
      </c>
      <c r="BC1043" s="23">
        <v>1199.17</v>
      </c>
      <c r="BD1043" s="23">
        <v>-34.46</v>
      </c>
      <c r="BE1043" s="171">
        <v>29149</v>
      </c>
      <c r="BF1043">
        <f t="shared" si="210"/>
        <v>29199</v>
      </c>
      <c r="BG1043">
        <v>-41.95</v>
      </c>
      <c r="BO1043" s="23">
        <v>1199.17</v>
      </c>
      <c r="BP1043" s="23">
        <v>-34.46</v>
      </c>
      <c r="BQ1043">
        <v>74238</v>
      </c>
      <c r="BR1043">
        <v>-473</v>
      </c>
      <c r="CB1043">
        <v>95.25</v>
      </c>
      <c r="CC1043">
        <f t="shared" si="211"/>
        <v>95250</v>
      </c>
      <c r="CD1043">
        <v>-4.37</v>
      </c>
      <c r="CE1043">
        <v>-10.79</v>
      </c>
      <c r="CK1043">
        <v>20780</v>
      </c>
      <c r="CL1043">
        <v>4.6452</v>
      </c>
      <c r="CM1043">
        <v>0.55666666669999998</v>
      </c>
    </row>
    <row r="1044" spans="52:91">
      <c r="AZ1044">
        <v>2644.2</v>
      </c>
      <c r="BA1044">
        <f t="shared" si="209"/>
        <v>2694.2</v>
      </c>
      <c r="BB1044">
        <v>-34.64</v>
      </c>
      <c r="BC1044" s="23">
        <v>1201.76</v>
      </c>
      <c r="BD1044" s="23">
        <v>-34.46</v>
      </c>
      <c r="BE1044" s="171">
        <v>29277</v>
      </c>
      <c r="BF1044">
        <f t="shared" si="210"/>
        <v>29327</v>
      </c>
      <c r="BG1044">
        <v>-41.28</v>
      </c>
      <c r="BO1044" s="23">
        <v>1201.76</v>
      </c>
      <c r="BP1044" s="23">
        <v>-34.46</v>
      </c>
      <c r="BQ1044">
        <v>74322</v>
      </c>
      <c r="BR1044">
        <v>-470.6</v>
      </c>
      <c r="CB1044">
        <v>95.4</v>
      </c>
      <c r="CC1044">
        <f t="shared" si="211"/>
        <v>95400</v>
      </c>
      <c r="CD1044">
        <v>-4.4400000000000004</v>
      </c>
      <c r="CE1044">
        <v>-10.68</v>
      </c>
      <c r="CK1044">
        <v>20800</v>
      </c>
      <c r="CL1044">
        <v>4.6219999999999999</v>
      </c>
      <c r="CM1044">
        <v>0.55333333330000001</v>
      </c>
    </row>
    <row r="1045" spans="52:91">
      <c r="AZ1045">
        <v>2647.2</v>
      </c>
      <c r="BA1045">
        <f t="shared" si="209"/>
        <v>2697.2</v>
      </c>
      <c r="BB1045">
        <v>-35.6</v>
      </c>
      <c r="BC1045" s="23">
        <v>1201.76</v>
      </c>
      <c r="BD1045" s="23">
        <v>-35.21</v>
      </c>
      <c r="BE1045" s="171">
        <v>29399</v>
      </c>
      <c r="BF1045">
        <f t="shared" si="210"/>
        <v>29449</v>
      </c>
      <c r="BG1045">
        <v>-41.68</v>
      </c>
      <c r="BO1045" s="23">
        <v>1201.76</v>
      </c>
      <c r="BP1045" s="23">
        <v>-35.21</v>
      </c>
      <c r="BQ1045">
        <v>74405</v>
      </c>
      <c r="BR1045">
        <v>-468.9</v>
      </c>
      <c r="CB1045">
        <v>95.56</v>
      </c>
      <c r="CC1045">
        <f t="shared" si="211"/>
        <v>95560</v>
      </c>
      <c r="CD1045">
        <v>-4.54</v>
      </c>
      <c r="CE1045">
        <v>-10.68</v>
      </c>
      <c r="CK1045">
        <v>20820</v>
      </c>
      <c r="CL1045">
        <v>4.5987999999999998</v>
      </c>
      <c r="CM1045">
        <v>0.55000000000000004</v>
      </c>
    </row>
    <row r="1046" spans="52:91">
      <c r="AZ1046">
        <v>2650.4</v>
      </c>
      <c r="BA1046">
        <f t="shared" si="209"/>
        <v>2700.4</v>
      </c>
      <c r="BB1046">
        <v>-34.51</v>
      </c>
      <c r="BC1046" s="23">
        <v>1204.47</v>
      </c>
      <c r="BD1046" s="23">
        <v>-35.21</v>
      </c>
      <c r="BE1046" s="171">
        <v>29548</v>
      </c>
      <c r="BF1046">
        <f t="shared" si="210"/>
        <v>29598</v>
      </c>
      <c r="BG1046">
        <v>-42.23</v>
      </c>
      <c r="BO1046" s="23">
        <v>1204.47</v>
      </c>
      <c r="BP1046" s="23">
        <v>-35.21</v>
      </c>
      <c r="BQ1046">
        <v>74484</v>
      </c>
      <c r="BR1046">
        <v>-463.6</v>
      </c>
      <c r="CB1046">
        <v>95.72</v>
      </c>
      <c r="CC1046">
        <f t="shared" si="211"/>
        <v>95720</v>
      </c>
      <c r="CD1046">
        <v>-4.32</v>
      </c>
      <c r="CE1046">
        <v>-10.35</v>
      </c>
      <c r="CK1046">
        <v>20840</v>
      </c>
      <c r="CL1046">
        <v>4.5755999999999997</v>
      </c>
      <c r="CM1046">
        <v>0.54666666669999997</v>
      </c>
    </row>
    <row r="1047" spans="52:91">
      <c r="AZ1047">
        <v>2653.4</v>
      </c>
      <c r="BA1047">
        <f t="shared" si="209"/>
        <v>2703.4</v>
      </c>
      <c r="BB1047">
        <v>-35.21</v>
      </c>
      <c r="BC1047" s="23">
        <v>1204.47</v>
      </c>
      <c r="BD1047" s="23">
        <v>-35.380000000000003</v>
      </c>
      <c r="BE1047" s="171">
        <v>29706</v>
      </c>
      <c r="BF1047">
        <f t="shared" si="210"/>
        <v>29756</v>
      </c>
      <c r="BG1047">
        <v>-42.29</v>
      </c>
      <c r="BO1047" s="23">
        <v>1204.47</v>
      </c>
      <c r="BP1047" s="23">
        <v>-35.380000000000003</v>
      </c>
      <c r="BQ1047">
        <v>74565</v>
      </c>
      <c r="BR1047">
        <v>-471.4</v>
      </c>
      <c r="CB1047">
        <v>95.88</v>
      </c>
      <c r="CC1047">
        <f t="shared" si="211"/>
        <v>95880</v>
      </c>
      <c r="CD1047">
        <v>-4.2699999999999996</v>
      </c>
      <c r="CE1047">
        <v>-10.53</v>
      </c>
      <c r="CK1047">
        <v>20860</v>
      </c>
      <c r="CL1047">
        <v>4.5523999999999996</v>
      </c>
      <c r="CM1047">
        <v>0.5433333333</v>
      </c>
    </row>
    <row r="1048" spans="52:91">
      <c r="AZ1048">
        <v>2656.5</v>
      </c>
      <c r="BA1048">
        <f t="shared" si="209"/>
        <v>2706.5</v>
      </c>
      <c r="BB1048">
        <v>-34.17</v>
      </c>
      <c r="BC1048" s="23">
        <v>1207.1400000000001</v>
      </c>
      <c r="BD1048" s="23">
        <v>-35.380000000000003</v>
      </c>
      <c r="BE1048" s="171">
        <v>29840</v>
      </c>
      <c r="BF1048">
        <f t="shared" si="210"/>
        <v>29890</v>
      </c>
      <c r="BG1048">
        <v>-42.35</v>
      </c>
      <c r="BO1048" s="23">
        <v>1207.1400000000001</v>
      </c>
      <c r="BP1048" s="23">
        <v>-35.380000000000003</v>
      </c>
      <c r="BQ1048">
        <v>74651</v>
      </c>
      <c r="BR1048">
        <v>-476.8</v>
      </c>
      <c r="CC1048">
        <f t="shared" si="211"/>
        <v>0</v>
      </c>
      <c r="CK1048">
        <v>20880</v>
      </c>
      <c r="CL1048">
        <v>4.5292000000000003</v>
      </c>
      <c r="CM1048">
        <v>0.54</v>
      </c>
    </row>
    <row r="1049" spans="52:91">
      <c r="AZ1049">
        <v>2659.4</v>
      </c>
      <c r="BA1049">
        <f t="shared" si="209"/>
        <v>2709.4</v>
      </c>
      <c r="BB1049">
        <v>-33.94</v>
      </c>
      <c r="BC1049" s="23">
        <v>1207.1400000000001</v>
      </c>
      <c r="BD1049" s="23">
        <v>-36.76</v>
      </c>
      <c r="BE1049" s="171">
        <v>29967</v>
      </c>
      <c r="BF1049">
        <f t="shared" si="210"/>
        <v>30017</v>
      </c>
      <c r="BG1049">
        <v>-42.41</v>
      </c>
      <c r="BO1049" s="23">
        <v>1207.1400000000001</v>
      </c>
      <c r="BP1049" s="23">
        <v>-36.76</v>
      </c>
      <c r="BQ1049">
        <v>74738</v>
      </c>
      <c r="BR1049">
        <v>-470.5</v>
      </c>
      <c r="CB1049">
        <v>96.1</v>
      </c>
      <c r="CC1049">
        <f t="shared" si="211"/>
        <v>96100</v>
      </c>
      <c r="CD1049">
        <v>-4.16</v>
      </c>
      <c r="CE1049">
        <v>-10.54</v>
      </c>
      <c r="CK1049">
        <v>20900</v>
      </c>
      <c r="CL1049">
        <v>4.5060000000000002</v>
      </c>
      <c r="CM1049">
        <v>0.53666666669999996</v>
      </c>
    </row>
    <row r="1050" spans="52:91">
      <c r="AZ1050">
        <v>2662.3</v>
      </c>
      <c r="BA1050">
        <f t="shared" si="209"/>
        <v>2712.3</v>
      </c>
      <c r="BB1050">
        <v>-34.619999999999997</v>
      </c>
      <c r="BC1050" s="23">
        <v>1209.8</v>
      </c>
      <c r="BD1050" s="23">
        <v>-36.76</v>
      </c>
      <c r="BE1050" s="171">
        <v>30102</v>
      </c>
      <c r="BF1050">
        <f t="shared" si="210"/>
        <v>30152</v>
      </c>
      <c r="BG1050">
        <v>-42.59</v>
      </c>
      <c r="BO1050" s="23">
        <v>1209.8</v>
      </c>
      <c r="BP1050" s="23">
        <v>-36.76</v>
      </c>
      <c r="BQ1050">
        <v>74821</v>
      </c>
      <c r="BR1050">
        <v>-470.4</v>
      </c>
      <c r="CB1050">
        <v>96.4</v>
      </c>
      <c r="CC1050">
        <f t="shared" si="211"/>
        <v>96400</v>
      </c>
      <c r="CD1050">
        <v>-4.28</v>
      </c>
      <c r="CE1050">
        <v>-11.52</v>
      </c>
      <c r="CK1050">
        <v>20920</v>
      </c>
      <c r="CL1050">
        <v>4.4828000000000001</v>
      </c>
      <c r="CM1050">
        <v>0.53333333329999999</v>
      </c>
    </row>
    <row r="1051" spans="52:91">
      <c r="AZ1051">
        <v>2665.3</v>
      </c>
      <c r="BA1051">
        <f t="shared" si="209"/>
        <v>2715.3</v>
      </c>
      <c r="BB1051">
        <v>-35.04</v>
      </c>
      <c r="BC1051" s="23">
        <v>1209.8</v>
      </c>
      <c r="BD1051" s="23">
        <v>-33.799999999999997</v>
      </c>
      <c r="BE1051" s="171">
        <v>30233</v>
      </c>
      <c r="BF1051">
        <f t="shared" si="210"/>
        <v>30283</v>
      </c>
      <c r="BG1051">
        <v>-41.42</v>
      </c>
      <c r="BO1051" s="23">
        <v>1209.8</v>
      </c>
      <c r="BP1051" s="23">
        <v>-33.799999999999997</v>
      </c>
      <c r="BQ1051">
        <v>74903</v>
      </c>
      <c r="BR1051">
        <v>-469.4</v>
      </c>
      <c r="CB1051">
        <v>96.8</v>
      </c>
      <c r="CC1051">
        <f t="shared" si="211"/>
        <v>96800</v>
      </c>
      <c r="CD1051">
        <v>-4.2</v>
      </c>
      <c r="CE1051">
        <v>-11.2</v>
      </c>
      <c r="CK1051">
        <v>20940</v>
      </c>
      <c r="CL1051">
        <v>4.4596</v>
      </c>
      <c r="CM1051">
        <v>0.53</v>
      </c>
    </row>
    <row r="1052" spans="52:91">
      <c r="AZ1052">
        <v>2668.4</v>
      </c>
      <c r="BA1052">
        <f t="shared" si="209"/>
        <v>2718.4</v>
      </c>
      <c r="BB1052">
        <v>-35.21</v>
      </c>
      <c r="BC1052" s="23">
        <v>1212.48</v>
      </c>
      <c r="BD1052" s="23">
        <v>-33.799999999999997</v>
      </c>
      <c r="BE1052" s="171">
        <v>30363</v>
      </c>
      <c r="BF1052">
        <f t="shared" si="210"/>
        <v>30413</v>
      </c>
      <c r="BG1052">
        <v>-41.72</v>
      </c>
      <c r="BO1052" s="23">
        <v>1212.48</v>
      </c>
      <c r="BP1052" s="23">
        <v>-33.799999999999997</v>
      </c>
      <c r="BQ1052">
        <v>74985</v>
      </c>
      <c r="BR1052">
        <v>-469</v>
      </c>
      <c r="CB1052">
        <v>97.1</v>
      </c>
      <c r="CC1052">
        <f t="shared" si="211"/>
        <v>97100</v>
      </c>
      <c r="CD1052">
        <v>-4.1500000000000004</v>
      </c>
      <c r="CE1052">
        <v>-10.65</v>
      </c>
      <c r="CK1052">
        <v>20960</v>
      </c>
      <c r="CL1052">
        <v>4.4363999999999999</v>
      </c>
      <c r="CM1052">
        <v>0.52666666669999995</v>
      </c>
    </row>
    <row r="1053" spans="52:91">
      <c r="AZ1053">
        <v>2671.5</v>
      </c>
      <c r="BA1053">
        <f t="shared" si="209"/>
        <v>2721.5</v>
      </c>
      <c r="BB1053">
        <v>-35.119999999999997</v>
      </c>
      <c r="BC1053" s="23">
        <v>1212.48</v>
      </c>
      <c r="BD1053" s="23">
        <v>-34.200000000000003</v>
      </c>
      <c r="BE1053" s="171">
        <v>30498</v>
      </c>
      <c r="BF1053">
        <f t="shared" si="210"/>
        <v>30548</v>
      </c>
      <c r="BG1053">
        <v>-41.22</v>
      </c>
      <c r="BO1053" s="23">
        <v>1212.48</v>
      </c>
      <c r="BP1053" s="23">
        <v>-34.200000000000003</v>
      </c>
      <c r="BQ1053">
        <v>75066</v>
      </c>
      <c r="BR1053">
        <v>-467.8</v>
      </c>
      <c r="CB1053">
        <v>97.5</v>
      </c>
      <c r="CC1053">
        <f t="shared" si="211"/>
        <v>97500</v>
      </c>
      <c r="CD1053">
        <v>-4.29</v>
      </c>
      <c r="CE1053">
        <v>-10.83</v>
      </c>
      <c r="CK1053">
        <v>20980</v>
      </c>
      <c r="CL1053">
        <v>4.4131999999999998</v>
      </c>
      <c r="CM1053">
        <v>0.52333333329999998</v>
      </c>
    </row>
    <row r="1054" spans="52:91">
      <c r="AZ1054">
        <v>2674.6</v>
      </c>
      <c r="BA1054">
        <f t="shared" si="209"/>
        <v>2724.6</v>
      </c>
      <c r="BB1054">
        <v>-33.950000000000003</v>
      </c>
      <c r="BC1054" s="23">
        <v>1215.1099999999999</v>
      </c>
      <c r="BD1054" s="23">
        <v>-34.200000000000003</v>
      </c>
      <c r="BE1054" s="171">
        <v>30619</v>
      </c>
      <c r="BF1054">
        <f t="shared" si="210"/>
        <v>30669</v>
      </c>
      <c r="BG1054">
        <v>-41.14</v>
      </c>
      <c r="BO1054" s="23">
        <v>1215.1099999999999</v>
      </c>
      <c r="BP1054" s="23">
        <v>-34.200000000000003</v>
      </c>
      <c r="BQ1054">
        <v>75147</v>
      </c>
      <c r="BR1054">
        <v>-469.7</v>
      </c>
      <c r="CB1054">
        <v>97.9</v>
      </c>
      <c r="CC1054">
        <f t="shared" si="211"/>
        <v>97900</v>
      </c>
      <c r="CD1054">
        <v>-4.2</v>
      </c>
      <c r="CE1054">
        <v>-10.41</v>
      </c>
      <c r="CK1054">
        <v>21000</v>
      </c>
      <c r="CL1054">
        <v>4.3899999999999997</v>
      </c>
      <c r="CM1054">
        <v>0.52</v>
      </c>
    </row>
    <row r="1055" spans="52:91">
      <c r="AZ1055">
        <v>2677.5</v>
      </c>
      <c r="BA1055">
        <f t="shared" si="209"/>
        <v>2727.5</v>
      </c>
      <c r="BB1055">
        <v>-34.53</v>
      </c>
      <c r="BC1055" s="23">
        <v>1215.1099999999999</v>
      </c>
      <c r="BD1055" s="23">
        <v>-35.479999999999997</v>
      </c>
      <c r="BE1055" s="171">
        <v>30745</v>
      </c>
      <c r="BF1055">
        <f t="shared" si="210"/>
        <v>30795</v>
      </c>
      <c r="BG1055">
        <v>-42.2</v>
      </c>
      <c r="BO1055" s="23">
        <v>1215.1099999999999</v>
      </c>
      <c r="BP1055" s="23">
        <v>-35.479999999999997</v>
      </c>
      <c r="BQ1055">
        <v>75229</v>
      </c>
      <c r="BR1055">
        <v>-467.9</v>
      </c>
      <c r="CB1055">
        <v>98.2</v>
      </c>
      <c r="CC1055">
        <f t="shared" si="211"/>
        <v>98200</v>
      </c>
      <c r="CD1055">
        <v>-4.43</v>
      </c>
      <c r="CE1055">
        <v>-10.79</v>
      </c>
      <c r="CK1055">
        <v>21020</v>
      </c>
      <c r="CL1055">
        <v>4.3620000000000001</v>
      </c>
      <c r="CM1055">
        <v>0.53600000000000003</v>
      </c>
    </row>
    <row r="1056" spans="52:91">
      <c r="AZ1056">
        <v>2680.4</v>
      </c>
      <c r="BA1056">
        <f t="shared" si="209"/>
        <v>2730.4</v>
      </c>
      <c r="BB1056">
        <v>-34.46</v>
      </c>
      <c r="BC1056" s="23">
        <v>1217.67</v>
      </c>
      <c r="BD1056" s="23">
        <v>-35.479999999999997</v>
      </c>
      <c r="BE1056" s="171">
        <v>30876</v>
      </c>
      <c r="BF1056">
        <f t="shared" si="210"/>
        <v>30926</v>
      </c>
      <c r="BG1056">
        <v>-42.24</v>
      </c>
      <c r="BO1056" s="23">
        <v>1217.67</v>
      </c>
      <c r="BP1056" s="23">
        <v>-35.479999999999997</v>
      </c>
      <c r="BQ1056">
        <v>75308</v>
      </c>
      <c r="BR1056">
        <v>-466.1</v>
      </c>
      <c r="CB1056">
        <v>98.6</v>
      </c>
      <c r="CC1056">
        <f t="shared" si="211"/>
        <v>98600</v>
      </c>
      <c r="CD1056">
        <v>-4.0999999999999996</v>
      </c>
      <c r="CE1056">
        <v>-10.08</v>
      </c>
      <c r="CK1056">
        <v>21040</v>
      </c>
      <c r="CL1056">
        <v>4.3339999999999996</v>
      </c>
      <c r="CM1056">
        <v>0.55200000000000005</v>
      </c>
    </row>
    <row r="1057" spans="52:91">
      <c r="AZ1057">
        <v>2683.4</v>
      </c>
      <c r="BA1057">
        <f t="shared" si="209"/>
        <v>2733.4</v>
      </c>
      <c r="BB1057">
        <v>-34.94</v>
      </c>
      <c r="BC1057" s="23">
        <v>1217.67</v>
      </c>
      <c r="BD1057" s="23">
        <v>-34.26</v>
      </c>
      <c r="BE1057" s="171">
        <v>31008</v>
      </c>
      <c r="BF1057">
        <f t="shared" si="210"/>
        <v>31058</v>
      </c>
      <c r="BG1057">
        <v>-41.61</v>
      </c>
      <c r="BO1057" s="23">
        <v>1217.67</v>
      </c>
      <c r="BP1057" s="23">
        <v>-34.26</v>
      </c>
      <c r="BQ1057">
        <v>75388</v>
      </c>
      <c r="BR1057">
        <v>-467.3</v>
      </c>
      <c r="CB1057">
        <v>98.9</v>
      </c>
      <c r="CC1057">
        <f t="shared" si="211"/>
        <v>98900</v>
      </c>
      <c r="CD1057">
        <v>-4.41</v>
      </c>
      <c r="CE1057">
        <v>-10.57</v>
      </c>
      <c r="CK1057">
        <v>21060</v>
      </c>
      <c r="CL1057">
        <v>4.306</v>
      </c>
      <c r="CM1057">
        <v>0.56799999999999995</v>
      </c>
    </row>
    <row r="1058" spans="52:91">
      <c r="AZ1058">
        <v>2686.5</v>
      </c>
      <c r="BA1058">
        <f t="shared" si="209"/>
        <v>2736.5</v>
      </c>
      <c r="BB1058">
        <v>-34.36</v>
      </c>
      <c r="BC1058" s="23">
        <v>1220.24</v>
      </c>
      <c r="BD1058" s="23">
        <v>-34.26</v>
      </c>
      <c r="BE1058" s="171">
        <v>31140</v>
      </c>
      <c r="BF1058">
        <f t="shared" si="210"/>
        <v>31190</v>
      </c>
      <c r="BG1058">
        <v>-42.14</v>
      </c>
      <c r="BO1058" s="23">
        <v>1220.24</v>
      </c>
      <c r="BP1058" s="23">
        <v>-34.26</v>
      </c>
      <c r="BQ1058">
        <v>75468</v>
      </c>
      <c r="BR1058">
        <v>-467.9</v>
      </c>
      <c r="CB1058">
        <v>99.3</v>
      </c>
      <c r="CC1058">
        <f t="shared" si="211"/>
        <v>99300</v>
      </c>
      <c r="CD1058">
        <v>-4.2300000000000004</v>
      </c>
      <c r="CE1058">
        <v>-11.17</v>
      </c>
      <c r="CK1058">
        <v>21080</v>
      </c>
      <c r="CL1058">
        <v>4.2779999999999996</v>
      </c>
      <c r="CM1058">
        <v>0.58399999999999996</v>
      </c>
    </row>
    <row r="1059" spans="52:91">
      <c r="AZ1059">
        <v>2689.4</v>
      </c>
      <c r="BA1059">
        <f t="shared" si="209"/>
        <v>2739.4</v>
      </c>
      <c r="BB1059">
        <v>-36.270000000000003</v>
      </c>
      <c r="BC1059" s="23">
        <v>1220.24</v>
      </c>
      <c r="BD1059" s="23">
        <v>-34.94</v>
      </c>
      <c r="BE1059" s="171">
        <v>31267</v>
      </c>
      <c r="BF1059">
        <f t="shared" si="210"/>
        <v>31317</v>
      </c>
      <c r="BG1059">
        <v>-41.47</v>
      </c>
      <c r="BO1059" s="23">
        <v>1220.24</v>
      </c>
      <c r="BP1059" s="23">
        <v>-34.94</v>
      </c>
      <c r="BQ1059">
        <v>75547</v>
      </c>
      <c r="BR1059">
        <v>-466.2</v>
      </c>
      <c r="CB1059">
        <v>99.6</v>
      </c>
      <c r="CC1059">
        <f t="shared" si="211"/>
        <v>99600</v>
      </c>
      <c r="CD1059">
        <v>-4.24</v>
      </c>
      <c r="CE1059">
        <v>-10.81</v>
      </c>
      <c r="CK1059">
        <v>21100</v>
      </c>
      <c r="CL1059">
        <v>4.25</v>
      </c>
      <c r="CM1059">
        <v>0.6</v>
      </c>
    </row>
    <row r="1060" spans="52:91">
      <c r="AZ1060">
        <v>2692.9</v>
      </c>
      <c r="BA1060">
        <f t="shared" si="209"/>
        <v>2742.9</v>
      </c>
      <c r="BB1060">
        <v>-35.299999999999997</v>
      </c>
      <c r="BC1060" s="23">
        <v>1222.77</v>
      </c>
      <c r="BD1060" s="23">
        <v>-34.94</v>
      </c>
      <c r="BE1060" s="171">
        <v>31395</v>
      </c>
      <c r="BF1060">
        <f t="shared" si="210"/>
        <v>31445</v>
      </c>
      <c r="BG1060">
        <v>-41.75</v>
      </c>
      <c r="BO1060" s="23">
        <v>1222.77</v>
      </c>
      <c r="BP1060" s="23">
        <v>-34.94</v>
      </c>
      <c r="BQ1060">
        <v>75625</v>
      </c>
      <c r="BR1060">
        <v>-463.4</v>
      </c>
      <c r="CB1060">
        <v>100</v>
      </c>
      <c r="CC1060">
        <f t="shared" si="211"/>
        <v>100000</v>
      </c>
      <c r="CD1060">
        <v>-4.1399999999999997</v>
      </c>
      <c r="CE1060">
        <v>-10.19</v>
      </c>
      <c r="CK1060">
        <v>21120</v>
      </c>
      <c r="CL1060">
        <v>4.2220000000000004</v>
      </c>
      <c r="CM1060">
        <v>0.61599999999999999</v>
      </c>
    </row>
    <row r="1061" spans="52:91">
      <c r="AZ1061">
        <v>2696</v>
      </c>
      <c r="BA1061">
        <f t="shared" si="209"/>
        <v>2746</v>
      </c>
      <c r="BB1061">
        <v>-33.82</v>
      </c>
      <c r="BC1061" s="23">
        <v>1222.77</v>
      </c>
      <c r="BD1061" s="23">
        <v>-33.76</v>
      </c>
      <c r="BE1061" s="171">
        <v>31521</v>
      </c>
      <c r="BF1061">
        <f t="shared" si="210"/>
        <v>31571</v>
      </c>
      <c r="BG1061">
        <v>-41.79</v>
      </c>
      <c r="BO1061" s="23">
        <v>1222.77</v>
      </c>
      <c r="BP1061" s="23">
        <v>-33.76</v>
      </c>
      <c r="BQ1061">
        <v>75701</v>
      </c>
      <c r="BR1061">
        <v>-462.6</v>
      </c>
      <c r="CB1061">
        <v>100.09</v>
      </c>
      <c r="CC1061">
        <f t="shared" si="211"/>
        <v>100090</v>
      </c>
      <c r="CD1061">
        <v>-4.0999999999999996</v>
      </c>
      <c r="CE1061">
        <v>-10.18</v>
      </c>
      <c r="CK1061">
        <v>21140</v>
      </c>
      <c r="CL1061">
        <v>4.194</v>
      </c>
      <c r="CM1061">
        <v>0.63200000000000001</v>
      </c>
    </row>
    <row r="1062" spans="52:91">
      <c r="AZ1062">
        <v>2698.9</v>
      </c>
      <c r="BA1062">
        <f t="shared" si="209"/>
        <v>2748.9</v>
      </c>
      <c r="BB1062">
        <v>-34.130000000000003</v>
      </c>
      <c r="BC1062" s="23">
        <v>1225.27</v>
      </c>
      <c r="BD1062" s="23">
        <v>-33.76</v>
      </c>
      <c r="BE1062" s="171">
        <v>31643</v>
      </c>
      <c r="BF1062">
        <f t="shared" si="210"/>
        <v>31693</v>
      </c>
      <c r="BG1062">
        <v>-40.51</v>
      </c>
      <c r="BO1062" s="23">
        <v>1225.27</v>
      </c>
      <c r="BP1062" s="23">
        <v>-33.76</v>
      </c>
      <c r="BQ1062">
        <v>75776</v>
      </c>
      <c r="BR1062">
        <v>-461.8</v>
      </c>
      <c r="CB1062">
        <v>100.18</v>
      </c>
      <c r="CC1062">
        <f t="shared" si="211"/>
        <v>100180</v>
      </c>
      <c r="CD1062">
        <v>-4.2699999999999996</v>
      </c>
      <c r="CE1062">
        <v>-10.92</v>
      </c>
      <c r="CK1062">
        <v>21160</v>
      </c>
      <c r="CL1062">
        <v>4.1660000000000004</v>
      </c>
      <c r="CM1062">
        <v>0.64800000000000002</v>
      </c>
    </row>
    <row r="1063" spans="52:91">
      <c r="AZ1063">
        <v>2701.8</v>
      </c>
      <c r="BA1063">
        <f t="shared" si="209"/>
        <v>2751.8</v>
      </c>
      <c r="BB1063">
        <v>-35.28</v>
      </c>
      <c r="BC1063" s="23">
        <v>1225.27</v>
      </c>
      <c r="BD1063" s="23">
        <v>-33.17</v>
      </c>
      <c r="BE1063" s="171">
        <v>31768</v>
      </c>
      <c r="BF1063">
        <f t="shared" si="210"/>
        <v>31818</v>
      </c>
      <c r="BG1063">
        <v>-39.69</v>
      </c>
      <c r="BO1063" s="23">
        <v>1225.27</v>
      </c>
      <c r="BP1063" s="23">
        <v>-33.17</v>
      </c>
      <c r="BQ1063">
        <v>75850</v>
      </c>
      <c r="BR1063">
        <v>-461.6</v>
      </c>
      <c r="CB1063">
        <v>100.21</v>
      </c>
      <c r="CC1063">
        <f t="shared" si="211"/>
        <v>100210</v>
      </c>
      <c r="CD1063">
        <v>-5.5</v>
      </c>
      <c r="CE1063">
        <v>-10.89</v>
      </c>
      <c r="CK1063">
        <v>21180</v>
      </c>
      <c r="CL1063">
        <v>4.1379999999999999</v>
      </c>
      <c r="CM1063">
        <v>0.66400000000000003</v>
      </c>
    </row>
    <row r="1064" spans="52:91">
      <c r="AZ1064">
        <v>2705</v>
      </c>
      <c r="BA1064">
        <f t="shared" si="209"/>
        <v>2755</v>
      </c>
      <c r="BB1064">
        <v>-33.200000000000003</v>
      </c>
      <c r="BC1064" s="23">
        <v>1227.79</v>
      </c>
      <c r="BD1064" s="23">
        <v>-33.17</v>
      </c>
      <c r="BE1064" s="171">
        <v>31888</v>
      </c>
      <c r="BF1064">
        <f t="shared" si="210"/>
        <v>31938</v>
      </c>
      <c r="BG1064">
        <v>-39.26</v>
      </c>
      <c r="BO1064" s="23">
        <v>1227.79</v>
      </c>
      <c r="BP1064" s="23">
        <v>-33.17</v>
      </c>
      <c r="BQ1064">
        <v>75928</v>
      </c>
      <c r="BR1064">
        <v>-468</v>
      </c>
      <c r="CB1064">
        <v>100.34</v>
      </c>
      <c r="CC1064">
        <f t="shared" si="211"/>
        <v>100340</v>
      </c>
      <c r="CD1064">
        <v>-5.57</v>
      </c>
      <c r="CE1064">
        <v>-11.86</v>
      </c>
      <c r="CK1064">
        <v>21200</v>
      </c>
      <c r="CL1064">
        <v>4.1100000000000003</v>
      </c>
      <c r="CM1064">
        <v>0.68</v>
      </c>
    </row>
    <row r="1065" spans="52:91">
      <c r="AZ1065">
        <v>2707.7</v>
      </c>
      <c r="BA1065">
        <f t="shared" si="209"/>
        <v>2757.7</v>
      </c>
      <c r="BB1065">
        <v>-35.9</v>
      </c>
      <c r="BC1065" s="23">
        <v>1227.79</v>
      </c>
      <c r="BD1065" s="23">
        <v>-34.380000000000003</v>
      </c>
      <c r="BE1065" s="171">
        <v>32003</v>
      </c>
      <c r="BF1065">
        <f t="shared" si="210"/>
        <v>32053</v>
      </c>
      <c r="BG1065">
        <v>-38.35</v>
      </c>
      <c r="BO1065" s="23">
        <v>1227.79</v>
      </c>
      <c r="BP1065" s="23">
        <v>-34.380000000000003</v>
      </c>
      <c r="BQ1065">
        <v>76007</v>
      </c>
      <c r="BR1065">
        <v>-465.5</v>
      </c>
      <c r="CB1065">
        <v>100.46</v>
      </c>
      <c r="CC1065">
        <f t="shared" si="211"/>
        <v>100460</v>
      </c>
      <c r="CD1065">
        <v>-4.7300000000000004</v>
      </c>
      <c r="CE1065">
        <v>-11.51</v>
      </c>
      <c r="CK1065">
        <v>21220</v>
      </c>
      <c r="CL1065">
        <v>4.0819999999999999</v>
      </c>
      <c r="CM1065">
        <v>0.69599999999999995</v>
      </c>
    </row>
    <row r="1066" spans="52:91">
      <c r="AZ1066">
        <v>2711.1</v>
      </c>
      <c r="BA1066">
        <f t="shared" si="209"/>
        <v>2761.1</v>
      </c>
      <c r="BB1066">
        <v>-36.44</v>
      </c>
      <c r="BC1066" s="23">
        <v>1230.28</v>
      </c>
      <c r="BD1066" s="23">
        <v>-34.380000000000003</v>
      </c>
      <c r="BE1066" s="171">
        <v>32123</v>
      </c>
      <c r="BF1066">
        <f t="shared" si="210"/>
        <v>32173</v>
      </c>
      <c r="BG1066">
        <v>-37.659999999999997</v>
      </c>
      <c r="BO1066" s="23">
        <v>1230.28</v>
      </c>
      <c r="BP1066" s="23">
        <v>-34.380000000000003</v>
      </c>
      <c r="BQ1066">
        <v>76084</v>
      </c>
      <c r="BR1066">
        <v>-464.5</v>
      </c>
      <c r="CB1066">
        <v>100.59</v>
      </c>
      <c r="CC1066">
        <f t="shared" si="211"/>
        <v>100590</v>
      </c>
      <c r="CD1066">
        <v>-4.51</v>
      </c>
      <c r="CE1066">
        <v>-11.07</v>
      </c>
      <c r="CK1066">
        <v>21240</v>
      </c>
      <c r="CL1066">
        <v>4.0540000000000003</v>
      </c>
      <c r="CM1066">
        <v>0.71199999999999997</v>
      </c>
    </row>
    <row r="1067" spans="52:91">
      <c r="AZ1067">
        <v>2714.6</v>
      </c>
      <c r="BA1067">
        <f t="shared" si="209"/>
        <v>2764.6</v>
      </c>
      <c r="BB1067">
        <v>-34.56</v>
      </c>
      <c r="BC1067" s="23">
        <v>1230.28</v>
      </c>
      <c r="BD1067" s="23">
        <v>-35.04</v>
      </c>
      <c r="BE1067" s="171">
        <v>32245</v>
      </c>
      <c r="BF1067">
        <f t="shared" si="210"/>
        <v>32295</v>
      </c>
      <c r="BG1067">
        <v>-38.93</v>
      </c>
      <c r="BO1067" s="23">
        <v>1230.28</v>
      </c>
      <c r="BP1067" s="23">
        <v>-35.04</v>
      </c>
      <c r="BQ1067">
        <v>76162</v>
      </c>
      <c r="BR1067">
        <v>-466.9</v>
      </c>
      <c r="CB1067">
        <v>100.72</v>
      </c>
      <c r="CC1067">
        <f t="shared" si="211"/>
        <v>100720</v>
      </c>
      <c r="CD1067">
        <v>-4.75</v>
      </c>
      <c r="CE1067">
        <v>-12</v>
      </c>
      <c r="CK1067">
        <v>21260</v>
      </c>
      <c r="CL1067">
        <v>4.0384000000000002</v>
      </c>
      <c r="CM1067">
        <v>0.71879999999999999</v>
      </c>
    </row>
    <row r="1068" spans="52:91">
      <c r="AZ1068">
        <v>2717.6</v>
      </c>
      <c r="BA1068">
        <f t="shared" si="209"/>
        <v>2767.6</v>
      </c>
      <c r="BB1068">
        <v>-34.729999999999997</v>
      </c>
      <c r="BC1068" s="23">
        <v>1232.8</v>
      </c>
      <c r="BD1068" s="23">
        <v>-35.04</v>
      </c>
      <c r="BE1068" s="171">
        <v>32372</v>
      </c>
      <c r="BF1068">
        <f t="shared" si="210"/>
        <v>32422</v>
      </c>
      <c r="BG1068">
        <v>-41.61</v>
      </c>
      <c r="BO1068" s="23">
        <v>1232.8</v>
      </c>
      <c r="BP1068" s="23">
        <v>-35.04</v>
      </c>
      <c r="BQ1068">
        <v>76239</v>
      </c>
      <c r="BR1068">
        <v>-461.7</v>
      </c>
      <c r="CB1068">
        <v>100.84</v>
      </c>
      <c r="CC1068">
        <f t="shared" si="211"/>
        <v>100840</v>
      </c>
      <c r="CD1068">
        <v>-4.9000000000000004</v>
      </c>
      <c r="CE1068">
        <v>-12.04</v>
      </c>
      <c r="CK1068">
        <v>21280</v>
      </c>
      <c r="CL1068">
        <v>4.0351999999999997</v>
      </c>
      <c r="CM1068">
        <v>0.71640000000000004</v>
      </c>
    </row>
    <row r="1069" spans="52:91">
      <c r="AZ1069">
        <v>2720.6</v>
      </c>
      <c r="BA1069">
        <f t="shared" si="209"/>
        <v>2770.6</v>
      </c>
      <c r="BB1069">
        <v>-34.340000000000003</v>
      </c>
      <c r="BC1069" s="23">
        <v>1232.8</v>
      </c>
      <c r="BD1069" s="23">
        <v>-33.99</v>
      </c>
      <c r="BE1069" s="171">
        <v>32506</v>
      </c>
      <c r="BF1069">
        <f t="shared" si="210"/>
        <v>32556</v>
      </c>
      <c r="BG1069">
        <v>-42.24</v>
      </c>
      <c r="BO1069" s="23">
        <v>1232.8</v>
      </c>
      <c r="BP1069" s="23">
        <v>-33.99</v>
      </c>
      <c r="BQ1069">
        <v>76313</v>
      </c>
      <c r="BR1069">
        <v>-459.8</v>
      </c>
      <c r="CB1069">
        <v>100.97</v>
      </c>
      <c r="CC1069">
        <f t="shared" si="211"/>
        <v>100970</v>
      </c>
      <c r="CD1069">
        <v>-5.48</v>
      </c>
      <c r="CE1069">
        <v>-11.98</v>
      </c>
      <c r="CK1069">
        <v>21300</v>
      </c>
      <c r="CL1069">
        <v>4.032</v>
      </c>
      <c r="CM1069">
        <v>0.71399999999999997</v>
      </c>
    </row>
    <row r="1070" spans="52:91">
      <c r="AZ1070">
        <v>2723.6</v>
      </c>
      <c r="BA1070">
        <f t="shared" si="209"/>
        <v>2773.6</v>
      </c>
      <c r="BB1070">
        <v>-35.200000000000003</v>
      </c>
      <c r="BC1070" s="23">
        <v>1235.3399999999999</v>
      </c>
      <c r="BD1070" s="23">
        <v>-33.99</v>
      </c>
      <c r="BE1070" s="171">
        <v>32638</v>
      </c>
      <c r="BF1070">
        <f t="shared" si="210"/>
        <v>32688</v>
      </c>
      <c r="BG1070">
        <v>-42.23</v>
      </c>
      <c r="BO1070" s="23">
        <v>1235.3399999999999</v>
      </c>
      <c r="BP1070" s="23">
        <v>-33.99</v>
      </c>
      <c r="BQ1070">
        <v>76388</v>
      </c>
      <c r="BR1070">
        <v>-464.3</v>
      </c>
      <c r="CB1070">
        <v>101.1</v>
      </c>
      <c r="CC1070">
        <f t="shared" si="211"/>
        <v>101100</v>
      </c>
      <c r="CD1070">
        <v>-5.73</v>
      </c>
      <c r="CE1070">
        <v>-12.11</v>
      </c>
      <c r="CK1070">
        <v>21320</v>
      </c>
      <c r="CL1070">
        <v>4.0288000000000004</v>
      </c>
      <c r="CM1070">
        <v>0.71160000000000001</v>
      </c>
    </row>
    <row r="1071" spans="52:91">
      <c r="AZ1071">
        <v>2726.7</v>
      </c>
      <c r="BA1071">
        <f t="shared" si="209"/>
        <v>2776.7</v>
      </c>
      <c r="BB1071">
        <v>-34.49</v>
      </c>
      <c r="BC1071" s="23">
        <v>1235.3399999999999</v>
      </c>
      <c r="BD1071" s="23">
        <v>-34.549999999999997</v>
      </c>
      <c r="BE1071" s="171">
        <v>32777</v>
      </c>
      <c r="BF1071">
        <f t="shared" si="210"/>
        <v>32827</v>
      </c>
      <c r="BG1071">
        <v>-42.55</v>
      </c>
      <c r="BO1071" s="23">
        <v>1235.3399999999999</v>
      </c>
      <c r="BP1071" s="23">
        <v>-34.549999999999997</v>
      </c>
      <c r="BQ1071">
        <v>76465</v>
      </c>
      <c r="BR1071">
        <v>-466</v>
      </c>
      <c r="CB1071">
        <v>101.22</v>
      </c>
      <c r="CC1071">
        <f t="shared" si="211"/>
        <v>101220</v>
      </c>
      <c r="CD1071">
        <v>-5.49</v>
      </c>
      <c r="CE1071">
        <v>-11.53</v>
      </c>
      <c r="CK1071">
        <v>21340</v>
      </c>
      <c r="CL1071">
        <v>4.0255999999999998</v>
      </c>
      <c r="CM1071">
        <v>0.70920000000000005</v>
      </c>
    </row>
    <row r="1072" spans="52:91">
      <c r="AZ1072">
        <v>2729.7</v>
      </c>
      <c r="BA1072">
        <f t="shared" si="209"/>
        <v>2779.7</v>
      </c>
      <c r="BB1072">
        <v>-35.53</v>
      </c>
      <c r="BC1072" s="23">
        <v>1237.8599999999999</v>
      </c>
      <c r="BD1072" s="23">
        <v>-34.549999999999997</v>
      </c>
      <c r="BE1072" s="171">
        <v>32913</v>
      </c>
      <c r="BF1072">
        <f t="shared" si="210"/>
        <v>32963</v>
      </c>
      <c r="BG1072">
        <v>-43.05</v>
      </c>
      <c r="BO1072" s="23">
        <v>1237.8599999999999</v>
      </c>
      <c r="BP1072" s="23">
        <v>-34.549999999999997</v>
      </c>
      <c r="BQ1072">
        <v>76543</v>
      </c>
      <c r="BR1072">
        <v>-466.5</v>
      </c>
      <c r="CB1072">
        <v>101.35</v>
      </c>
      <c r="CC1072">
        <f t="shared" si="211"/>
        <v>101350</v>
      </c>
      <c r="CD1072">
        <v>-5.65</v>
      </c>
      <c r="CE1072">
        <v>-11.58</v>
      </c>
      <c r="CK1072">
        <v>21360</v>
      </c>
      <c r="CL1072">
        <v>4.0224000000000002</v>
      </c>
      <c r="CM1072">
        <v>0.70679999999999998</v>
      </c>
    </row>
    <row r="1073" spans="52:91">
      <c r="AZ1073">
        <v>2732.9</v>
      </c>
      <c r="BA1073">
        <f t="shared" si="209"/>
        <v>2782.9</v>
      </c>
      <c r="BB1073">
        <v>-33.76</v>
      </c>
      <c r="BC1073" s="23">
        <v>1237.8599999999999</v>
      </c>
      <c r="BD1073" s="23">
        <v>-33.53</v>
      </c>
      <c r="BE1073" s="171">
        <v>33044</v>
      </c>
      <c r="BF1073">
        <f t="shared" si="210"/>
        <v>33094</v>
      </c>
      <c r="BG1073">
        <v>-40.11</v>
      </c>
      <c r="BO1073" s="23">
        <v>1237.8599999999999</v>
      </c>
      <c r="BP1073" s="23">
        <v>-33.53</v>
      </c>
      <c r="BQ1073">
        <v>76622</v>
      </c>
      <c r="BR1073">
        <v>-466.9</v>
      </c>
      <c r="CB1073">
        <v>101.48</v>
      </c>
      <c r="CC1073">
        <f t="shared" si="211"/>
        <v>101480</v>
      </c>
      <c r="CD1073">
        <v>-5.78</v>
      </c>
      <c r="CE1073">
        <v>-11.38</v>
      </c>
      <c r="CK1073">
        <v>21380</v>
      </c>
      <c r="CL1073">
        <v>4.0191999999999997</v>
      </c>
      <c r="CM1073">
        <v>0.70440000000000003</v>
      </c>
    </row>
    <row r="1074" spans="52:91">
      <c r="AZ1074">
        <v>2735.8</v>
      </c>
      <c r="BA1074">
        <f t="shared" si="209"/>
        <v>2785.8</v>
      </c>
      <c r="BB1074">
        <v>-34.9</v>
      </c>
      <c r="BC1074" s="23">
        <v>1240.3699999999999</v>
      </c>
      <c r="BD1074" s="23">
        <v>-33.53</v>
      </c>
      <c r="BE1074" s="171">
        <v>33182</v>
      </c>
      <c r="BF1074">
        <f t="shared" si="210"/>
        <v>33232</v>
      </c>
      <c r="BG1074">
        <v>-39.11</v>
      </c>
      <c r="BO1074" s="23">
        <v>1240.3699999999999</v>
      </c>
      <c r="BP1074" s="23">
        <v>-33.53</v>
      </c>
      <c r="BQ1074">
        <v>76700</v>
      </c>
      <c r="BR1074">
        <v>-465.1</v>
      </c>
      <c r="CB1074">
        <v>101.6</v>
      </c>
      <c r="CC1074">
        <f t="shared" si="211"/>
        <v>101600</v>
      </c>
      <c r="CD1074">
        <v>-5.93</v>
      </c>
      <c r="CE1074">
        <v>-11.53</v>
      </c>
      <c r="CK1074">
        <v>21400</v>
      </c>
      <c r="CL1074">
        <v>4.016</v>
      </c>
      <c r="CM1074">
        <v>0.70199999999999996</v>
      </c>
    </row>
    <row r="1075" spans="52:91">
      <c r="AZ1075">
        <v>2738.9</v>
      </c>
      <c r="BA1075">
        <f t="shared" si="209"/>
        <v>2788.9</v>
      </c>
      <c r="BB1075">
        <v>-35.18</v>
      </c>
      <c r="BC1075" s="23">
        <v>1240.3699999999999</v>
      </c>
      <c r="BD1075" s="23">
        <v>-34.159999999999997</v>
      </c>
      <c r="BE1075" s="171">
        <v>33319</v>
      </c>
      <c r="BF1075">
        <f t="shared" si="210"/>
        <v>33369</v>
      </c>
      <c r="BG1075">
        <v>-38.799999999999997</v>
      </c>
      <c r="BO1075" s="23">
        <v>1240.3699999999999</v>
      </c>
      <c r="BP1075" s="23">
        <v>-34.159999999999997</v>
      </c>
      <c r="BQ1075">
        <v>76777</v>
      </c>
      <c r="BR1075">
        <v>-463.6</v>
      </c>
      <c r="CB1075">
        <v>101.73</v>
      </c>
      <c r="CC1075">
        <f t="shared" si="211"/>
        <v>101730</v>
      </c>
      <c r="CD1075">
        <v>-6.23</v>
      </c>
      <c r="CE1075">
        <v>-11.26</v>
      </c>
      <c r="CK1075">
        <v>21420</v>
      </c>
      <c r="CL1075">
        <v>4.0128000000000004</v>
      </c>
      <c r="CM1075">
        <v>0.6996</v>
      </c>
    </row>
    <row r="1076" spans="52:91">
      <c r="AZ1076">
        <v>2742</v>
      </c>
      <c r="BA1076">
        <f t="shared" si="209"/>
        <v>2792</v>
      </c>
      <c r="BB1076">
        <v>-36.33</v>
      </c>
      <c r="BC1076" s="23">
        <v>1242.9100000000001</v>
      </c>
      <c r="BD1076" s="23">
        <v>-34.159999999999997</v>
      </c>
      <c r="BE1076" s="171">
        <v>33455</v>
      </c>
      <c r="BF1076">
        <f t="shared" si="210"/>
        <v>33505</v>
      </c>
      <c r="BG1076">
        <v>-38.22</v>
      </c>
      <c r="BO1076" s="23">
        <v>1242.9100000000001</v>
      </c>
      <c r="BP1076" s="23">
        <v>-34.159999999999997</v>
      </c>
      <c r="BQ1076">
        <v>76854</v>
      </c>
      <c r="BR1076">
        <v>-466.1</v>
      </c>
      <c r="CB1076">
        <v>101.86</v>
      </c>
      <c r="CC1076">
        <f t="shared" si="211"/>
        <v>101860</v>
      </c>
      <c r="CD1076">
        <v>-5.71</v>
      </c>
      <c r="CE1076">
        <v>-11.67</v>
      </c>
      <c r="CK1076">
        <v>21440</v>
      </c>
      <c r="CL1076">
        <v>4.0095999999999998</v>
      </c>
      <c r="CM1076">
        <v>0.69720000000000004</v>
      </c>
    </row>
    <row r="1077" spans="52:91">
      <c r="AZ1077">
        <v>2745.5</v>
      </c>
      <c r="BA1077">
        <f t="shared" si="209"/>
        <v>2795.5</v>
      </c>
      <c r="BB1077">
        <v>-35.49</v>
      </c>
      <c r="BC1077" s="23">
        <v>1242.9100000000001</v>
      </c>
      <c r="BD1077" s="23">
        <v>-34.380000000000003</v>
      </c>
      <c r="BE1077" s="171">
        <v>33587</v>
      </c>
      <c r="BF1077">
        <f t="shared" si="210"/>
        <v>33637</v>
      </c>
      <c r="BG1077">
        <v>-39.799999999999997</v>
      </c>
      <c r="BO1077" s="23">
        <v>1242.9100000000001</v>
      </c>
      <c r="BP1077" s="23">
        <v>-34.380000000000003</v>
      </c>
      <c r="BQ1077">
        <v>76933</v>
      </c>
      <c r="BR1077">
        <v>-468.6</v>
      </c>
      <c r="CB1077">
        <v>101.98</v>
      </c>
      <c r="CC1077">
        <f t="shared" si="211"/>
        <v>101980</v>
      </c>
      <c r="CD1077">
        <v>-5.79</v>
      </c>
      <c r="CE1077">
        <v>-11.6</v>
      </c>
      <c r="CK1077">
        <v>21460</v>
      </c>
      <c r="CL1077">
        <v>4.0064000000000002</v>
      </c>
      <c r="CM1077">
        <v>0.69479999999999997</v>
      </c>
    </row>
    <row r="1078" spans="52:91">
      <c r="AZ1078">
        <v>2748.7</v>
      </c>
      <c r="BA1078">
        <f t="shared" si="209"/>
        <v>2798.7</v>
      </c>
      <c r="BB1078">
        <v>-34.51</v>
      </c>
      <c r="BC1078" s="23">
        <v>1245.52</v>
      </c>
      <c r="BD1078" s="23">
        <v>-34.380000000000003</v>
      </c>
      <c r="BE1078" s="171">
        <v>33721</v>
      </c>
      <c r="BF1078">
        <f t="shared" si="210"/>
        <v>33771</v>
      </c>
      <c r="BG1078">
        <v>-41.23</v>
      </c>
      <c r="BO1078" s="23">
        <v>1245.52</v>
      </c>
      <c r="BP1078" s="23">
        <v>-34.380000000000003</v>
      </c>
      <c r="BQ1078">
        <v>77014</v>
      </c>
      <c r="BR1078">
        <v>-468.4</v>
      </c>
      <c r="CB1078">
        <v>102.11</v>
      </c>
      <c r="CC1078">
        <f t="shared" si="211"/>
        <v>102110</v>
      </c>
      <c r="CD1078">
        <v>-5.41</v>
      </c>
      <c r="CE1078">
        <v>-10.94</v>
      </c>
      <c r="CK1078">
        <v>21480</v>
      </c>
      <c r="CL1078">
        <v>4.0031999999999996</v>
      </c>
      <c r="CM1078">
        <v>0.69240000000000002</v>
      </c>
    </row>
    <row r="1079" spans="52:91">
      <c r="AZ1079">
        <v>2751.7</v>
      </c>
      <c r="BA1079">
        <f t="shared" si="209"/>
        <v>2801.7</v>
      </c>
      <c r="BB1079">
        <v>-35.25</v>
      </c>
      <c r="BC1079" s="23">
        <v>1245.52</v>
      </c>
      <c r="BD1079" s="23">
        <v>-35.35</v>
      </c>
      <c r="BE1079" s="171">
        <v>33856</v>
      </c>
      <c r="BF1079">
        <f t="shared" si="210"/>
        <v>33906</v>
      </c>
      <c r="BG1079">
        <v>-41.21</v>
      </c>
      <c r="BO1079" s="23">
        <v>1245.52</v>
      </c>
      <c r="BP1079" s="23">
        <v>-35.35</v>
      </c>
      <c r="BQ1079">
        <v>77094</v>
      </c>
      <c r="BR1079">
        <v>-468.1</v>
      </c>
      <c r="CB1079">
        <v>102.24</v>
      </c>
      <c r="CC1079">
        <f t="shared" si="211"/>
        <v>102240</v>
      </c>
      <c r="CD1079">
        <v>-5.33</v>
      </c>
      <c r="CE1079">
        <v>-11.04</v>
      </c>
      <c r="CK1079">
        <v>21500</v>
      </c>
      <c r="CL1079">
        <v>4</v>
      </c>
      <c r="CM1079">
        <v>0.69</v>
      </c>
    </row>
    <row r="1080" spans="52:91">
      <c r="AZ1080">
        <v>2754.9</v>
      </c>
      <c r="BA1080">
        <f t="shared" si="209"/>
        <v>2804.9</v>
      </c>
      <c r="BB1080">
        <v>-36.18</v>
      </c>
      <c r="BC1080" s="23">
        <v>1248.1500000000001</v>
      </c>
      <c r="BD1080" s="23">
        <v>-35.35</v>
      </c>
      <c r="BE1080" s="171">
        <v>33988</v>
      </c>
      <c r="BF1080">
        <f t="shared" si="210"/>
        <v>34038</v>
      </c>
      <c r="BG1080">
        <v>-40.86</v>
      </c>
      <c r="BO1080" s="23">
        <v>1248.1500000000001</v>
      </c>
      <c r="BP1080" s="23">
        <v>-35.35</v>
      </c>
      <c r="BQ1080">
        <v>77175</v>
      </c>
      <c r="BR1080">
        <v>-471</v>
      </c>
      <c r="CB1080">
        <v>102.36</v>
      </c>
      <c r="CC1080">
        <f t="shared" si="211"/>
        <v>102360</v>
      </c>
      <c r="CD1080">
        <v>-5.44</v>
      </c>
      <c r="CE1080">
        <v>-11.47</v>
      </c>
      <c r="CK1080">
        <v>21520</v>
      </c>
      <c r="CL1080">
        <v>3.9935999999999998</v>
      </c>
      <c r="CM1080">
        <v>0.68759999999999999</v>
      </c>
    </row>
    <row r="1081" spans="52:91">
      <c r="AZ1081">
        <v>2758.3</v>
      </c>
      <c r="BA1081">
        <f t="shared" si="209"/>
        <v>2808.3</v>
      </c>
      <c r="BB1081">
        <v>-34.340000000000003</v>
      </c>
      <c r="BC1081" s="23">
        <v>1248.1500000000001</v>
      </c>
      <c r="BD1081" s="23">
        <v>-36.25</v>
      </c>
      <c r="BE1081" s="171">
        <v>34120</v>
      </c>
      <c r="BF1081">
        <f t="shared" si="210"/>
        <v>34170</v>
      </c>
      <c r="BG1081">
        <v>-42.05</v>
      </c>
      <c r="BO1081" s="23">
        <v>1248.1500000000001</v>
      </c>
      <c r="BP1081" s="23">
        <v>-36.25</v>
      </c>
      <c r="BQ1081">
        <v>77259</v>
      </c>
      <c r="BR1081">
        <v>-473.6</v>
      </c>
      <c r="CB1081">
        <v>102.49</v>
      </c>
      <c r="CC1081">
        <f t="shared" si="211"/>
        <v>102490</v>
      </c>
      <c r="CD1081">
        <v>-5.37</v>
      </c>
      <c r="CE1081">
        <v>-10.86</v>
      </c>
      <c r="CK1081">
        <v>21540</v>
      </c>
      <c r="CL1081">
        <v>3.9872000000000001</v>
      </c>
      <c r="CM1081">
        <v>0.68520000000000003</v>
      </c>
    </row>
    <row r="1082" spans="52:91">
      <c r="AZ1082">
        <v>2761.3</v>
      </c>
      <c r="BA1082">
        <f t="shared" si="209"/>
        <v>2811.3</v>
      </c>
      <c r="BB1082">
        <v>-33.950000000000003</v>
      </c>
      <c r="BC1082" s="23">
        <v>1250.81</v>
      </c>
      <c r="BD1082" s="23">
        <v>-36.25</v>
      </c>
      <c r="BE1082" s="171">
        <v>34246</v>
      </c>
      <c r="BF1082">
        <f t="shared" si="210"/>
        <v>34296</v>
      </c>
      <c r="BG1082">
        <v>-41.84</v>
      </c>
      <c r="BO1082" s="23">
        <v>1250.81</v>
      </c>
      <c r="BP1082" s="23">
        <v>-36.25</v>
      </c>
      <c r="BQ1082">
        <v>77345</v>
      </c>
      <c r="BR1082">
        <v>-475.9</v>
      </c>
      <c r="CB1082">
        <v>102.62</v>
      </c>
      <c r="CC1082">
        <f t="shared" si="211"/>
        <v>102620</v>
      </c>
      <c r="CD1082">
        <v>-5.69</v>
      </c>
      <c r="CE1082">
        <v>-11.48</v>
      </c>
      <c r="CK1082">
        <v>21560</v>
      </c>
      <c r="CL1082">
        <v>3.9807999999999999</v>
      </c>
      <c r="CM1082">
        <v>0.68279999999999996</v>
      </c>
    </row>
    <row r="1083" spans="52:91">
      <c r="AZ1083">
        <v>2764.2</v>
      </c>
      <c r="BA1083">
        <f t="shared" si="209"/>
        <v>2814.2</v>
      </c>
      <c r="BB1083">
        <v>-35.22</v>
      </c>
      <c r="BC1083" s="23">
        <v>1250.81</v>
      </c>
      <c r="BD1083" s="23">
        <v>-34.22</v>
      </c>
      <c r="BE1083" s="171">
        <v>34377</v>
      </c>
      <c r="BF1083">
        <f t="shared" si="210"/>
        <v>34427</v>
      </c>
      <c r="BG1083">
        <v>-41.59</v>
      </c>
      <c r="BO1083" s="23">
        <v>1250.81</v>
      </c>
      <c r="BP1083" s="23">
        <v>-34.22</v>
      </c>
      <c r="BQ1083">
        <v>77433</v>
      </c>
      <c r="BR1083">
        <v>-478.5</v>
      </c>
      <c r="CB1083">
        <v>102.74</v>
      </c>
      <c r="CC1083">
        <f t="shared" si="211"/>
        <v>102740</v>
      </c>
      <c r="CD1083">
        <v>-5.49</v>
      </c>
      <c r="CE1083">
        <v>-11.47</v>
      </c>
      <c r="CK1083">
        <v>21580</v>
      </c>
      <c r="CL1083">
        <v>3.9744000000000002</v>
      </c>
      <c r="CM1083">
        <v>0.6804</v>
      </c>
    </row>
    <row r="1084" spans="52:91">
      <c r="AZ1084">
        <v>2767.4</v>
      </c>
      <c r="BA1084">
        <f t="shared" si="209"/>
        <v>2817.4</v>
      </c>
      <c r="BB1084">
        <v>-34.69</v>
      </c>
      <c r="BC1084" s="23">
        <v>1253.48</v>
      </c>
      <c r="BD1084" s="23">
        <v>-34.22</v>
      </c>
      <c r="BE1084" s="171">
        <v>34496</v>
      </c>
      <c r="BF1084">
        <f t="shared" si="210"/>
        <v>34546</v>
      </c>
      <c r="BG1084">
        <v>-40.43</v>
      </c>
      <c r="BO1084" s="23">
        <v>1253.48</v>
      </c>
      <c r="BP1084" s="23">
        <v>-34.22</v>
      </c>
      <c r="BQ1084">
        <v>77521</v>
      </c>
      <c r="BR1084">
        <v>-475.2</v>
      </c>
      <c r="CB1084">
        <v>102.87</v>
      </c>
      <c r="CC1084">
        <f t="shared" si="211"/>
        <v>102870</v>
      </c>
      <c r="CD1084">
        <v>-6.01</v>
      </c>
      <c r="CE1084">
        <v>-12.35</v>
      </c>
      <c r="CK1084">
        <v>21600</v>
      </c>
      <c r="CL1084">
        <v>3.968</v>
      </c>
      <c r="CM1084">
        <v>0.67800000000000005</v>
      </c>
    </row>
    <row r="1085" spans="52:91">
      <c r="AZ1085">
        <v>2770.4</v>
      </c>
      <c r="BA1085">
        <f t="shared" si="209"/>
        <v>2820.4</v>
      </c>
      <c r="BB1085">
        <v>-34.22</v>
      </c>
      <c r="BC1085" s="23">
        <v>1253.48</v>
      </c>
      <c r="BD1085" s="23">
        <v>-34.79</v>
      </c>
      <c r="BE1085" s="171">
        <v>34591</v>
      </c>
      <c r="BF1085">
        <f t="shared" si="210"/>
        <v>34641</v>
      </c>
      <c r="BG1085">
        <v>-39.5</v>
      </c>
      <c r="BO1085" s="23">
        <v>1253.48</v>
      </c>
      <c r="BP1085" s="23">
        <v>-34.79</v>
      </c>
      <c r="BQ1085">
        <v>77606</v>
      </c>
      <c r="BR1085">
        <v>-470.5</v>
      </c>
      <c r="CB1085">
        <v>103</v>
      </c>
      <c r="CC1085">
        <f t="shared" si="211"/>
        <v>103000</v>
      </c>
      <c r="CD1085">
        <v>-6</v>
      </c>
      <c r="CE1085">
        <v>-12.58</v>
      </c>
      <c r="CK1085">
        <v>21620</v>
      </c>
      <c r="CL1085">
        <v>3.9615999999999998</v>
      </c>
      <c r="CM1085">
        <v>0.67559999999999998</v>
      </c>
    </row>
    <row r="1086" spans="52:91">
      <c r="AZ1086">
        <v>2773.3</v>
      </c>
      <c r="BA1086">
        <f t="shared" ref="BA1086:BA1149" si="212">AZ1086+50</f>
        <v>2823.3</v>
      </c>
      <c r="BB1086">
        <v>-35.119999999999997</v>
      </c>
      <c r="BC1086" s="23">
        <v>1256.1199999999999</v>
      </c>
      <c r="BD1086" s="23">
        <v>-34.79</v>
      </c>
      <c r="BE1086" s="171">
        <v>34695</v>
      </c>
      <c r="BF1086">
        <f t="shared" ref="BF1086:BF1149" si="213">BE1086+50</f>
        <v>34745</v>
      </c>
      <c r="BG1086">
        <v>-40.01</v>
      </c>
      <c r="BO1086" s="23">
        <v>1256.1199999999999</v>
      </c>
      <c r="BP1086" s="23">
        <v>-34.79</v>
      </c>
      <c r="BQ1086">
        <v>77687</v>
      </c>
      <c r="BR1086">
        <v>-470.2</v>
      </c>
      <c r="CB1086">
        <v>103.12</v>
      </c>
      <c r="CC1086">
        <f t="shared" ref="CC1086:CC1149" si="214">CB1086*1000</f>
        <v>103120</v>
      </c>
      <c r="CD1086">
        <v>-5.43</v>
      </c>
      <c r="CE1086">
        <v>-12.39</v>
      </c>
      <c r="CK1086">
        <v>21640</v>
      </c>
      <c r="CL1086">
        <v>3.9552</v>
      </c>
      <c r="CM1086">
        <v>0.67320000000000002</v>
      </c>
    </row>
    <row r="1087" spans="52:91">
      <c r="AZ1087">
        <v>2776.5</v>
      </c>
      <c r="BA1087">
        <f t="shared" si="212"/>
        <v>2826.5</v>
      </c>
      <c r="BB1087">
        <v>-35.020000000000003</v>
      </c>
      <c r="BC1087" s="23">
        <v>1256.1199999999999</v>
      </c>
      <c r="BD1087" s="23">
        <v>-34.659999999999997</v>
      </c>
      <c r="BE1087" s="171">
        <v>34792</v>
      </c>
      <c r="BF1087">
        <f t="shared" si="213"/>
        <v>34842</v>
      </c>
      <c r="BG1087">
        <v>-39.729999999999997</v>
      </c>
      <c r="BO1087" s="23">
        <v>1256.1199999999999</v>
      </c>
      <c r="BP1087" s="23">
        <v>-34.659999999999997</v>
      </c>
      <c r="BQ1087">
        <v>77769</v>
      </c>
      <c r="BR1087">
        <v>-470.5</v>
      </c>
      <c r="CB1087">
        <v>103.25</v>
      </c>
      <c r="CC1087">
        <f t="shared" si="214"/>
        <v>103250</v>
      </c>
      <c r="CD1087">
        <v>-5.32</v>
      </c>
      <c r="CE1087">
        <v>-12.26</v>
      </c>
      <c r="CK1087">
        <v>21660</v>
      </c>
      <c r="CL1087">
        <v>3.9487999999999999</v>
      </c>
      <c r="CM1087">
        <v>0.67079999999999995</v>
      </c>
    </row>
    <row r="1088" spans="52:91">
      <c r="AZ1088">
        <v>2779.6</v>
      </c>
      <c r="BA1088">
        <f t="shared" si="212"/>
        <v>2829.6</v>
      </c>
      <c r="BB1088">
        <v>-34.65</v>
      </c>
      <c r="BC1088" s="23">
        <v>1258.72</v>
      </c>
      <c r="BD1088" s="23">
        <v>-34.659999999999997</v>
      </c>
      <c r="BE1088" s="171">
        <v>34884</v>
      </c>
      <c r="BF1088">
        <f t="shared" si="213"/>
        <v>34934</v>
      </c>
      <c r="BG1088">
        <v>-38.880000000000003</v>
      </c>
      <c r="BO1088" s="23">
        <v>1258.72</v>
      </c>
      <c r="BP1088" s="23">
        <v>-34.659999999999997</v>
      </c>
      <c r="BQ1088">
        <v>77853</v>
      </c>
      <c r="BR1088">
        <v>-474.4</v>
      </c>
      <c r="CB1088">
        <v>103.38</v>
      </c>
      <c r="CC1088">
        <f t="shared" si="214"/>
        <v>103380</v>
      </c>
      <c r="CD1088">
        <v>-5.5</v>
      </c>
      <c r="CE1088">
        <v>-12.72</v>
      </c>
      <c r="CK1088">
        <v>21680</v>
      </c>
      <c r="CL1088">
        <v>3.9424000000000001</v>
      </c>
      <c r="CM1088">
        <v>0.66839999999999999</v>
      </c>
    </row>
    <row r="1089" spans="52:91">
      <c r="AZ1089">
        <v>2782.6</v>
      </c>
      <c r="BA1089">
        <f t="shared" si="212"/>
        <v>2832.6</v>
      </c>
      <c r="BB1089">
        <v>-35.119999999999997</v>
      </c>
      <c r="BC1089" s="23">
        <v>1258.72</v>
      </c>
      <c r="BD1089" s="23">
        <v>-34.61</v>
      </c>
      <c r="BE1089" s="171">
        <v>34972</v>
      </c>
      <c r="BF1089">
        <f t="shared" si="213"/>
        <v>35022</v>
      </c>
      <c r="BG1089">
        <v>-38.18</v>
      </c>
      <c r="BO1089" s="23">
        <v>1258.72</v>
      </c>
      <c r="BP1089" s="23">
        <v>-34.61</v>
      </c>
      <c r="BQ1089">
        <v>77938</v>
      </c>
      <c r="BR1089">
        <v>-474.8</v>
      </c>
      <c r="CB1089">
        <v>103.5</v>
      </c>
      <c r="CC1089">
        <f t="shared" si="214"/>
        <v>103500</v>
      </c>
      <c r="CD1089">
        <v>-5.47</v>
      </c>
      <c r="CE1089">
        <v>-12.78</v>
      </c>
      <c r="CK1089">
        <v>21700</v>
      </c>
      <c r="CL1089">
        <v>3.9359999999999999</v>
      </c>
      <c r="CM1089">
        <v>0.66600000000000004</v>
      </c>
    </row>
    <row r="1090" spans="52:91">
      <c r="AZ1090">
        <v>2785.8</v>
      </c>
      <c r="BA1090">
        <f t="shared" si="212"/>
        <v>2835.8</v>
      </c>
      <c r="BB1090">
        <v>-35.130000000000003</v>
      </c>
      <c r="BC1090" s="23">
        <v>1261.3399999999999</v>
      </c>
      <c r="BD1090" s="23">
        <v>-34.61</v>
      </c>
      <c r="BE1090" s="171">
        <v>35062</v>
      </c>
      <c r="BF1090">
        <f t="shared" si="213"/>
        <v>35112</v>
      </c>
      <c r="BG1090">
        <v>-38.630000000000003</v>
      </c>
      <c r="BO1090" s="23">
        <v>1261.3399999999999</v>
      </c>
      <c r="BP1090" s="23">
        <v>-34.61</v>
      </c>
      <c r="BQ1090">
        <v>78025</v>
      </c>
      <c r="BR1090">
        <v>-475.4</v>
      </c>
      <c r="CB1090">
        <v>103.63</v>
      </c>
      <c r="CC1090">
        <f t="shared" si="214"/>
        <v>103630</v>
      </c>
      <c r="CD1090">
        <v>-4.82</v>
      </c>
      <c r="CE1090">
        <v>-12.72</v>
      </c>
      <c r="CK1090">
        <v>21720</v>
      </c>
      <c r="CL1090">
        <v>3.9296000000000002</v>
      </c>
      <c r="CM1090">
        <v>0.66359999999999997</v>
      </c>
    </row>
    <row r="1091" spans="52:91">
      <c r="AZ1091">
        <v>2788.9</v>
      </c>
      <c r="BA1091">
        <f t="shared" si="212"/>
        <v>2838.9</v>
      </c>
      <c r="BB1091">
        <v>-33.54</v>
      </c>
      <c r="BC1091" s="23">
        <v>1261.3399999999999</v>
      </c>
      <c r="BD1091" s="23">
        <v>-35.04</v>
      </c>
      <c r="BE1091" s="171">
        <v>35147</v>
      </c>
      <c r="BF1091">
        <f t="shared" si="213"/>
        <v>35197</v>
      </c>
      <c r="BG1091">
        <v>-38.1</v>
      </c>
      <c r="BO1091" s="23">
        <v>1261.3399999999999</v>
      </c>
      <c r="BP1091" s="23">
        <v>-35.04</v>
      </c>
      <c r="BQ1091">
        <v>78113</v>
      </c>
      <c r="BR1091">
        <v>-479.4</v>
      </c>
      <c r="CB1091">
        <v>103.76</v>
      </c>
      <c r="CC1091">
        <f t="shared" si="214"/>
        <v>103760</v>
      </c>
      <c r="CD1091">
        <v>-5.0199999999999996</v>
      </c>
      <c r="CE1091">
        <v>-12.74</v>
      </c>
      <c r="CK1091">
        <v>21740</v>
      </c>
      <c r="CL1091">
        <v>3.9232</v>
      </c>
      <c r="CM1091">
        <v>0.66120000000000001</v>
      </c>
    </row>
    <row r="1092" spans="52:91">
      <c r="AZ1092">
        <v>2791.8</v>
      </c>
      <c r="BA1092">
        <f t="shared" si="212"/>
        <v>2841.8</v>
      </c>
      <c r="BB1092">
        <v>-34.380000000000003</v>
      </c>
      <c r="BC1092" s="23">
        <v>1263.95</v>
      </c>
      <c r="BD1092" s="23">
        <v>-35.04</v>
      </c>
      <c r="BE1092" s="171">
        <v>35232</v>
      </c>
      <c r="BF1092">
        <f t="shared" si="213"/>
        <v>35282</v>
      </c>
      <c r="BG1092">
        <v>-38.630000000000003</v>
      </c>
      <c r="BO1092" s="23">
        <v>1263.95</v>
      </c>
      <c r="BP1092" s="23">
        <v>-35.04</v>
      </c>
      <c r="BQ1092">
        <v>78200</v>
      </c>
      <c r="BR1092">
        <v>-472</v>
      </c>
      <c r="CB1092">
        <v>103.89</v>
      </c>
      <c r="CC1092">
        <f t="shared" si="214"/>
        <v>103890</v>
      </c>
      <c r="CD1092">
        <v>-4.84</v>
      </c>
      <c r="CE1092">
        <v>-12.6</v>
      </c>
      <c r="CK1092">
        <v>21760</v>
      </c>
      <c r="CL1092">
        <v>3.9220000000000002</v>
      </c>
      <c r="CM1092">
        <v>0.65439999999999998</v>
      </c>
    </row>
    <row r="1093" spans="52:91">
      <c r="AZ1093">
        <v>2794.7</v>
      </c>
      <c r="BA1093">
        <f t="shared" si="212"/>
        <v>2844.7</v>
      </c>
      <c r="BB1093">
        <v>-34.54</v>
      </c>
      <c r="BC1093" s="23">
        <v>1263.95</v>
      </c>
      <c r="BD1093" s="23">
        <v>-34.909999999999997</v>
      </c>
      <c r="BE1093" s="171">
        <v>35324</v>
      </c>
      <c r="BF1093">
        <f t="shared" si="213"/>
        <v>35374</v>
      </c>
      <c r="BG1093">
        <v>-41.76</v>
      </c>
      <c r="BO1093" s="23">
        <v>1263.95</v>
      </c>
      <c r="BP1093" s="23">
        <v>-34.909999999999997</v>
      </c>
      <c r="BQ1093">
        <v>78277</v>
      </c>
      <c r="BR1093">
        <v>-458.5</v>
      </c>
      <c r="CB1093">
        <v>104.16</v>
      </c>
      <c r="CC1093">
        <f t="shared" si="214"/>
        <v>104160</v>
      </c>
      <c r="CD1093">
        <v>-4.7</v>
      </c>
      <c r="CE1093">
        <v>-12.4</v>
      </c>
      <c r="CK1093">
        <v>21780</v>
      </c>
      <c r="CL1093">
        <v>3.9260000000000002</v>
      </c>
      <c r="CM1093">
        <v>0.64319999999999999</v>
      </c>
    </row>
    <row r="1094" spans="52:91">
      <c r="AZ1094">
        <v>2797.8</v>
      </c>
      <c r="BA1094">
        <f t="shared" si="212"/>
        <v>2847.8</v>
      </c>
      <c r="BB1094">
        <v>-33.47</v>
      </c>
      <c r="BC1094" s="23">
        <v>1266.51</v>
      </c>
      <c r="BD1094" s="23">
        <v>-34.909999999999997</v>
      </c>
      <c r="BE1094" s="171">
        <v>35447</v>
      </c>
      <c r="BF1094">
        <f t="shared" si="213"/>
        <v>35497</v>
      </c>
      <c r="BG1094">
        <v>-41.73</v>
      </c>
      <c r="BO1094" s="23">
        <v>1266.51</v>
      </c>
      <c r="BP1094" s="23">
        <v>-34.909999999999997</v>
      </c>
      <c r="BQ1094">
        <v>78353</v>
      </c>
      <c r="BR1094">
        <v>-469.9</v>
      </c>
      <c r="CB1094">
        <v>104.42</v>
      </c>
      <c r="CC1094">
        <f t="shared" si="214"/>
        <v>104420</v>
      </c>
      <c r="CD1094">
        <v>-4.71</v>
      </c>
      <c r="CE1094">
        <v>-11.59</v>
      </c>
      <c r="CK1094">
        <v>21800</v>
      </c>
      <c r="CL1094">
        <v>3.93</v>
      </c>
      <c r="CM1094">
        <v>0.63200000000000001</v>
      </c>
    </row>
    <row r="1095" spans="52:91">
      <c r="AZ1095">
        <v>2800.6</v>
      </c>
      <c r="BA1095">
        <f t="shared" si="212"/>
        <v>2850.6</v>
      </c>
      <c r="BB1095">
        <v>-36.299999999999997</v>
      </c>
      <c r="BC1095" s="23">
        <v>1266.51</v>
      </c>
      <c r="BD1095" s="23">
        <v>-34.21</v>
      </c>
      <c r="BE1095" s="171">
        <v>35571</v>
      </c>
      <c r="BF1095">
        <f t="shared" si="213"/>
        <v>35621</v>
      </c>
      <c r="BG1095">
        <v>-41.64</v>
      </c>
      <c r="BO1095" s="23">
        <v>1266.51</v>
      </c>
      <c r="BP1095" s="23">
        <v>-34.21</v>
      </c>
      <c r="BQ1095">
        <v>78437</v>
      </c>
      <c r="BR1095">
        <v>-476.4</v>
      </c>
      <c r="CB1095">
        <v>104.69</v>
      </c>
      <c r="CC1095">
        <f t="shared" si="214"/>
        <v>104690</v>
      </c>
      <c r="CD1095">
        <v>-4.88</v>
      </c>
      <c r="CE1095">
        <v>-12.16</v>
      </c>
      <c r="CK1095">
        <v>21820</v>
      </c>
      <c r="CL1095">
        <v>3.9340000000000002</v>
      </c>
      <c r="CM1095">
        <v>0.62080000000000002</v>
      </c>
    </row>
    <row r="1096" spans="52:91">
      <c r="AZ1096">
        <v>2804.1</v>
      </c>
      <c r="BA1096">
        <f t="shared" si="212"/>
        <v>2854.1</v>
      </c>
      <c r="BB1096">
        <v>-33.909999999999997</v>
      </c>
      <c r="BC1096" s="23">
        <v>1269.07</v>
      </c>
      <c r="BD1096" s="23">
        <v>-34.21</v>
      </c>
      <c r="BE1096" s="171">
        <v>35706</v>
      </c>
      <c r="BF1096">
        <f t="shared" si="213"/>
        <v>35756</v>
      </c>
      <c r="BG1096">
        <v>-42.96</v>
      </c>
      <c r="BO1096" s="23">
        <v>1269.07</v>
      </c>
      <c r="BP1096" s="23">
        <v>-34.21</v>
      </c>
      <c r="BQ1096">
        <v>78522</v>
      </c>
      <c r="BR1096">
        <v>-472.4</v>
      </c>
      <c r="CB1096">
        <v>104.95</v>
      </c>
      <c r="CC1096">
        <f t="shared" si="214"/>
        <v>104950</v>
      </c>
      <c r="CD1096">
        <v>-4.9000000000000004</v>
      </c>
      <c r="CE1096">
        <v>-11.95</v>
      </c>
      <c r="CK1096">
        <v>21840</v>
      </c>
      <c r="CL1096">
        <v>3.9380000000000002</v>
      </c>
      <c r="CM1096">
        <v>0.60960000000000003</v>
      </c>
    </row>
    <row r="1097" spans="52:91">
      <c r="AZ1097">
        <v>2807</v>
      </c>
      <c r="BA1097">
        <f t="shared" si="212"/>
        <v>2857</v>
      </c>
      <c r="BB1097">
        <v>-34.57</v>
      </c>
      <c r="BC1097" s="23">
        <v>1269.07</v>
      </c>
      <c r="BD1097" s="23">
        <v>-33.64</v>
      </c>
      <c r="BE1097" s="171">
        <v>35827</v>
      </c>
      <c r="BF1097">
        <f t="shared" si="213"/>
        <v>35877</v>
      </c>
      <c r="BG1097">
        <v>-41.98</v>
      </c>
      <c r="BO1097" s="23">
        <v>1269.07</v>
      </c>
      <c r="BP1097" s="23">
        <v>-33.64</v>
      </c>
      <c r="BQ1097">
        <v>78606</v>
      </c>
      <c r="BR1097">
        <v>-473.6</v>
      </c>
      <c r="CB1097">
        <v>105.22</v>
      </c>
      <c r="CC1097">
        <f t="shared" si="214"/>
        <v>105220</v>
      </c>
      <c r="CD1097">
        <v>-4.62</v>
      </c>
      <c r="CE1097">
        <v>-12.23</v>
      </c>
      <c r="CK1097">
        <v>21860</v>
      </c>
      <c r="CL1097">
        <v>3.9420000000000002</v>
      </c>
      <c r="CM1097">
        <v>0.59840000000000004</v>
      </c>
    </row>
    <row r="1098" spans="52:91">
      <c r="AZ1098">
        <v>2810</v>
      </c>
      <c r="BA1098">
        <f t="shared" si="212"/>
        <v>2860</v>
      </c>
      <c r="BB1098">
        <v>-35.29</v>
      </c>
      <c r="BC1098" s="23">
        <v>1271.5999999999999</v>
      </c>
      <c r="BD1098" s="23">
        <v>-33.64</v>
      </c>
      <c r="BE1098" s="171">
        <v>35943</v>
      </c>
      <c r="BF1098">
        <f t="shared" si="213"/>
        <v>35993</v>
      </c>
      <c r="BG1098">
        <v>-42.09</v>
      </c>
      <c r="BO1098" s="23">
        <v>1271.5999999999999</v>
      </c>
      <c r="BP1098" s="23">
        <v>-33.64</v>
      </c>
      <c r="BQ1098">
        <v>78690</v>
      </c>
      <c r="BR1098">
        <v>-472</v>
      </c>
      <c r="CB1098">
        <v>105.48</v>
      </c>
      <c r="CC1098">
        <f t="shared" si="214"/>
        <v>105480</v>
      </c>
      <c r="CD1098">
        <v>-4.2</v>
      </c>
      <c r="CE1098">
        <v>-12.43</v>
      </c>
      <c r="CK1098">
        <v>21880</v>
      </c>
      <c r="CL1098">
        <v>3.9460000000000002</v>
      </c>
      <c r="CM1098">
        <v>0.58720000000000006</v>
      </c>
    </row>
    <row r="1099" spans="52:91">
      <c r="AZ1099">
        <v>2813.2</v>
      </c>
      <c r="BA1099">
        <f t="shared" si="212"/>
        <v>2863.2</v>
      </c>
      <c r="BB1099">
        <v>-34.1</v>
      </c>
      <c r="BC1099" s="23">
        <v>1271.5999999999999</v>
      </c>
      <c r="BD1099" s="23">
        <v>-34.18</v>
      </c>
      <c r="BE1099" s="171">
        <v>36061</v>
      </c>
      <c r="BF1099">
        <f t="shared" si="213"/>
        <v>36111</v>
      </c>
      <c r="BG1099">
        <v>-41.29</v>
      </c>
      <c r="BO1099" s="23">
        <v>1271.5999999999999</v>
      </c>
      <c r="BP1099" s="23">
        <v>-34.18</v>
      </c>
      <c r="BQ1099">
        <v>78772</v>
      </c>
      <c r="BR1099">
        <v>-470.3</v>
      </c>
      <c r="CB1099">
        <v>105.74</v>
      </c>
      <c r="CC1099">
        <f t="shared" si="214"/>
        <v>105740</v>
      </c>
      <c r="CD1099">
        <v>-5.19</v>
      </c>
      <c r="CE1099">
        <v>-11.94</v>
      </c>
      <c r="CK1099">
        <v>21900</v>
      </c>
      <c r="CL1099">
        <v>3.95</v>
      </c>
      <c r="CM1099">
        <v>0.57599999999999996</v>
      </c>
    </row>
    <row r="1100" spans="52:91">
      <c r="AZ1100">
        <v>2816.2</v>
      </c>
      <c r="BA1100">
        <f t="shared" si="212"/>
        <v>2866.2</v>
      </c>
      <c r="BB1100">
        <v>-33.630000000000003</v>
      </c>
      <c r="BC1100" s="23">
        <v>1274.1600000000001</v>
      </c>
      <c r="BD1100" s="23">
        <v>-34.18</v>
      </c>
      <c r="BE1100" s="171">
        <v>36171</v>
      </c>
      <c r="BF1100">
        <f t="shared" si="213"/>
        <v>36221</v>
      </c>
      <c r="BG1100">
        <v>-40.96</v>
      </c>
      <c r="BO1100" s="23">
        <v>1274.1600000000001</v>
      </c>
      <c r="BP1100" s="23">
        <v>-34.18</v>
      </c>
      <c r="BQ1100">
        <v>78854</v>
      </c>
      <c r="BR1100">
        <v>-470.9</v>
      </c>
      <c r="CB1100">
        <v>106</v>
      </c>
      <c r="CC1100">
        <f t="shared" si="214"/>
        <v>106000</v>
      </c>
      <c r="CD1100">
        <v>-5.0999999999999996</v>
      </c>
      <c r="CE1100">
        <v>-11.79</v>
      </c>
      <c r="CK1100">
        <v>21920</v>
      </c>
      <c r="CL1100">
        <v>3.9540000000000002</v>
      </c>
      <c r="CM1100">
        <v>0.56479999999999997</v>
      </c>
    </row>
    <row r="1101" spans="52:91">
      <c r="AZ1101">
        <v>2819</v>
      </c>
      <c r="BA1101">
        <f t="shared" si="212"/>
        <v>2869</v>
      </c>
      <c r="BB1101">
        <v>-34.79</v>
      </c>
      <c r="BC1101" s="23">
        <v>1274.1600000000001</v>
      </c>
      <c r="BD1101" s="23">
        <v>-34.26</v>
      </c>
      <c r="BE1101" s="171">
        <v>36274</v>
      </c>
      <c r="BF1101">
        <f t="shared" si="213"/>
        <v>36324</v>
      </c>
      <c r="BG1101">
        <v>-39.6</v>
      </c>
      <c r="BO1101" s="23">
        <v>1274.1600000000001</v>
      </c>
      <c r="BP1101" s="23">
        <v>-34.26</v>
      </c>
      <c r="BQ1101">
        <v>78937</v>
      </c>
      <c r="BR1101">
        <v>-473.1</v>
      </c>
      <c r="CB1101">
        <v>106.27</v>
      </c>
      <c r="CC1101">
        <f t="shared" si="214"/>
        <v>106270</v>
      </c>
      <c r="CD1101">
        <v>-6.44</v>
      </c>
      <c r="CE1101">
        <v>-12</v>
      </c>
      <c r="CK1101">
        <v>21940</v>
      </c>
      <c r="CL1101">
        <v>3.9580000000000002</v>
      </c>
      <c r="CM1101">
        <v>0.55359999999999998</v>
      </c>
    </row>
    <row r="1102" spans="52:91">
      <c r="AZ1102">
        <v>2822.1</v>
      </c>
      <c r="BA1102">
        <f t="shared" si="212"/>
        <v>2872.1</v>
      </c>
      <c r="BB1102">
        <v>-34.71</v>
      </c>
      <c r="BC1102" s="23">
        <v>1276.76</v>
      </c>
      <c r="BD1102" s="23">
        <v>-34.26</v>
      </c>
      <c r="BE1102" s="171">
        <v>36376</v>
      </c>
      <c r="BF1102">
        <f t="shared" si="213"/>
        <v>36426</v>
      </c>
      <c r="BG1102">
        <v>-39.11</v>
      </c>
      <c r="BO1102" s="23">
        <v>1276.76</v>
      </c>
      <c r="BP1102" s="23">
        <v>-34.26</v>
      </c>
      <c r="BQ1102">
        <v>79020</v>
      </c>
      <c r="BR1102">
        <v>-471.1</v>
      </c>
      <c r="CB1102">
        <v>106.54</v>
      </c>
      <c r="CC1102">
        <f t="shared" si="214"/>
        <v>106540</v>
      </c>
      <c r="CD1102">
        <v>-6.95</v>
      </c>
      <c r="CE1102">
        <v>-12.73</v>
      </c>
      <c r="CK1102">
        <v>21960</v>
      </c>
      <c r="CL1102">
        <v>3.9620000000000002</v>
      </c>
      <c r="CM1102">
        <v>0.54239999999999999</v>
      </c>
    </row>
    <row r="1103" spans="52:91">
      <c r="AZ1103">
        <v>2825.2</v>
      </c>
      <c r="BA1103">
        <f t="shared" si="212"/>
        <v>2875.2</v>
      </c>
      <c r="BB1103">
        <v>-35.47</v>
      </c>
      <c r="BC1103" s="23">
        <v>1276.76</v>
      </c>
      <c r="BD1103" s="23">
        <v>-35.86</v>
      </c>
      <c r="BE1103" s="171">
        <v>36481</v>
      </c>
      <c r="BF1103">
        <f t="shared" si="213"/>
        <v>36531</v>
      </c>
      <c r="BG1103">
        <v>-40.46</v>
      </c>
      <c r="BO1103" s="23">
        <v>1276.76</v>
      </c>
      <c r="BP1103" s="23">
        <v>-35.86</v>
      </c>
      <c r="BQ1103">
        <v>79098</v>
      </c>
      <c r="BR1103">
        <v>-464.4</v>
      </c>
      <c r="CB1103">
        <v>106.8</v>
      </c>
      <c r="CC1103">
        <f t="shared" si="214"/>
        <v>106800</v>
      </c>
      <c r="CD1103">
        <v>-6.99</v>
      </c>
      <c r="CE1103">
        <v>-12.84</v>
      </c>
      <c r="CK1103">
        <v>21980</v>
      </c>
      <c r="CL1103">
        <v>3.9660000000000002</v>
      </c>
      <c r="CM1103">
        <v>0.53120000000000001</v>
      </c>
    </row>
    <row r="1104" spans="52:91">
      <c r="AZ1104">
        <v>2828.4</v>
      </c>
      <c r="BA1104">
        <f t="shared" si="212"/>
        <v>2878.4</v>
      </c>
      <c r="BB1104">
        <v>-34.22</v>
      </c>
      <c r="BC1104" s="23">
        <v>1279.43</v>
      </c>
      <c r="BD1104" s="23">
        <v>-35.86</v>
      </c>
      <c r="BE1104" s="171">
        <v>36591</v>
      </c>
      <c r="BF1104">
        <f t="shared" si="213"/>
        <v>36641</v>
      </c>
      <c r="BG1104">
        <v>-40.369999999999997</v>
      </c>
      <c r="BO1104" s="23">
        <v>1279.43</v>
      </c>
      <c r="BP1104" s="23">
        <v>-35.86</v>
      </c>
      <c r="BQ1104">
        <v>79174</v>
      </c>
      <c r="BR1104">
        <v>-464.4</v>
      </c>
      <c r="CB1104">
        <v>107.06</v>
      </c>
      <c r="CC1104">
        <f t="shared" si="214"/>
        <v>107060</v>
      </c>
      <c r="CD1104">
        <v>-5.92</v>
      </c>
      <c r="CE1104">
        <v>-12.58</v>
      </c>
      <c r="CK1104">
        <v>22000</v>
      </c>
      <c r="CL1104">
        <v>3.97</v>
      </c>
      <c r="CM1104">
        <v>0.52</v>
      </c>
    </row>
    <row r="1105" spans="52:91">
      <c r="AZ1105">
        <v>2831.4</v>
      </c>
      <c r="BA1105">
        <f t="shared" si="212"/>
        <v>2881.4</v>
      </c>
      <c r="BB1105">
        <v>-35.79</v>
      </c>
      <c r="BC1105" s="23">
        <v>1279.43</v>
      </c>
      <c r="BD1105" s="23">
        <v>-35.33</v>
      </c>
      <c r="BE1105" s="171">
        <v>36709</v>
      </c>
      <c r="BF1105">
        <f t="shared" si="213"/>
        <v>36759</v>
      </c>
      <c r="BG1105">
        <v>-39.43</v>
      </c>
      <c r="BO1105" s="23">
        <v>1279.43</v>
      </c>
      <c r="BP1105" s="23">
        <v>-35.33</v>
      </c>
      <c r="BQ1105">
        <v>79251</v>
      </c>
      <c r="BR1105">
        <v>-465.6</v>
      </c>
      <c r="CB1105">
        <v>107.33</v>
      </c>
      <c r="CC1105">
        <f t="shared" si="214"/>
        <v>107330</v>
      </c>
      <c r="CD1105">
        <v>-6.15</v>
      </c>
      <c r="CE1105">
        <v>-12.8</v>
      </c>
      <c r="CK1105">
        <v>22020</v>
      </c>
      <c r="CL1105">
        <v>3.9908000000000001</v>
      </c>
      <c r="CM1105">
        <v>0.51519999999999999</v>
      </c>
    </row>
    <row r="1106" spans="52:91">
      <c r="AZ1106">
        <v>2834.7</v>
      </c>
      <c r="BA1106">
        <f t="shared" si="212"/>
        <v>2884.7</v>
      </c>
      <c r="BB1106">
        <v>-35.49</v>
      </c>
      <c r="BC1106" s="23">
        <v>1282.19</v>
      </c>
      <c r="BD1106" s="23">
        <v>-35.33</v>
      </c>
      <c r="BE1106" s="171">
        <v>36822</v>
      </c>
      <c r="BF1106">
        <f t="shared" si="213"/>
        <v>36872</v>
      </c>
      <c r="BG1106">
        <v>-38.22</v>
      </c>
      <c r="BO1106" s="23">
        <v>1282.19</v>
      </c>
      <c r="BP1106" s="23">
        <v>-35.33</v>
      </c>
      <c r="BQ1106">
        <v>79327</v>
      </c>
      <c r="BR1106">
        <v>-464.2</v>
      </c>
      <c r="CB1106">
        <v>107.59</v>
      </c>
      <c r="CC1106">
        <f t="shared" si="214"/>
        <v>107590</v>
      </c>
      <c r="CD1106">
        <v>-5.51</v>
      </c>
      <c r="CE1106">
        <v>-13</v>
      </c>
      <c r="CK1106">
        <v>22040</v>
      </c>
      <c r="CL1106">
        <v>4.0115999999999996</v>
      </c>
      <c r="CM1106">
        <v>0.51039999999999996</v>
      </c>
    </row>
    <row r="1107" spans="52:91">
      <c r="AZ1107">
        <v>2838</v>
      </c>
      <c r="BA1107">
        <f t="shared" si="212"/>
        <v>2888</v>
      </c>
      <c r="BB1107">
        <v>-34.549999999999997</v>
      </c>
      <c r="BC1107" s="23">
        <v>1282.19</v>
      </c>
      <c r="BD1107" s="23">
        <v>-35.57</v>
      </c>
      <c r="BE1107" s="171">
        <v>36927</v>
      </c>
      <c r="BF1107">
        <f t="shared" si="213"/>
        <v>36977</v>
      </c>
      <c r="BG1107">
        <v>-38.409999999999997</v>
      </c>
      <c r="BO1107" s="23">
        <v>1282.19</v>
      </c>
      <c r="BP1107" s="23">
        <v>-35.57</v>
      </c>
      <c r="BQ1107">
        <v>79402</v>
      </c>
      <c r="BR1107">
        <v>-461.6</v>
      </c>
      <c r="CB1107">
        <v>107.86</v>
      </c>
      <c r="CC1107">
        <f t="shared" si="214"/>
        <v>107860</v>
      </c>
      <c r="CD1107">
        <v>-5.51</v>
      </c>
      <c r="CE1107">
        <v>-13.01</v>
      </c>
      <c r="CK1107">
        <v>22060</v>
      </c>
      <c r="CL1107">
        <v>4.0324</v>
      </c>
      <c r="CM1107">
        <v>0.50560000000000005</v>
      </c>
    </row>
    <row r="1108" spans="52:91">
      <c r="AZ1108">
        <v>2841</v>
      </c>
      <c r="BA1108">
        <f t="shared" si="212"/>
        <v>2891</v>
      </c>
      <c r="BB1108">
        <v>-34.79</v>
      </c>
      <c r="BC1108" s="23">
        <v>1285</v>
      </c>
      <c r="BD1108" s="23">
        <v>-35.57</v>
      </c>
      <c r="BE1108" s="171">
        <v>37035</v>
      </c>
      <c r="BF1108">
        <f t="shared" si="213"/>
        <v>37085</v>
      </c>
      <c r="BG1108">
        <v>-38.700000000000003</v>
      </c>
      <c r="BO1108" s="23">
        <v>1285</v>
      </c>
      <c r="BP1108" s="23">
        <v>-35.57</v>
      </c>
      <c r="BQ1108">
        <v>79478</v>
      </c>
      <c r="BR1108">
        <v>-468.2</v>
      </c>
      <c r="CB1108">
        <v>108.12</v>
      </c>
      <c r="CC1108">
        <f t="shared" si="214"/>
        <v>108120</v>
      </c>
      <c r="CD1108">
        <v>-5.43</v>
      </c>
      <c r="CE1108">
        <v>-12.97</v>
      </c>
      <c r="CK1108">
        <v>22080</v>
      </c>
      <c r="CL1108">
        <v>4.0532000000000004</v>
      </c>
      <c r="CM1108">
        <v>0.50080000000000002</v>
      </c>
    </row>
    <row r="1109" spans="52:91">
      <c r="AZ1109">
        <v>2844.1</v>
      </c>
      <c r="BA1109">
        <f t="shared" si="212"/>
        <v>2894.1</v>
      </c>
      <c r="BB1109">
        <v>-35.130000000000003</v>
      </c>
      <c r="BC1109" s="23">
        <v>1285</v>
      </c>
      <c r="BD1109" s="23">
        <v>-36.011000000000003</v>
      </c>
      <c r="BE1109" s="171">
        <v>37143</v>
      </c>
      <c r="BF1109">
        <f t="shared" si="213"/>
        <v>37193</v>
      </c>
      <c r="BG1109">
        <v>-38.07</v>
      </c>
      <c r="BO1109" s="23">
        <v>1285</v>
      </c>
      <c r="BP1109" s="23">
        <v>-36.011000000000003</v>
      </c>
      <c r="BQ1109">
        <v>79557</v>
      </c>
      <c r="BR1109">
        <v>-468.6</v>
      </c>
      <c r="CB1109">
        <v>108.39</v>
      </c>
      <c r="CC1109">
        <f t="shared" si="214"/>
        <v>108390</v>
      </c>
      <c r="CD1109">
        <v>-5.16</v>
      </c>
      <c r="CE1109">
        <v>-12.85</v>
      </c>
      <c r="CK1109">
        <v>22100</v>
      </c>
      <c r="CL1109">
        <v>4.0739999999999998</v>
      </c>
      <c r="CM1109">
        <v>0.496</v>
      </c>
    </row>
    <row r="1110" spans="52:91">
      <c r="AZ1110">
        <v>2847.2</v>
      </c>
      <c r="BA1110">
        <f t="shared" si="212"/>
        <v>2897.2</v>
      </c>
      <c r="BB1110">
        <v>-35.11</v>
      </c>
      <c r="BC1110" s="23">
        <v>1287.77</v>
      </c>
      <c r="BD1110" s="23">
        <v>-36.011000000000003</v>
      </c>
      <c r="BE1110" s="171">
        <v>37247</v>
      </c>
      <c r="BF1110">
        <f t="shared" si="213"/>
        <v>37297</v>
      </c>
      <c r="BG1110">
        <v>-38.06</v>
      </c>
      <c r="BO1110" s="23">
        <v>1287.77</v>
      </c>
      <c r="BP1110" s="23">
        <v>-36.011000000000003</v>
      </c>
      <c r="BQ1110">
        <v>79636</v>
      </c>
      <c r="BR1110">
        <v>-467</v>
      </c>
      <c r="CB1110">
        <v>108.65</v>
      </c>
      <c r="CC1110">
        <f t="shared" si="214"/>
        <v>108650</v>
      </c>
      <c r="CD1110">
        <v>-5.31</v>
      </c>
      <c r="CE1110">
        <v>-12.88</v>
      </c>
      <c r="CK1110">
        <v>22120</v>
      </c>
      <c r="CL1110">
        <v>4.0948000000000002</v>
      </c>
      <c r="CM1110">
        <v>0.49120000000000003</v>
      </c>
    </row>
    <row r="1111" spans="52:91">
      <c r="AZ1111">
        <v>2850.4</v>
      </c>
      <c r="BA1111">
        <f t="shared" si="212"/>
        <v>2900.4</v>
      </c>
      <c r="BB1111">
        <v>-35.950000000000003</v>
      </c>
      <c r="BC1111" s="23">
        <v>1287.77</v>
      </c>
      <c r="BD1111" s="23">
        <v>-35.369999999999997</v>
      </c>
      <c r="BE1111" s="171">
        <v>37359</v>
      </c>
      <c r="BF1111">
        <f t="shared" si="213"/>
        <v>37409</v>
      </c>
      <c r="BG1111">
        <v>-38.29</v>
      </c>
      <c r="BO1111" s="23">
        <v>1287.77</v>
      </c>
      <c r="BP1111" s="23">
        <v>-35.369999999999997</v>
      </c>
      <c r="BQ1111">
        <v>79714</v>
      </c>
      <c r="BR1111">
        <v>-465.2</v>
      </c>
      <c r="CB1111">
        <v>108.91</v>
      </c>
      <c r="CC1111">
        <f t="shared" si="214"/>
        <v>108910</v>
      </c>
      <c r="CD1111">
        <v>-4.91</v>
      </c>
      <c r="CE1111">
        <v>-12.59</v>
      </c>
      <c r="CK1111">
        <v>22140</v>
      </c>
      <c r="CL1111">
        <v>4.1155999999999997</v>
      </c>
      <c r="CM1111">
        <v>0.4864</v>
      </c>
    </row>
    <row r="1112" spans="52:91">
      <c r="AZ1112">
        <v>2853.8</v>
      </c>
      <c r="BA1112">
        <f t="shared" si="212"/>
        <v>2903.8</v>
      </c>
      <c r="BB1112">
        <v>-34.78</v>
      </c>
      <c r="BC1112" s="23">
        <v>1290.56</v>
      </c>
      <c r="BD1112" s="23">
        <v>-35.369999999999997</v>
      </c>
      <c r="BE1112" s="171">
        <v>37469</v>
      </c>
      <c r="BF1112">
        <f t="shared" si="213"/>
        <v>37519</v>
      </c>
      <c r="BG1112">
        <v>-37.909999999999997</v>
      </c>
      <c r="BO1112" s="23">
        <v>1290.56</v>
      </c>
      <c r="BP1112" s="23">
        <v>-35.369999999999997</v>
      </c>
      <c r="BQ1112">
        <v>79791</v>
      </c>
      <c r="BR1112">
        <v>-467.3</v>
      </c>
      <c r="CB1112">
        <v>109.18</v>
      </c>
      <c r="CC1112">
        <f t="shared" si="214"/>
        <v>109180</v>
      </c>
      <c r="CD1112">
        <v>-4.66</v>
      </c>
      <c r="CE1112">
        <v>-12.05</v>
      </c>
      <c r="CK1112">
        <v>22160</v>
      </c>
      <c r="CL1112">
        <v>4.1364000000000001</v>
      </c>
      <c r="CM1112">
        <v>0.48159999999999997</v>
      </c>
    </row>
    <row r="1113" spans="52:91">
      <c r="AZ1113">
        <v>2856.9</v>
      </c>
      <c r="BA1113">
        <f t="shared" si="212"/>
        <v>2906.9</v>
      </c>
      <c r="BB1113">
        <v>-35.28</v>
      </c>
      <c r="BC1113" s="23">
        <v>1290.56</v>
      </c>
      <c r="BD1113" s="23">
        <v>-35.14</v>
      </c>
      <c r="BE1113" s="171">
        <v>37574</v>
      </c>
      <c r="BF1113">
        <f t="shared" si="213"/>
        <v>37624</v>
      </c>
      <c r="BG1113">
        <v>-37.51</v>
      </c>
      <c r="BO1113" s="23">
        <v>1290.56</v>
      </c>
      <c r="BP1113" s="23">
        <v>-35.14</v>
      </c>
      <c r="BQ1113">
        <v>79870</v>
      </c>
      <c r="BR1113">
        <v>-468.1</v>
      </c>
      <c r="CB1113">
        <v>109.44</v>
      </c>
      <c r="CC1113">
        <f t="shared" si="214"/>
        <v>109440</v>
      </c>
      <c r="CD1113">
        <v>-4.45</v>
      </c>
      <c r="CE1113">
        <v>-12.12</v>
      </c>
      <c r="CK1113">
        <v>22180</v>
      </c>
      <c r="CL1113">
        <v>4.1571999999999996</v>
      </c>
      <c r="CM1113">
        <v>0.4768</v>
      </c>
    </row>
    <row r="1114" spans="52:91">
      <c r="AZ1114">
        <v>2860.1</v>
      </c>
      <c r="BA1114">
        <f t="shared" si="212"/>
        <v>2910.1</v>
      </c>
      <c r="BB1114">
        <v>-36.15</v>
      </c>
      <c r="BC1114" s="23">
        <v>1293.29</v>
      </c>
      <c r="BD1114" s="23">
        <v>-35.14</v>
      </c>
      <c r="BE1114" s="171">
        <v>37684</v>
      </c>
      <c r="BF1114">
        <f t="shared" si="213"/>
        <v>37734</v>
      </c>
      <c r="BG1114">
        <v>-37.549999999999997</v>
      </c>
      <c r="BO1114" s="23">
        <v>1293.29</v>
      </c>
      <c r="BP1114" s="23">
        <v>-35.14</v>
      </c>
      <c r="BQ1114">
        <v>79947</v>
      </c>
      <c r="BR1114">
        <v>-465.3</v>
      </c>
      <c r="CB1114">
        <v>109.92</v>
      </c>
      <c r="CC1114">
        <f t="shared" si="214"/>
        <v>109920</v>
      </c>
      <c r="CD1114">
        <v>-4.71</v>
      </c>
      <c r="CE1114">
        <v>-11.71</v>
      </c>
      <c r="CK1114">
        <v>22200</v>
      </c>
      <c r="CL1114">
        <v>4.1779999999999999</v>
      </c>
      <c r="CM1114">
        <v>0.47199999999999998</v>
      </c>
    </row>
    <row r="1115" spans="52:91">
      <c r="AZ1115">
        <v>2863.6</v>
      </c>
      <c r="BA1115">
        <f t="shared" si="212"/>
        <v>2913.6</v>
      </c>
      <c r="BB1115">
        <v>-34.270000000000003</v>
      </c>
      <c r="BC1115" s="23">
        <v>1293.29</v>
      </c>
      <c r="BD1115" s="23">
        <v>-35.619999999999997</v>
      </c>
      <c r="BE1115" s="171">
        <v>37804</v>
      </c>
      <c r="BF1115">
        <f t="shared" si="213"/>
        <v>37854</v>
      </c>
      <c r="BG1115">
        <v>-37.409999999999997</v>
      </c>
      <c r="BO1115" s="23">
        <v>1293.29</v>
      </c>
      <c r="BP1115" s="23">
        <v>-35.619999999999997</v>
      </c>
      <c r="BQ1115">
        <v>80020</v>
      </c>
      <c r="BR1115">
        <v>-457.5</v>
      </c>
      <c r="CB1115">
        <v>110.5</v>
      </c>
      <c r="CC1115">
        <f t="shared" si="214"/>
        <v>110500</v>
      </c>
      <c r="CD1115">
        <v>-4.74</v>
      </c>
      <c r="CE1115">
        <v>-11.79</v>
      </c>
      <c r="CK1115">
        <v>22220</v>
      </c>
      <c r="CL1115">
        <v>4.1988000000000003</v>
      </c>
      <c r="CM1115">
        <v>0.4672</v>
      </c>
    </row>
    <row r="1116" spans="52:91">
      <c r="AZ1116">
        <v>2866.5</v>
      </c>
      <c r="BA1116">
        <f t="shared" si="212"/>
        <v>2916.5</v>
      </c>
      <c r="BB1116">
        <v>-33.96</v>
      </c>
      <c r="BC1116" s="23">
        <v>1295.99</v>
      </c>
      <c r="BD1116" s="23">
        <v>-35.619999999999997</v>
      </c>
      <c r="BE1116" s="171">
        <v>37930</v>
      </c>
      <c r="BF1116">
        <f t="shared" si="213"/>
        <v>37980</v>
      </c>
      <c r="BG1116">
        <v>-37.729999999999997</v>
      </c>
      <c r="BO1116" s="23">
        <v>1295.99</v>
      </c>
      <c r="BP1116" s="23">
        <v>-35.619999999999997</v>
      </c>
      <c r="BQ1116">
        <v>80093</v>
      </c>
      <c r="BR1116">
        <v>-464.8</v>
      </c>
      <c r="CB1116">
        <v>111.08</v>
      </c>
      <c r="CC1116">
        <f t="shared" si="214"/>
        <v>111080</v>
      </c>
      <c r="CD1116">
        <v>-4.84</v>
      </c>
      <c r="CE1116">
        <v>-11.87</v>
      </c>
      <c r="CK1116">
        <v>22240</v>
      </c>
      <c r="CL1116">
        <v>4.2195999999999998</v>
      </c>
      <c r="CM1116">
        <v>0.46239999999999998</v>
      </c>
    </row>
    <row r="1117" spans="52:91">
      <c r="AZ1117">
        <v>2869.5</v>
      </c>
      <c r="BA1117">
        <f t="shared" si="212"/>
        <v>2919.5</v>
      </c>
      <c r="BB1117">
        <v>-34.130000000000003</v>
      </c>
      <c r="BC1117" s="23">
        <v>1295.99</v>
      </c>
      <c r="BD1117" s="23">
        <v>-34.4</v>
      </c>
      <c r="BE1117" s="171">
        <v>38062</v>
      </c>
      <c r="BF1117">
        <f t="shared" si="213"/>
        <v>38112</v>
      </c>
      <c r="BG1117">
        <v>-37.39</v>
      </c>
      <c r="BO1117" s="23">
        <v>1295.99</v>
      </c>
      <c r="BP1117" s="23">
        <v>-34.4</v>
      </c>
      <c r="BQ1117">
        <v>80173</v>
      </c>
      <c r="BR1117">
        <v>-473.9</v>
      </c>
      <c r="CB1117">
        <v>111.67</v>
      </c>
      <c r="CC1117">
        <f t="shared" si="214"/>
        <v>111670</v>
      </c>
      <c r="CD1117">
        <v>-4.82</v>
      </c>
      <c r="CE1117">
        <v>-11.72</v>
      </c>
      <c r="CK1117">
        <v>22260</v>
      </c>
      <c r="CL1117">
        <v>4.2435999999999998</v>
      </c>
      <c r="CM1117">
        <v>0.46800000000000003</v>
      </c>
    </row>
    <row r="1118" spans="52:91">
      <c r="AZ1118">
        <v>2872.4</v>
      </c>
      <c r="BA1118">
        <f t="shared" si="212"/>
        <v>2922.4</v>
      </c>
      <c r="BB1118">
        <v>-34.31</v>
      </c>
      <c r="BC1118" s="23">
        <v>1298.67</v>
      </c>
      <c r="BD1118" s="23">
        <v>-34.4</v>
      </c>
      <c r="BE1118" s="171">
        <v>38201</v>
      </c>
      <c r="BF1118">
        <f t="shared" si="213"/>
        <v>38251</v>
      </c>
      <c r="BG1118">
        <v>-37.15</v>
      </c>
      <c r="BO1118" s="23">
        <v>1298.67</v>
      </c>
      <c r="BP1118" s="23">
        <v>-34.4</v>
      </c>
      <c r="BQ1118">
        <v>80257</v>
      </c>
      <c r="BR1118">
        <v>-472.3</v>
      </c>
      <c r="CB1118">
        <v>112.65</v>
      </c>
      <c r="CC1118">
        <f t="shared" si="214"/>
        <v>112650</v>
      </c>
      <c r="CD1118">
        <v>-4.58</v>
      </c>
      <c r="CE1118">
        <v>-11.54</v>
      </c>
      <c r="CK1118">
        <v>22280</v>
      </c>
      <c r="CL1118">
        <v>4.2708000000000004</v>
      </c>
      <c r="CM1118">
        <v>0.48399999999999999</v>
      </c>
    </row>
    <row r="1119" spans="52:91">
      <c r="AZ1119">
        <v>2875.4</v>
      </c>
      <c r="BA1119">
        <f t="shared" si="212"/>
        <v>2925.4</v>
      </c>
      <c r="BB1119">
        <v>-35.46</v>
      </c>
      <c r="BC1119" s="23">
        <v>1298.67</v>
      </c>
      <c r="BD1119" s="23">
        <v>-35.200000000000003</v>
      </c>
      <c r="BE1119" s="171">
        <v>38320</v>
      </c>
      <c r="BF1119">
        <f t="shared" si="213"/>
        <v>38370</v>
      </c>
      <c r="BG1119">
        <v>-37.31</v>
      </c>
      <c r="BO1119" s="23">
        <v>1298.67</v>
      </c>
      <c r="BP1119" s="23">
        <v>-35.200000000000003</v>
      </c>
      <c r="BQ1119">
        <v>80341</v>
      </c>
      <c r="BR1119">
        <v>-474</v>
      </c>
      <c r="CB1119">
        <v>112.83</v>
      </c>
      <c r="CC1119">
        <f t="shared" si="214"/>
        <v>112830</v>
      </c>
      <c r="CD1119">
        <v>-4.5599999999999996</v>
      </c>
      <c r="CE1119">
        <v>-11.37</v>
      </c>
      <c r="CK1119">
        <v>22300</v>
      </c>
      <c r="CL1119">
        <v>4.298</v>
      </c>
      <c r="CM1119">
        <v>0.5</v>
      </c>
    </row>
    <row r="1120" spans="52:91">
      <c r="AZ1120">
        <v>2878.7</v>
      </c>
      <c r="BA1120">
        <f t="shared" si="212"/>
        <v>2928.7</v>
      </c>
      <c r="BB1120">
        <v>-34.409999999999997</v>
      </c>
      <c r="BC1120" s="23">
        <v>1301.3900000000001</v>
      </c>
      <c r="BD1120" s="23">
        <v>-35.200000000000003</v>
      </c>
      <c r="BE1120" s="171">
        <v>38432</v>
      </c>
      <c r="BF1120">
        <f t="shared" si="213"/>
        <v>38482</v>
      </c>
      <c r="BG1120">
        <v>-40.58</v>
      </c>
      <c r="BO1120" s="23">
        <v>1301.3900000000001</v>
      </c>
      <c r="BP1120" s="23">
        <v>-35.200000000000003</v>
      </c>
      <c r="BQ1120">
        <v>80422</v>
      </c>
      <c r="BR1120">
        <v>-468.1</v>
      </c>
      <c r="CB1120">
        <v>113.42</v>
      </c>
      <c r="CC1120">
        <f t="shared" si="214"/>
        <v>113420</v>
      </c>
      <c r="CD1120">
        <v>-4.71</v>
      </c>
      <c r="CE1120">
        <v>-11.55</v>
      </c>
      <c r="CK1120">
        <v>22320</v>
      </c>
      <c r="CL1120">
        <v>4.3251999999999997</v>
      </c>
      <c r="CM1120">
        <v>0.51600000000000001</v>
      </c>
    </row>
    <row r="1121" spans="52:91">
      <c r="AZ1121">
        <v>2881.7</v>
      </c>
      <c r="BA1121">
        <f t="shared" si="212"/>
        <v>2931.7</v>
      </c>
      <c r="BB1121">
        <v>-35.21</v>
      </c>
      <c r="BC1121" s="23">
        <v>1301.3900000000001</v>
      </c>
      <c r="BD1121" s="23">
        <v>-34.799999999999997</v>
      </c>
      <c r="BE1121" s="171">
        <v>38565</v>
      </c>
      <c r="BF1121">
        <f t="shared" si="213"/>
        <v>38615</v>
      </c>
      <c r="BG1121">
        <v>-41.39</v>
      </c>
      <c r="BO1121" s="23">
        <v>1301.3900000000001</v>
      </c>
      <c r="BP1121" s="23">
        <v>-34.799999999999997</v>
      </c>
      <c r="BQ1121">
        <v>80498</v>
      </c>
      <c r="BR1121">
        <v>-462.3</v>
      </c>
      <c r="CB1121">
        <v>114.14</v>
      </c>
      <c r="CC1121">
        <f t="shared" si="214"/>
        <v>114140</v>
      </c>
      <c r="CD1121">
        <v>-4.66</v>
      </c>
      <c r="CE1121">
        <v>-11.17</v>
      </c>
      <c r="CK1121">
        <v>22340</v>
      </c>
      <c r="CL1121">
        <v>4.3524000000000003</v>
      </c>
      <c r="CM1121">
        <v>0.53200000000000003</v>
      </c>
    </row>
    <row r="1122" spans="52:91">
      <c r="AZ1122">
        <v>2884.9</v>
      </c>
      <c r="BA1122">
        <f t="shared" si="212"/>
        <v>2934.9</v>
      </c>
      <c r="BB1122">
        <v>-34.5</v>
      </c>
      <c r="BC1122" s="23">
        <v>1304.1400000000001</v>
      </c>
      <c r="BD1122" s="23">
        <v>-34.799999999999997</v>
      </c>
      <c r="BE1122" s="171">
        <v>38711</v>
      </c>
      <c r="BF1122">
        <f t="shared" si="213"/>
        <v>38761</v>
      </c>
      <c r="BG1122">
        <v>-41.34</v>
      </c>
      <c r="BO1122" s="23">
        <v>1304.1400000000001</v>
      </c>
      <c r="BP1122" s="23">
        <v>-34.799999999999997</v>
      </c>
      <c r="BQ1122">
        <v>80572</v>
      </c>
      <c r="BR1122">
        <v>-461.1</v>
      </c>
      <c r="CB1122">
        <v>114.2</v>
      </c>
      <c r="CC1122">
        <f t="shared" si="214"/>
        <v>114200</v>
      </c>
      <c r="CD1122">
        <v>-4.63</v>
      </c>
      <c r="CE1122">
        <v>-11.86</v>
      </c>
      <c r="CK1122">
        <v>22360</v>
      </c>
      <c r="CL1122">
        <v>4.3795999999999999</v>
      </c>
      <c r="CM1122">
        <v>0.54800000000000004</v>
      </c>
    </row>
    <row r="1123" spans="52:91">
      <c r="AZ1123">
        <v>2887.9</v>
      </c>
      <c r="BA1123">
        <f t="shared" si="212"/>
        <v>2937.9</v>
      </c>
      <c r="BB1123">
        <v>-36.24</v>
      </c>
      <c r="BC1123" s="23">
        <v>1304.1400000000001</v>
      </c>
      <c r="BD1123" s="23">
        <v>-36.200000000000003</v>
      </c>
      <c r="BE1123" s="171">
        <v>38871</v>
      </c>
      <c r="BF1123">
        <f t="shared" si="213"/>
        <v>38921</v>
      </c>
      <c r="BG1123">
        <v>-41.37</v>
      </c>
      <c r="BO1123" s="23">
        <v>1304.1400000000001</v>
      </c>
      <c r="BP1123" s="23">
        <v>-36.200000000000003</v>
      </c>
      <c r="BQ1123">
        <v>80645</v>
      </c>
      <c r="BR1123">
        <v>-462</v>
      </c>
      <c r="CB1123">
        <v>114.26</v>
      </c>
      <c r="CC1123">
        <f t="shared" si="214"/>
        <v>114260</v>
      </c>
      <c r="CD1123">
        <v>-4.87</v>
      </c>
      <c r="CE1123">
        <v>-12.4</v>
      </c>
      <c r="CK1123">
        <v>22380</v>
      </c>
      <c r="CL1123">
        <v>4.4067999999999996</v>
      </c>
      <c r="CM1123">
        <v>0.56399999999999995</v>
      </c>
    </row>
    <row r="1124" spans="52:91">
      <c r="AZ1124">
        <v>2891.4</v>
      </c>
      <c r="BA1124">
        <f t="shared" si="212"/>
        <v>2941.4</v>
      </c>
      <c r="BB1124">
        <v>-35.85</v>
      </c>
      <c r="BC1124" s="23">
        <v>1306.8900000000001</v>
      </c>
      <c r="BD1124" s="23">
        <v>-36.200000000000003</v>
      </c>
      <c r="BE1124" s="171">
        <v>39026</v>
      </c>
      <c r="BF1124">
        <f t="shared" si="213"/>
        <v>39076</v>
      </c>
      <c r="BG1124">
        <v>-41.39</v>
      </c>
      <c r="BO1124" s="23">
        <v>1306.8900000000001</v>
      </c>
      <c r="BP1124" s="23">
        <v>-36.200000000000003</v>
      </c>
      <c r="BQ1124">
        <v>80719</v>
      </c>
      <c r="BR1124">
        <v>-464.1</v>
      </c>
      <c r="CB1124">
        <v>114.31</v>
      </c>
      <c r="CC1124">
        <f t="shared" si="214"/>
        <v>114310</v>
      </c>
      <c r="CD1124">
        <v>-4.82</v>
      </c>
      <c r="CE1124">
        <v>-12.32</v>
      </c>
      <c r="CK1124">
        <v>22400</v>
      </c>
      <c r="CL1124">
        <v>4.4340000000000002</v>
      </c>
      <c r="CM1124">
        <v>0.57999999999999996</v>
      </c>
    </row>
    <row r="1125" spans="52:91">
      <c r="AZ1125">
        <v>2894.8</v>
      </c>
      <c r="BA1125">
        <f t="shared" si="212"/>
        <v>2944.8</v>
      </c>
      <c r="BB1125">
        <v>-35.630000000000003</v>
      </c>
      <c r="BC1125" s="23">
        <v>1306.8900000000001</v>
      </c>
      <c r="BD1125" s="23">
        <v>-36.090000000000003</v>
      </c>
      <c r="BE1125" s="171">
        <v>39183</v>
      </c>
      <c r="BF1125">
        <f t="shared" si="213"/>
        <v>39233</v>
      </c>
      <c r="BG1125">
        <v>-41.22</v>
      </c>
      <c r="BO1125" s="23">
        <v>1306.8900000000001</v>
      </c>
      <c r="BP1125" s="23">
        <v>-36.090000000000003</v>
      </c>
      <c r="BQ1125">
        <v>80794</v>
      </c>
      <c r="BR1125">
        <v>-464.1</v>
      </c>
      <c r="CB1125">
        <v>114.37</v>
      </c>
      <c r="CC1125">
        <f t="shared" si="214"/>
        <v>114370</v>
      </c>
      <c r="CD1125">
        <v>-4.71</v>
      </c>
      <c r="CE1125">
        <v>-12.1</v>
      </c>
      <c r="CK1125">
        <v>22420</v>
      </c>
      <c r="CL1125">
        <v>4.4611999999999998</v>
      </c>
      <c r="CM1125">
        <v>0.59599999999999997</v>
      </c>
    </row>
    <row r="1126" spans="52:91">
      <c r="AZ1126">
        <v>2898.1</v>
      </c>
      <c r="BA1126">
        <f t="shared" si="212"/>
        <v>2948.1</v>
      </c>
      <c r="BB1126">
        <v>-34.47</v>
      </c>
      <c r="BC1126" s="23">
        <v>1309.6300000000001</v>
      </c>
      <c r="BD1126" s="23">
        <v>-36.090000000000003</v>
      </c>
      <c r="BE1126" s="171">
        <v>39347</v>
      </c>
      <c r="BF1126">
        <f t="shared" si="213"/>
        <v>39397</v>
      </c>
      <c r="BG1126">
        <v>-40.79</v>
      </c>
      <c r="BO1126" s="23">
        <v>1309.6300000000001</v>
      </c>
      <c r="BP1126" s="23">
        <v>-36.090000000000003</v>
      </c>
      <c r="BQ1126">
        <v>80869</v>
      </c>
      <c r="BR1126">
        <v>-462.6</v>
      </c>
      <c r="CB1126">
        <v>114.43</v>
      </c>
      <c r="CC1126">
        <f t="shared" si="214"/>
        <v>114430</v>
      </c>
      <c r="CD1126">
        <v>-4.95</v>
      </c>
      <c r="CE1126">
        <v>-12.29</v>
      </c>
      <c r="CK1126">
        <v>22440</v>
      </c>
      <c r="CL1126">
        <v>4.4884000000000004</v>
      </c>
      <c r="CM1126">
        <v>0.61199999999999999</v>
      </c>
    </row>
    <row r="1127" spans="52:91">
      <c r="AZ1127">
        <v>2901.2</v>
      </c>
      <c r="BA1127">
        <f t="shared" si="212"/>
        <v>2951.2</v>
      </c>
      <c r="BB1127">
        <v>-35.200000000000003</v>
      </c>
      <c r="BC1127" s="23">
        <v>1309.6300000000001</v>
      </c>
      <c r="BD1127" s="23">
        <v>-34.700000000000003</v>
      </c>
      <c r="BE1127" s="171">
        <v>39513</v>
      </c>
      <c r="BF1127">
        <f t="shared" si="213"/>
        <v>39563</v>
      </c>
      <c r="BG1127">
        <v>-41.65</v>
      </c>
      <c r="BO1127" s="23">
        <v>1309.6300000000001</v>
      </c>
      <c r="BP1127" s="23">
        <v>-34.700000000000003</v>
      </c>
      <c r="BQ1127">
        <v>80943</v>
      </c>
      <c r="BR1127">
        <v>-463.6</v>
      </c>
      <c r="CB1127">
        <v>114.49</v>
      </c>
      <c r="CC1127">
        <f t="shared" si="214"/>
        <v>114490</v>
      </c>
      <c r="CK1127">
        <v>22460</v>
      </c>
      <c r="CL1127">
        <v>4.5156000000000001</v>
      </c>
      <c r="CM1127">
        <v>0.628</v>
      </c>
    </row>
    <row r="1128" spans="52:91">
      <c r="AZ1128">
        <v>2904.4</v>
      </c>
      <c r="BA1128">
        <f t="shared" si="212"/>
        <v>2954.4</v>
      </c>
      <c r="BB1128">
        <v>-35.29</v>
      </c>
      <c r="BC1128" s="23">
        <v>1312.35</v>
      </c>
      <c r="BD1128" s="23">
        <v>-34.700000000000003</v>
      </c>
      <c r="BE1128" s="171">
        <v>39678</v>
      </c>
      <c r="BF1128">
        <f t="shared" si="213"/>
        <v>39728</v>
      </c>
      <c r="BG1128">
        <v>-41.67</v>
      </c>
      <c r="BO1128" s="23">
        <v>1312.35</v>
      </c>
      <c r="BP1128" s="23">
        <v>-34.700000000000003</v>
      </c>
      <c r="BQ1128">
        <v>81019</v>
      </c>
      <c r="BR1128">
        <v>-465.2</v>
      </c>
      <c r="CB1128">
        <v>114.55</v>
      </c>
      <c r="CC1128">
        <f t="shared" si="214"/>
        <v>114550</v>
      </c>
      <c r="CD1128">
        <v>-4.93</v>
      </c>
      <c r="CE1128">
        <v>-12.25</v>
      </c>
      <c r="CK1128">
        <v>22480</v>
      </c>
      <c r="CL1128">
        <v>4.5427999999999997</v>
      </c>
      <c r="CM1128">
        <v>0.64400000000000002</v>
      </c>
    </row>
    <row r="1129" spans="52:91">
      <c r="AZ1129">
        <v>2907.6</v>
      </c>
      <c r="BA1129">
        <f t="shared" si="212"/>
        <v>2957.6</v>
      </c>
      <c r="BB1129">
        <v>-34.93</v>
      </c>
      <c r="BC1129" s="23">
        <v>1312.35</v>
      </c>
      <c r="BD1129" s="23">
        <v>-34.79</v>
      </c>
      <c r="BE1129" s="171">
        <v>39852</v>
      </c>
      <c r="BF1129">
        <f t="shared" si="213"/>
        <v>39902</v>
      </c>
      <c r="BG1129">
        <v>-41.33</v>
      </c>
      <c r="BO1129" s="23">
        <v>1312.35</v>
      </c>
      <c r="BP1129" s="23">
        <v>-34.79</v>
      </c>
      <c r="BQ1129">
        <v>81096</v>
      </c>
      <c r="BR1129">
        <v>-466.8</v>
      </c>
      <c r="CB1129">
        <v>114.61</v>
      </c>
      <c r="CC1129">
        <f t="shared" si="214"/>
        <v>114610</v>
      </c>
      <c r="CD1129">
        <v>-4.7</v>
      </c>
      <c r="CE1129">
        <v>-11.58</v>
      </c>
      <c r="CK1129">
        <v>22500</v>
      </c>
      <c r="CL1129">
        <v>4.57</v>
      </c>
      <c r="CM1129">
        <v>0.66</v>
      </c>
    </row>
    <row r="1130" spans="52:91">
      <c r="AZ1130">
        <v>2910.7</v>
      </c>
      <c r="BA1130">
        <f t="shared" si="212"/>
        <v>2960.7</v>
      </c>
      <c r="BB1130">
        <v>-34.409999999999997</v>
      </c>
      <c r="BC1130" s="23">
        <v>1315.01</v>
      </c>
      <c r="BD1130" s="23">
        <v>-34.79</v>
      </c>
      <c r="BE1130" s="171">
        <v>40006</v>
      </c>
      <c r="BF1130">
        <f t="shared" si="213"/>
        <v>40056</v>
      </c>
      <c r="BG1130">
        <v>-40.24</v>
      </c>
      <c r="BO1130" s="23">
        <v>1315.01</v>
      </c>
      <c r="BP1130" s="23">
        <v>-34.79</v>
      </c>
      <c r="BQ1130">
        <v>81170</v>
      </c>
      <c r="BR1130">
        <v>-459.8</v>
      </c>
      <c r="CB1130">
        <v>114.66</v>
      </c>
      <c r="CC1130">
        <f t="shared" si="214"/>
        <v>114660</v>
      </c>
      <c r="CD1130">
        <v>-4.68</v>
      </c>
      <c r="CE1130">
        <v>-11.57</v>
      </c>
      <c r="CK1130">
        <v>22520</v>
      </c>
      <c r="CL1130">
        <v>4.5667999999999997</v>
      </c>
      <c r="CM1130">
        <v>0.66800000000000004</v>
      </c>
    </row>
    <row r="1131" spans="52:91">
      <c r="AZ1131">
        <v>2913.7</v>
      </c>
      <c r="BA1131">
        <f t="shared" si="212"/>
        <v>2963.7</v>
      </c>
      <c r="BB1131">
        <v>-34.630000000000003</v>
      </c>
      <c r="BC1131" s="23">
        <v>1315.01</v>
      </c>
      <c r="BD1131" s="23">
        <v>-34.159999999999997</v>
      </c>
      <c r="BE1131" s="171">
        <v>40134</v>
      </c>
      <c r="BF1131">
        <f t="shared" si="213"/>
        <v>40184</v>
      </c>
      <c r="BG1131">
        <v>-38.92</v>
      </c>
      <c r="BO1131" s="23">
        <v>1315.01</v>
      </c>
      <c r="BP1131" s="23">
        <v>-34.159999999999997</v>
      </c>
      <c r="BQ1131">
        <v>81240</v>
      </c>
      <c r="BR1131">
        <v>-455.3</v>
      </c>
      <c r="CB1131">
        <v>114.72</v>
      </c>
      <c r="CC1131">
        <f t="shared" si="214"/>
        <v>114720</v>
      </c>
      <c r="CD1131">
        <v>-4.88</v>
      </c>
      <c r="CE1131">
        <v>-11.65</v>
      </c>
      <c r="CK1131">
        <v>22540</v>
      </c>
      <c r="CL1131">
        <v>4.5636000000000001</v>
      </c>
      <c r="CM1131">
        <v>0.67600000000000005</v>
      </c>
    </row>
    <row r="1132" spans="52:91">
      <c r="AZ1132">
        <v>2916.8</v>
      </c>
      <c r="BA1132">
        <f t="shared" si="212"/>
        <v>2966.8</v>
      </c>
      <c r="BB1132">
        <v>-34.590000000000003</v>
      </c>
      <c r="BC1132" s="23">
        <v>1317.65</v>
      </c>
      <c r="BD1132" s="23">
        <v>-34.159999999999997</v>
      </c>
      <c r="BE1132" s="171">
        <v>40250</v>
      </c>
      <c r="BF1132">
        <f t="shared" si="213"/>
        <v>40300</v>
      </c>
      <c r="BG1132">
        <v>-40.47</v>
      </c>
      <c r="BO1132" s="23">
        <v>1317.65</v>
      </c>
      <c r="BP1132" s="23">
        <v>-34.159999999999997</v>
      </c>
      <c r="BQ1132">
        <v>81309</v>
      </c>
      <c r="BR1132">
        <v>-458.8</v>
      </c>
      <c r="CB1132">
        <v>114.78</v>
      </c>
      <c r="CC1132">
        <f t="shared" si="214"/>
        <v>114780</v>
      </c>
      <c r="CD1132">
        <v>-4.76</v>
      </c>
      <c r="CE1132">
        <v>-11.75</v>
      </c>
      <c r="CK1132">
        <v>22560</v>
      </c>
      <c r="CL1132">
        <v>4.5603999999999996</v>
      </c>
      <c r="CM1132">
        <v>0.68400000000000005</v>
      </c>
    </row>
    <row r="1133" spans="52:91">
      <c r="AZ1133">
        <v>2919.9</v>
      </c>
      <c r="BA1133">
        <f t="shared" si="212"/>
        <v>2969.9</v>
      </c>
      <c r="BB1133">
        <v>-34.049999999999997</v>
      </c>
      <c r="BC1133" s="23">
        <v>1317.65</v>
      </c>
      <c r="BD1133" s="23">
        <v>-34.909999999999997</v>
      </c>
      <c r="BE1133" s="171">
        <v>40371</v>
      </c>
      <c r="BF1133">
        <f t="shared" si="213"/>
        <v>40421</v>
      </c>
      <c r="BG1133">
        <v>-40.79</v>
      </c>
      <c r="BO1133" s="23">
        <v>1317.65</v>
      </c>
      <c r="BP1133" s="23">
        <v>-34.909999999999997</v>
      </c>
      <c r="BQ1133">
        <v>81381</v>
      </c>
      <c r="BR1133">
        <v>-462.3</v>
      </c>
      <c r="CB1133">
        <v>114.84</v>
      </c>
      <c r="CC1133">
        <f t="shared" si="214"/>
        <v>114840</v>
      </c>
      <c r="CD1133">
        <v>-4.78</v>
      </c>
      <c r="CE1133">
        <v>-11.67</v>
      </c>
      <c r="CK1133">
        <v>22580</v>
      </c>
      <c r="CL1133">
        <v>4.5571999999999999</v>
      </c>
      <c r="CM1133">
        <v>0.69199999999999995</v>
      </c>
    </row>
    <row r="1134" spans="52:91">
      <c r="AZ1134">
        <v>2922.8</v>
      </c>
      <c r="BA1134">
        <f t="shared" si="212"/>
        <v>2972.8</v>
      </c>
      <c r="BB1134">
        <v>-34.58</v>
      </c>
      <c r="BC1134" s="23">
        <v>1320.3</v>
      </c>
      <c r="BD1134" s="23">
        <v>-34.909999999999997</v>
      </c>
      <c r="BE1134" s="171">
        <v>40468</v>
      </c>
      <c r="BF1134">
        <f t="shared" si="213"/>
        <v>40518</v>
      </c>
      <c r="BG1134">
        <v>-40.99</v>
      </c>
      <c r="BO1134" s="23">
        <v>1320.3</v>
      </c>
      <c r="BP1134" s="23">
        <v>-34.909999999999997</v>
      </c>
      <c r="BQ1134">
        <v>81453</v>
      </c>
      <c r="BR1134">
        <v>-458.9</v>
      </c>
      <c r="CB1134">
        <v>114.9</v>
      </c>
      <c r="CC1134">
        <f t="shared" si="214"/>
        <v>114900</v>
      </c>
      <c r="CD1134">
        <v>-4.8499999999999996</v>
      </c>
      <c r="CE1134">
        <v>-11.83</v>
      </c>
      <c r="CK1134">
        <v>22600</v>
      </c>
      <c r="CL1134">
        <v>4.5540000000000003</v>
      </c>
      <c r="CM1134">
        <v>0.7</v>
      </c>
    </row>
    <row r="1135" spans="52:91">
      <c r="AZ1135">
        <v>2925.9</v>
      </c>
      <c r="BA1135">
        <f t="shared" si="212"/>
        <v>2975.9</v>
      </c>
      <c r="BB1135">
        <v>-34.56</v>
      </c>
      <c r="BC1135" s="23">
        <v>1320.3</v>
      </c>
      <c r="BD1135" s="23">
        <v>-35.72</v>
      </c>
      <c r="BE1135" s="171">
        <v>40562</v>
      </c>
      <c r="BF1135">
        <f t="shared" si="213"/>
        <v>40612</v>
      </c>
      <c r="BG1135">
        <v>-41.72</v>
      </c>
      <c r="BO1135" s="23">
        <v>1320.3</v>
      </c>
      <c r="BP1135" s="23">
        <v>-35.72</v>
      </c>
      <c r="BQ1135">
        <v>81523</v>
      </c>
      <c r="BR1135">
        <v>-455.5</v>
      </c>
      <c r="CB1135">
        <v>114.96</v>
      </c>
      <c r="CC1135">
        <f t="shared" si="214"/>
        <v>114960</v>
      </c>
      <c r="CD1135">
        <v>-4.87</v>
      </c>
      <c r="CE1135">
        <v>-11.56</v>
      </c>
      <c r="CK1135">
        <v>22620</v>
      </c>
      <c r="CL1135">
        <v>4.5507999999999997</v>
      </c>
      <c r="CM1135">
        <v>0.70799999999999996</v>
      </c>
    </row>
    <row r="1136" spans="52:91">
      <c r="AZ1136">
        <v>2929</v>
      </c>
      <c r="BA1136">
        <f t="shared" si="212"/>
        <v>2979</v>
      </c>
      <c r="BB1136">
        <v>-35</v>
      </c>
      <c r="BC1136" s="23">
        <v>1322.91</v>
      </c>
      <c r="BD1136" s="23">
        <v>-35.72</v>
      </c>
      <c r="BE1136" s="171">
        <v>40649</v>
      </c>
      <c r="BF1136">
        <f t="shared" si="213"/>
        <v>40699</v>
      </c>
      <c r="BG1136">
        <v>-40.61</v>
      </c>
      <c r="BO1136" s="23">
        <v>1322.91</v>
      </c>
      <c r="BP1136" s="23">
        <v>-35.72</v>
      </c>
      <c r="BQ1136">
        <v>81592</v>
      </c>
      <c r="BR1136">
        <v>-458.3</v>
      </c>
      <c r="CB1136">
        <v>115.01</v>
      </c>
      <c r="CC1136">
        <f t="shared" si="214"/>
        <v>115010</v>
      </c>
      <c r="CD1136">
        <v>-4.97</v>
      </c>
      <c r="CE1136">
        <v>-11.81</v>
      </c>
      <c r="CK1136">
        <v>22640</v>
      </c>
      <c r="CL1136">
        <v>4.5476000000000001</v>
      </c>
      <c r="CM1136">
        <v>0.71599999999999997</v>
      </c>
    </row>
    <row r="1137" spans="52:91">
      <c r="AZ1137">
        <v>2932.1</v>
      </c>
      <c r="BA1137">
        <f t="shared" si="212"/>
        <v>2982.1</v>
      </c>
      <c r="BB1137">
        <v>-34.700000000000003</v>
      </c>
      <c r="BC1137" s="23">
        <v>1322.91</v>
      </c>
      <c r="BD1137" s="23">
        <v>-34.78</v>
      </c>
      <c r="BE1137" s="171">
        <v>40737</v>
      </c>
      <c r="BF1137">
        <f t="shared" si="213"/>
        <v>40787</v>
      </c>
      <c r="BG1137">
        <v>-39.47</v>
      </c>
      <c r="BO1137" s="23">
        <v>1322.91</v>
      </c>
      <c r="BP1137" s="23">
        <v>-34.78</v>
      </c>
      <c r="BQ1137">
        <v>81662</v>
      </c>
      <c r="BR1137">
        <v>-458.3</v>
      </c>
      <c r="CB1137">
        <v>115.07</v>
      </c>
      <c r="CC1137">
        <f t="shared" si="214"/>
        <v>115070</v>
      </c>
      <c r="CD1137">
        <v>-5.09</v>
      </c>
      <c r="CE1137">
        <v>-11.98</v>
      </c>
      <c r="CK1137">
        <v>22660</v>
      </c>
      <c r="CL1137">
        <v>4.5444000000000004</v>
      </c>
      <c r="CM1137">
        <v>0.72399999999999998</v>
      </c>
    </row>
    <row r="1138" spans="52:91">
      <c r="AZ1138">
        <v>2935.2</v>
      </c>
      <c r="BA1138">
        <f t="shared" si="212"/>
        <v>2985.2</v>
      </c>
      <c r="BB1138">
        <v>-33.619999999999997</v>
      </c>
      <c r="BC1138" s="23">
        <v>1325.53</v>
      </c>
      <c r="BD1138" s="23">
        <v>-34.78</v>
      </c>
      <c r="BE1138" s="171">
        <v>40823</v>
      </c>
      <c r="BF1138">
        <f t="shared" si="213"/>
        <v>40873</v>
      </c>
      <c r="BG1138">
        <v>-38.619999999999997</v>
      </c>
      <c r="BO1138" s="23">
        <v>1325.53</v>
      </c>
      <c r="BP1138" s="23">
        <v>-34.78</v>
      </c>
      <c r="BQ1138">
        <v>81732</v>
      </c>
      <c r="BR1138">
        <v>-458.4</v>
      </c>
      <c r="CB1138">
        <v>115.13</v>
      </c>
      <c r="CC1138">
        <f t="shared" si="214"/>
        <v>115130</v>
      </c>
      <c r="CD1138">
        <v>-4.8099999999999996</v>
      </c>
      <c r="CE1138">
        <v>-11.83</v>
      </c>
      <c r="CK1138">
        <v>22680</v>
      </c>
      <c r="CL1138">
        <v>4.5411999999999999</v>
      </c>
      <c r="CM1138">
        <v>0.73199999999999998</v>
      </c>
    </row>
    <row r="1139" spans="52:91">
      <c r="AZ1139">
        <v>2938.1</v>
      </c>
      <c r="BA1139">
        <f t="shared" si="212"/>
        <v>2988.1</v>
      </c>
      <c r="BB1139">
        <v>-34.229999999999997</v>
      </c>
      <c r="BC1139" s="23">
        <v>1325.53</v>
      </c>
      <c r="BD1139" s="23">
        <v>-33.549999999999997</v>
      </c>
      <c r="BE1139" s="171">
        <v>40916</v>
      </c>
      <c r="BF1139">
        <f t="shared" si="213"/>
        <v>40966</v>
      </c>
      <c r="BG1139">
        <v>-39.229999999999997</v>
      </c>
      <c r="BO1139" s="23">
        <v>1325.53</v>
      </c>
      <c r="BP1139" s="23">
        <v>-33.549999999999997</v>
      </c>
      <c r="BQ1139">
        <v>81802</v>
      </c>
      <c r="BR1139">
        <v>-458</v>
      </c>
      <c r="CB1139">
        <v>115.19</v>
      </c>
      <c r="CC1139">
        <f t="shared" si="214"/>
        <v>115190</v>
      </c>
      <c r="CD1139">
        <v>-5.01</v>
      </c>
      <c r="CE1139">
        <v>-11.68</v>
      </c>
      <c r="CK1139">
        <v>22700</v>
      </c>
      <c r="CL1139">
        <v>4.5380000000000003</v>
      </c>
      <c r="CM1139">
        <v>0.74</v>
      </c>
    </row>
    <row r="1140" spans="52:91">
      <c r="AZ1140">
        <v>2941.1</v>
      </c>
      <c r="BA1140">
        <f t="shared" si="212"/>
        <v>2991.1</v>
      </c>
      <c r="BB1140">
        <v>-33.68</v>
      </c>
      <c r="BC1140" s="23">
        <v>1328.16</v>
      </c>
      <c r="BD1140" s="23">
        <v>-33.549999999999997</v>
      </c>
      <c r="BE1140" s="171">
        <v>41009</v>
      </c>
      <c r="BF1140">
        <f t="shared" si="213"/>
        <v>41059</v>
      </c>
      <c r="BG1140">
        <v>-38.67</v>
      </c>
      <c r="BO1140" s="23">
        <v>1328.16</v>
      </c>
      <c r="BP1140" s="23">
        <v>-33.549999999999997</v>
      </c>
      <c r="BQ1140">
        <v>81872</v>
      </c>
      <c r="BR1140">
        <v>-457.9</v>
      </c>
      <c r="CB1140">
        <v>115.25</v>
      </c>
      <c r="CC1140">
        <f t="shared" si="214"/>
        <v>115250</v>
      </c>
      <c r="CD1140">
        <v>-4.8</v>
      </c>
      <c r="CE1140">
        <v>-11.54</v>
      </c>
      <c r="CK1140">
        <v>22720</v>
      </c>
      <c r="CL1140">
        <v>4.5347999999999997</v>
      </c>
      <c r="CM1140">
        <v>0.748</v>
      </c>
    </row>
    <row r="1141" spans="52:91">
      <c r="AZ1141">
        <v>2944</v>
      </c>
      <c r="BA1141">
        <f t="shared" si="212"/>
        <v>2994</v>
      </c>
      <c r="BB1141">
        <v>-35.049999999999997</v>
      </c>
      <c r="BC1141" s="23">
        <v>1328.16</v>
      </c>
      <c r="BD1141" s="23">
        <v>-34.659999999999997</v>
      </c>
      <c r="BE1141" s="171">
        <v>41091</v>
      </c>
      <c r="BF1141">
        <f t="shared" si="213"/>
        <v>41141</v>
      </c>
      <c r="BG1141">
        <v>-37.869999999999997</v>
      </c>
      <c r="BO1141" s="23">
        <v>1328.16</v>
      </c>
      <c r="BP1141" s="23">
        <v>-34.659999999999997</v>
      </c>
      <c r="BQ1141">
        <v>81942</v>
      </c>
      <c r="BR1141">
        <v>-458.5</v>
      </c>
      <c r="CB1141">
        <v>115.31</v>
      </c>
      <c r="CC1141">
        <f t="shared" si="214"/>
        <v>115310</v>
      </c>
      <c r="CD1141">
        <v>-4.95</v>
      </c>
      <c r="CE1141">
        <v>-12.22</v>
      </c>
      <c r="CK1141">
        <v>22740</v>
      </c>
      <c r="CL1141">
        <v>4.5316000000000001</v>
      </c>
      <c r="CM1141">
        <v>0.75600000000000001</v>
      </c>
    </row>
    <row r="1142" spans="52:91">
      <c r="AZ1142">
        <v>2947.2</v>
      </c>
      <c r="BA1142">
        <f t="shared" si="212"/>
        <v>2997.2</v>
      </c>
      <c r="BB1142">
        <v>-34.58</v>
      </c>
      <c r="BC1142" s="23">
        <v>1330.78</v>
      </c>
      <c r="BD1142" s="23">
        <v>-34.659999999999997</v>
      </c>
      <c r="BE1142" s="171">
        <v>41172</v>
      </c>
      <c r="BF1142">
        <f t="shared" si="213"/>
        <v>41222</v>
      </c>
      <c r="BG1142">
        <v>-40.32</v>
      </c>
      <c r="BO1142" s="23">
        <v>1330.78</v>
      </c>
      <c r="BP1142" s="23">
        <v>-34.659999999999997</v>
      </c>
      <c r="BQ1142">
        <v>82012</v>
      </c>
      <c r="BR1142">
        <v>-456.4</v>
      </c>
      <c r="CB1142">
        <v>115.36</v>
      </c>
      <c r="CC1142">
        <f t="shared" si="214"/>
        <v>115360</v>
      </c>
      <c r="CD1142">
        <v>-5.14</v>
      </c>
      <c r="CE1142">
        <v>-12.4</v>
      </c>
      <c r="CK1142">
        <v>22760</v>
      </c>
      <c r="CL1142">
        <v>4.5267999999999997</v>
      </c>
      <c r="CM1142">
        <v>0.76200000000000001</v>
      </c>
    </row>
    <row r="1143" spans="52:91">
      <c r="AZ1143">
        <v>2950.3</v>
      </c>
      <c r="BA1143">
        <f t="shared" si="212"/>
        <v>3000.3</v>
      </c>
      <c r="BB1143">
        <v>-34.08</v>
      </c>
      <c r="BC1143" s="23">
        <v>1330.78</v>
      </c>
      <c r="BD1143" s="23">
        <v>-35.049999999999997</v>
      </c>
      <c r="BE1143" s="171">
        <v>41274</v>
      </c>
      <c r="BF1143">
        <f t="shared" si="213"/>
        <v>41324</v>
      </c>
      <c r="BG1143">
        <v>-41.04</v>
      </c>
      <c r="BO1143" s="23">
        <v>1330.78</v>
      </c>
      <c r="BP1143" s="23">
        <v>-35.049999999999997</v>
      </c>
      <c r="BQ1143">
        <v>82080</v>
      </c>
      <c r="BR1143">
        <v>-456.9</v>
      </c>
      <c r="CB1143">
        <v>115.42</v>
      </c>
      <c r="CC1143">
        <f t="shared" si="214"/>
        <v>115420</v>
      </c>
      <c r="CD1143">
        <v>-5.05</v>
      </c>
      <c r="CE1143">
        <v>-11.86</v>
      </c>
      <c r="CK1143">
        <v>22780</v>
      </c>
      <c r="CL1143">
        <v>4.5204000000000004</v>
      </c>
      <c r="CM1143">
        <v>0.76600000000000001</v>
      </c>
    </row>
    <row r="1144" spans="52:91">
      <c r="AZ1144">
        <v>2953.2</v>
      </c>
      <c r="BA1144">
        <f t="shared" si="212"/>
        <v>3003.2</v>
      </c>
      <c r="BB1144">
        <v>-35.07</v>
      </c>
      <c r="BC1144" s="23">
        <v>1333.42</v>
      </c>
      <c r="BD1144" s="23">
        <v>-35.049999999999997</v>
      </c>
      <c r="BE1144" s="171">
        <v>41381</v>
      </c>
      <c r="BF1144">
        <f t="shared" si="213"/>
        <v>41431</v>
      </c>
      <c r="BG1144">
        <v>-41.45</v>
      </c>
      <c r="BO1144" s="23">
        <v>1333.42</v>
      </c>
      <c r="BP1144" s="23">
        <v>-35.049999999999997</v>
      </c>
      <c r="BQ1144">
        <v>82148</v>
      </c>
      <c r="BR1144">
        <v>-453.6</v>
      </c>
      <c r="CB1144">
        <v>115.48</v>
      </c>
      <c r="CC1144">
        <f t="shared" si="214"/>
        <v>115480</v>
      </c>
      <c r="CD1144">
        <v>-5.17</v>
      </c>
      <c r="CE1144">
        <v>-12.05</v>
      </c>
      <c r="CK1144">
        <v>22800</v>
      </c>
      <c r="CL1144">
        <v>4.5140000000000002</v>
      </c>
      <c r="CM1144">
        <v>0.77</v>
      </c>
    </row>
    <row r="1145" spans="52:91">
      <c r="AZ1145">
        <v>2956.4</v>
      </c>
      <c r="BA1145">
        <f t="shared" si="212"/>
        <v>3006.4</v>
      </c>
      <c r="BB1145">
        <v>-35.590000000000003</v>
      </c>
      <c r="BC1145" s="23">
        <v>1333.42</v>
      </c>
      <c r="BD1145" s="23">
        <v>-35.39</v>
      </c>
      <c r="BE1145" s="171">
        <v>41497</v>
      </c>
      <c r="BF1145">
        <f t="shared" si="213"/>
        <v>41547</v>
      </c>
      <c r="BG1145">
        <v>-41.63</v>
      </c>
      <c r="BO1145" s="23">
        <v>1333.42</v>
      </c>
      <c r="BP1145" s="23">
        <v>-35.39</v>
      </c>
      <c r="BQ1145">
        <v>82213</v>
      </c>
      <c r="BR1145">
        <v>-450.7</v>
      </c>
      <c r="CB1145">
        <v>115.54</v>
      </c>
      <c r="CC1145">
        <f t="shared" si="214"/>
        <v>115540</v>
      </c>
      <c r="CD1145">
        <v>-5.0599999999999996</v>
      </c>
      <c r="CE1145">
        <v>-11.75</v>
      </c>
      <c r="CK1145">
        <v>22820</v>
      </c>
      <c r="CL1145">
        <v>4.5076000000000001</v>
      </c>
      <c r="CM1145">
        <v>0.77400000000000002</v>
      </c>
    </row>
    <row r="1146" spans="52:91">
      <c r="AZ1146">
        <v>2959.7</v>
      </c>
      <c r="BA1146">
        <f t="shared" si="212"/>
        <v>3009.7</v>
      </c>
      <c r="BB1146">
        <v>-34.340000000000003</v>
      </c>
      <c r="BC1146" s="23">
        <v>1336.1</v>
      </c>
      <c r="BD1146" s="23">
        <v>-35.39</v>
      </c>
      <c r="BE1146" s="171">
        <v>41596</v>
      </c>
      <c r="BF1146">
        <f t="shared" si="213"/>
        <v>41646</v>
      </c>
      <c r="BG1146">
        <v>-40.58</v>
      </c>
      <c r="BO1146" s="23">
        <v>1336.1</v>
      </c>
      <c r="BP1146" s="23">
        <v>-35.39</v>
      </c>
      <c r="BQ1146">
        <v>82280</v>
      </c>
      <c r="BR1146">
        <v>-457.4</v>
      </c>
      <c r="CB1146">
        <v>115.6</v>
      </c>
      <c r="CC1146">
        <f t="shared" si="214"/>
        <v>115600</v>
      </c>
      <c r="CD1146">
        <v>-5.04</v>
      </c>
      <c r="CE1146">
        <v>-11.82</v>
      </c>
      <c r="CK1146">
        <v>22840</v>
      </c>
      <c r="CL1146">
        <v>4.5011999999999999</v>
      </c>
      <c r="CM1146">
        <v>0.77800000000000002</v>
      </c>
    </row>
    <row r="1147" spans="52:91">
      <c r="AZ1147">
        <v>2962.8</v>
      </c>
      <c r="BA1147">
        <f t="shared" si="212"/>
        <v>3012.8</v>
      </c>
      <c r="BB1147">
        <v>-35.090000000000003</v>
      </c>
      <c r="BC1147" s="23">
        <v>1336.1</v>
      </c>
      <c r="BD1147" s="23">
        <v>-35.299999999999997</v>
      </c>
      <c r="BE1147" s="171">
        <v>41695</v>
      </c>
      <c r="BF1147">
        <f t="shared" si="213"/>
        <v>41745</v>
      </c>
      <c r="BG1147">
        <v>-39.770000000000003</v>
      </c>
      <c r="BO1147" s="23">
        <v>1336.1</v>
      </c>
      <c r="BP1147" s="23">
        <v>-35.299999999999997</v>
      </c>
      <c r="BQ1147">
        <v>82352</v>
      </c>
      <c r="BR1147">
        <v>-464.6</v>
      </c>
      <c r="CB1147">
        <v>115.67</v>
      </c>
      <c r="CC1147">
        <f t="shared" si="214"/>
        <v>115670</v>
      </c>
      <c r="CD1147">
        <v>-5.0599999999999996</v>
      </c>
      <c r="CE1147">
        <v>-11.87</v>
      </c>
      <c r="CK1147">
        <v>22860</v>
      </c>
      <c r="CL1147">
        <v>4.4947999999999997</v>
      </c>
      <c r="CM1147">
        <v>0.78200000000000003</v>
      </c>
    </row>
    <row r="1148" spans="52:91">
      <c r="AZ1148">
        <v>2966</v>
      </c>
      <c r="BA1148">
        <f t="shared" si="212"/>
        <v>3016</v>
      </c>
      <c r="BB1148">
        <v>-33.159999999999997</v>
      </c>
      <c r="BC1148" s="23">
        <v>1338.79</v>
      </c>
      <c r="BD1148" s="23">
        <v>-35.299999999999997</v>
      </c>
      <c r="BE1148" s="171">
        <v>41802</v>
      </c>
      <c r="BF1148">
        <f t="shared" si="213"/>
        <v>41852</v>
      </c>
      <c r="BG1148">
        <v>-39.69</v>
      </c>
      <c r="BO1148" s="23">
        <v>1338.79</v>
      </c>
      <c r="BP1148" s="23">
        <v>-35.299999999999997</v>
      </c>
      <c r="BQ1148">
        <v>82427</v>
      </c>
      <c r="BR1148">
        <v>-463</v>
      </c>
      <c r="CB1148">
        <v>115.71</v>
      </c>
      <c r="CC1148">
        <f t="shared" si="214"/>
        <v>115710</v>
      </c>
      <c r="CD1148">
        <v>-5.0599999999999996</v>
      </c>
      <c r="CE1148">
        <v>-11.82</v>
      </c>
      <c r="CK1148">
        <v>22880</v>
      </c>
      <c r="CL1148">
        <v>4.4884000000000004</v>
      </c>
      <c r="CM1148">
        <v>0.78600000000000003</v>
      </c>
    </row>
    <row r="1149" spans="52:91">
      <c r="AZ1149">
        <v>2968.8</v>
      </c>
      <c r="BA1149">
        <f t="shared" si="212"/>
        <v>3018.8</v>
      </c>
      <c r="BB1149">
        <v>-35.020000000000003</v>
      </c>
      <c r="BC1149" s="23">
        <v>1338.79</v>
      </c>
      <c r="BD1149" s="23">
        <v>-34.69</v>
      </c>
      <c r="BE1149" s="171">
        <v>41908</v>
      </c>
      <c r="BF1149">
        <f t="shared" si="213"/>
        <v>41958</v>
      </c>
      <c r="BG1149">
        <v>-39.39</v>
      </c>
      <c r="BO1149" s="23">
        <v>1338.79</v>
      </c>
      <c r="BP1149" s="23">
        <v>-34.69</v>
      </c>
      <c r="BQ1149">
        <v>82500</v>
      </c>
      <c r="BR1149">
        <v>-461.3</v>
      </c>
      <c r="CB1149">
        <v>115.77</v>
      </c>
      <c r="CC1149">
        <f t="shared" si="214"/>
        <v>115770</v>
      </c>
      <c r="CD1149">
        <v>-4.9000000000000004</v>
      </c>
      <c r="CE1149">
        <v>-11.91</v>
      </c>
      <c r="CK1149">
        <v>22900</v>
      </c>
      <c r="CL1149">
        <v>4.4820000000000002</v>
      </c>
      <c r="CM1149">
        <v>0.79</v>
      </c>
    </row>
    <row r="1150" spans="52:91">
      <c r="AZ1150">
        <v>2972</v>
      </c>
      <c r="BA1150">
        <f t="shared" ref="BA1150:BA1213" si="215">AZ1150+50</f>
        <v>3022</v>
      </c>
      <c r="BB1150">
        <v>-34.869999999999997</v>
      </c>
      <c r="BC1150" s="23">
        <v>1341.45</v>
      </c>
      <c r="BD1150" s="23">
        <v>-34.69</v>
      </c>
      <c r="BE1150" s="171">
        <v>42014</v>
      </c>
      <c r="BF1150">
        <f t="shared" ref="BF1150:BF1213" si="216">BE1150+50</f>
        <v>42064</v>
      </c>
      <c r="BG1150">
        <v>-38.61</v>
      </c>
      <c r="BO1150" s="23">
        <v>1341.45</v>
      </c>
      <c r="BP1150" s="23">
        <v>-34.69</v>
      </c>
      <c r="BQ1150">
        <v>82573</v>
      </c>
      <c r="BR1150">
        <v>-462.6</v>
      </c>
      <c r="CB1150">
        <v>115.83</v>
      </c>
      <c r="CC1150">
        <f t="shared" ref="CC1150:CC1213" si="217">CB1150*1000</f>
        <v>115830</v>
      </c>
      <c r="CD1150">
        <v>-5.08</v>
      </c>
      <c r="CE1150">
        <v>-12.02</v>
      </c>
      <c r="CK1150">
        <v>22920</v>
      </c>
      <c r="CL1150">
        <v>4.4756</v>
      </c>
      <c r="CM1150">
        <v>0.79400000000000004</v>
      </c>
    </row>
    <row r="1151" spans="52:91">
      <c r="AZ1151">
        <v>2975.1</v>
      </c>
      <c r="BA1151">
        <f t="shared" si="215"/>
        <v>3025.1</v>
      </c>
      <c r="BB1151">
        <v>-34.56</v>
      </c>
      <c r="BC1151" s="23">
        <v>1341.45</v>
      </c>
      <c r="BD1151" s="23">
        <v>-34.82</v>
      </c>
      <c r="BE1151" s="171">
        <v>42115</v>
      </c>
      <c r="BF1151">
        <f t="shared" si="216"/>
        <v>42165</v>
      </c>
      <c r="BG1151">
        <v>-38.22</v>
      </c>
      <c r="BO1151" s="23">
        <v>1341.45</v>
      </c>
      <c r="BP1151" s="23">
        <v>-34.82</v>
      </c>
      <c r="BQ1151">
        <v>82647</v>
      </c>
      <c r="BR1151">
        <v>-463.9</v>
      </c>
      <c r="CB1151">
        <v>115.89</v>
      </c>
      <c r="CC1151">
        <f t="shared" si="217"/>
        <v>115890</v>
      </c>
      <c r="CD1151">
        <v>-4.99</v>
      </c>
      <c r="CE1151">
        <v>-11.78</v>
      </c>
      <c r="CK1151">
        <v>22940</v>
      </c>
      <c r="CL1151">
        <v>4.4691999999999998</v>
      </c>
      <c r="CM1151">
        <v>0.79800000000000004</v>
      </c>
    </row>
    <row r="1152" spans="52:91">
      <c r="AZ1152">
        <v>2978.2</v>
      </c>
      <c r="BA1152">
        <f t="shared" si="215"/>
        <v>3028.2</v>
      </c>
      <c r="BB1152">
        <v>-34.32</v>
      </c>
      <c r="BC1152" s="23">
        <v>1344.07</v>
      </c>
      <c r="BD1152" s="23">
        <v>-34.82</v>
      </c>
      <c r="BE1152" s="171">
        <v>42208</v>
      </c>
      <c r="BF1152">
        <f t="shared" si="216"/>
        <v>42258</v>
      </c>
      <c r="BG1152">
        <v>-38.58</v>
      </c>
      <c r="BO1152" s="23">
        <v>1344.07</v>
      </c>
      <c r="BP1152" s="23">
        <v>-34.82</v>
      </c>
      <c r="BQ1152">
        <v>82721</v>
      </c>
      <c r="BR1152">
        <v>-461</v>
      </c>
      <c r="CB1152">
        <v>115.95</v>
      </c>
      <c r="CC1152">
        <f t="shared" si="217"/>
        <v>115950</v>
      </c>
      <c r="CD1152">
        <v>-5.03</v>
      </c>
      <c r="CE1152">
        <v>-11.96</v>
      </c>
      <c r="CK1152">
        <v>22960</v>
      </c>
      <c r="CL1152">
        <v>4.4627999999999997</v>
      </c>
      <c r="CM1152">
        <v>0.80200000000000005</v>
      </c>
    </row>
    <row r="1153" spans="52:91">
      <c r="AZ1153">
        <v>2981.2</v>
      </c>
      <c r="BA1153">
        <f t="shared" si="215"/>
        <v>3031.2</v>
      </c>
      <c r="BB1153">
        <v>-34.32</v>
      </c>
      <c r="BC1153" s="23">
        <v>1344.07</v>
      </c>
      <c r="BD1153" s="23">
        <v>-34.229999999999997</v>
      </c>
      <c r="BE1153" s="171">
        <v>42309</v>
      </c>
      <c r="BF1153">
        <f t="shared" si="216"/>
        <v>42359</v>
      </c>
      <c r="BG1153">
        <v>-38.5</v>
      </c>
      <c r="BO1153" s="23">
        <v>1344.07</v>
      </c>
      <c r="BP1153" s="23">
        <v>-34.229999999999997</v>
      </c>
      <c r="BQ1153">
        <v>82792</v>
      </c>
      <c r="BR1153">
        <v>-458</v>
      </c>
      <c r="CB1153">
        <v>116</v>
      </c>
      <c r="CC1153">
        <f t="shared" si="217"/>
        <v>116000</v>
      </c>
      <c r="CD1153">
        <v>-4.8899999999999997</v>
      </c>
      <c r="CE1153">
        <v>-11.75</v>
      </c>
      <c r="CK1153">
        <v>22980</v>
      </c>
      <c r="CL1153">
        <v>4.4564000000000004</v>
      </c>
      <c r="CM1153">
        <v>0.80600000000000005</v>
      </c>
    </row>
    <row r="1154" spans="52:91">
      <c r="AZ1154">
        <v>2984.3</v>
      </c>
      <c r="BA1154">
        <f t="shared" si="215"/>
        <v>3034.3</v>
      </c>
      <c r="BB1154">
        <v>-35.85</v>
      </c>
      <c r="BC1154" s="23">
        <v>1346.64</v>
      </c>
      <c r="BD1154" s="23">
        <v>-34.229999999999997</v>
      </c>
      <c r="BE1154" s="171">
        <v>42393</v>
      </c>
      <c r="BF1154">
        <f t="shared" si="216"/>
        <v>42443</v>
      </c>
      <c r="BG1154">
        <v>-38.159999999999997</v>
      </c>
      <c r="BO1154" s="23">
        <v>1346.64</v>
      </c>
      <c r="BP1154" s="23">
        <v>-34.229999999999997</v>
      </c>
      <c r="BQ1154">
        <v>82860</v>
      </c>
      <c r="BR1154">
        <v>-453.9</v>
      </c>
      <c r="CB1154">
        <v>116.06</v>
      </c>
      <c r="CC1154">
        <f t="shared" si="217"/>
        <v>116060</v>
      </c>
      <c r="CD1154">
        <v>-4.8899999999999997</v>
      </c>
      <c r="CE1154">
        <v>-11.84</v>
      </c>
      <c r="CK1154">
        <v>23000</v>
      </c>
      <c r="CL1154">
        <v>4.45</v>
      </c>
      <c r="CM1154">
        <v>0.81</v>
      </c>
    </row>
    <row r="1155" spans="52:91">
      <c r="AZ1155">
        <v>2987.7</v>
      </c>
      <c r="BA1155">
        <f t="shared" si="215"/>
        <v>3037.7</v>
      </c>
      <c r="BB1155">
        <v>-34.15</v>
      </c>
      <c r="BC1155" s="23">
        <v>1346.64</v>
      </c>
      <c r="BD1155" s="23">
        <v>-34.32</v>
      </c>
      <c r="BE1155" s="171">
        <v>42486</v>
      </c>
      <c r="BF1155">
        <f t="shared" si="216"/>
        <v>42536</v>
      </c>
      <c r="BG1155">
        <v>-38.1</v>
      </c>
      <c r="BO1155" s="23">
        <v>1346.64</v>
      </c>
      <c r="BP1155" s="23">
        <v>-34.32</v>
      </c>
      <c r="BQ1155">
        <v>82925</v>
      </c>
      <c r="BR1155">
        <v>-449.8</v>
      </c>
      <c r="CB1155">
        <v>116.12</v>
      </c>
      <c r="CC1155">
        <f t="shared" si="217"/>
        <v>116120</v>
      </c>
      <c r="CD1155">
        <v>-4.5</v>
      </c>
      <c r="CE1155">
        <v>-11.61</v>
      </c>
      <c r="CK1155">
        <v>23020</v>
      </c>
      <c r="CL1155">
        <v>4.4644000000000004</v>
      </c>
      <c r="CM1155">
        <v>0.82279999999999998</v>
      </c>
    </row>
    <row r="1156" spans="52:91">
      <c r="AZ1156">
        <v>2990.7</v>
      </c>
      <c r="BA1156">
        <f t="shared" si="215"/>
        <v>3040.7</v>
      </c>
      <c r="BB1156">
        <v>-34.43</v>
      </c>
      <c r="BC1156" s="23">
        <v>1349.21</v>
      </c>
      <c r="BD1156" s="23">
        <v>-34.32</v>
      </c>
      <c r="BE1156" s="171">
        <v>42581</v>
      </c>
      <c r="BF1156">
        <f t="shared" si="216"/>
        <v>42631</v>
      </c>
      <c r="BG1156">
        <v>-41.55</v>
      </c>
      <c r="BO1156" s="23">
        <v>1349.21</v>
      </c>
      <c r="BP1156" s="23">
        <v>-34.32</v>
      </c>
      <c r="BQ1156">
        <v>82990</v>
      </c>
      <c r="BR1156">
        <v>-453.1</v>
      </c>
      <c r="CB1156">
        <v>116.18</v>
      </c>
      <c r="CC1156">
        <f t="shared" si="217"/>
        <v>116180</v>
      </c>
      <c r="CD1156">
        <v>-4.8499999999999996</v>
      </c>
      <c r="CE1156">
        <v>-11.8</v>
      </c>
      <c r="CK1156">
        <v>23040</v>
      </c>
      <c r="CL1156">
        <v>4.4787999999999997</v>
      </c>
      <c r="CM1156">
        <v>0.83560000000000001</v>
      </c>
    </row>
    <row r="1157" spans="52:91">
      <c r="AZ1157">
        <v>2993.7</v>
      </c>
      <c r="BA1157">
        <f t="shared" si="215"/>
        <v>3043.7</v>
      </c>
      <c r="BB1157">
        <v>-35.25</v>
      </c>
      <c r="BC1157" s="23">
        <v>1349.21</v>
      </c>
      <c r="BD1157" s="23">
        <v>-33.99</v>
      </c>
      <c r="BE1157" s="171">
        <v>42713</v>
      </c>
      <c r="BF1157">
        <f t="shared" si="216"/>
        <v>42763</v>
      </c>
      <c r="BG1157">
        <v>-41.81</v>
      </c>
      <c r="BO1157" s="23">
        <v>1349.21</v>
      </c>
      <c r="BP1157" s="23">
        <v>-33.99</v>
      </c>
      <c r="BQ1157">
        <v>83055</v>
      </c>
      <c r="BR1157">
        <v>-450.7</v>
      </c>
      <c r="CB1157">
        <v>116.24</v>
      </c>
      <c r="CC1157">
        <f t="shared" si="217"/>
        <v>116240</v>
      </c>
      <c r="CD1157">
        <v>-4.8899999999999997</v>
      </c>
      <c r="CE1157">
        <v>-11.92</v>
      </c>
      <c r="CK1157">
        <v>23060</v>
      </c>
      <c r="CL1157">
        <v>4.4931999999999999</v>
      </c>
      <c r="CM1157">
        <v>0.84840000000000004</v>
      </c>
    </row>
    <row r="1158" spans="52:91">
      <c r="AZ1158">
        <v>2997</v>
      </c>
      <c r="BA1158">
        <f t="shared" si="215"/>
        <v>3047</v>
      </c>
      <c r="BB1158">
        <v>-35.700000000000003</v>
      </c>
      <c r="BC1158" s="23">
        <v>1351.82</v>
      </c>
      <c r="BD1158" s="23">
        <v>-33.99</v>
      </c>
      <c r="BE1158" s="171">
        <v>42839</v>
      </c>
      <c r="BF1158">
        <f t="shared" si="216"/>
        <v>42889</v>
      </c>
      <c r="BG1158">
        <v>-41.7</v>
      </c>
      <c r="BO1158" s="23">
        <v>1351.82</v>
      </c>
      <c r="BP1158" s="23">
        <v>-33.99</v>
      </c>
      <c r="BQ1158">
        <v>83121</v>
      </c>
      <c r="BR1158">
        <v>-456</v>
      </c>
      <c r="CB1158">
        <v>116.3</v>
      </c>
      <c r="CC1158">
        <f t="shared" si="217"/>
        <v>116300</v>
      </c>
      <c r="CD1158">
        <v>-4.91</v>
      </c>
      <c r="CE1158">
        <v>-11.9</v>
      </c>
      <c r="CK1158">
        <v>23080</v>
      </c>
      <c r="CL1158">
        <v>4.5076000000000001</v>
      </c>
      <c r="CM1158">
        <v>0.86119999999999997</v>
      </c>
    </row>
    <row r="1159" spans="52:91">
      <c r="AZ1159">
        <v>3000.3</v>
      </c>
      <c r="BA1159">
        <f t="shared" si="215"/>
        <v>3050.3</v>
      </c>
      <c r="BB1159">
        <v>-34.86</v>
      </c>
      <c r="BC1159" s="23">
        <v>1351.82</v>
      </c>
      <c r="BD1159" s="23">
        <v>-34.26</v>
      </c>
      <c r="BE1159" s="171">
        <v>42967</v>
      </c>
      <c r="BF1159">
        <f t="shared" si="216"/>
        <v>43017</v>
      </c>
      <c r="BG1159">
        <v>-41.59</v>
      </c>
      <c r="BO1159" s="23">
        <v>1351.82</v>
      </c>
      <c r="BP1159" s="23">
        <v>-34.26</v>
      </c>
      <c r="BQ1159">
        <v>83190</v>
      </c>
      <c r="BR1159">
        <v>-458.7</v>
      </c>
      <c r="CB1159">
        <v>116.35</v>
      </c>
      <c r="CC1159">
        <f t="shared" si="217"/>
        <v>116350</v>
      </c>
      <c r="CD1159">
        <v>-5</v>
      </c>
      <c r="CE1159">
        <v>-11.63</v>
      </c>
      <c r="CK1159">
        <v>23100</v>
      </c>
      <c r="CL1159">
        <v>4.5220000000000002</v>
      </c>
      <c r="CM1159">
        <v>0.874</v>
      </c>
    </row>
    <row r="1160" spans="52:91">
      <c r="AZ1160">
        <v>3003.5</v>
      </c>
      <c r="BA1160">
        <f t="shared" si="215"/>
        <v>3053.5</v>
      </c>
      <c r="BB1160">
        <v>-35.29</v>
      </c>
      <c r="BC1160" s="23">
        <v>1354.49</v>
      </c>
      <c r="BD1160" s="23">
        <v>-34.26</v>
      </c>
      <c r="BE1160" s="171">
        <v>43085</v>
      </c>
      <c r="BF1160">
        <f t="shared" si="216"/>
        <v>43135</v>
      </c>
      <c r="BG1160">
        <v>-41.22</v>
      </c>
      <c r="BO1160" s="23">
        <v>1354.49</v>
      </c>
      <c r="BP1160" s="23">
        <v>-34.26</v>
      </c>
      <c r="BQ1160">
        <v>83261</v>
      </c>
      <c r="BR1160">
        <v>-458.8</v>
      </c>
      <c r="CB1160">
        <v>116.41</v>
      </c>
      <c r="CC1160">
        <f t="shared" si="217"/>
        <v>116410</v>
      </c>
      <c r="CD1160">
        <v>-5.13</v>
      </c>
      <c r="CE1160">
        <v>-11.9</v>
      </c>
      <c r="CK1160">
        <v>23120</v>
      </c>
      <c r="CL1160">
        <v>4.5364000000000004</v>
      </c>
      <c r="CM1160">
        <v>0.88680000000000003</v>
      </c>
    </row>
    <row r="1161" spans="52:91">
      <c r="AZ1161">
        <v>3006.7</v>
      </c>
      <c r="BA1161">
        <f t="shared" si="215"/>
        <v>3056.7</v>
      </c>
      <c r="BB1161">
        <v>-34.479999999999997</v>
      </c>
      <c r="BC1161" s="23">
        <v>1354.49</v>
      </c>
      <c r="BD1161" s="23">
        <v>-36.42</v>
      </c>
      <c r="BE1161" s="171">
        <v>43203</v>
      </c>
      <c r="BF1161">
        <f t="shared" si="216"/>
        <v>43253</v>
      </c>
      <c r="BG1161">
        <v>-39.630000000000003</v>
      </c>
      <c r="BO1161" s="23">
        <v>1354.49</v>
      </c>
      <c r="BP1161" s="23">
        <v>-36.42</v>
      </c>
      <c r="BQ1161">
        <v>83331</v>
      </c>
      <c r="BR1161">
        <v>-458.8</v>
      </c>
      <c r="CB1161">
        <v>116.47</v>
      </c>
      <c r="CC1161">
        <f t="shared" si="217"/>
        <v>116470</v>
      </c>
      <c r="CD1161">
        <v>-5.0999999999999996</v>
      </c>
      <c r="CE1161">
        <v>-11.64</v>
      </c>
      <c r="CK1161">
        <v>23140</v>
      </c>
      <c r="CL1161">
        <v>4.5507999999999997</v>
      </c>
      <c r="CM1161">
        <v>0.89959999999999996</v>
      </c>
    </row>
    <row r="1162" spans="52:91">
      <c r="AZ1162">
        <v>3009.8</v>
      </c>
      <c r="BA1162">
        <f t="shared" si="215"/>
        <v>3059.8</v>
      </c>
      <c r="BB1162">
        <v>-35.99</v>
      </c>
      <c r="BC1162" s="23">
        <v>1357.22</v>
      </c>
      <c r="BD1162" s="23">
        <v>-36.42</v>
      </c>
      <c r="BE1162" s="171">
        <v>43305</v>
      </c>
      <c r="BF1162">
        <f t="shared" si="216"/>
        <v>43355</v>
      </c>
      <c r="BG1162">
        <v>-39.159999999999997</v>
      </c>
      <c r="BO1162" s="23">
        <v>1357.22</v>
      </c>
      <c r="BP1162" s="23">
        <v>-36.42</v>
      </c>
      <c r="BQ1162">
        <v>83401</v>
      </c>
      <c r="BR1162">
        <v>-457.3</v>
      </c>
      <c r="CB1162">
        <v>116.53</v>
      </c>
      <c r="CC1162">
        <f t="shared" si="217"/>
        <v>116530</v>
      </c>
      <c r="CD1162">
        <v>-4.9800000000000004</v>
      </c>
      <c r="CE1162">
        <v>-11.5</v>
      </c>
      <c r="CK1162">
        <v>23160</v>
      </c>
      <c r="CL1162">
        <v>4.5651999999999999</v>
      </c>
      <c r="CM1162">
        <v>0.91239999999999999</v>
      </c>
    </row>
    <row r="1163" spans="52:91">
      <c r="AZ1163">
        <v>3013.3</v>
      </c>
      <c r="BA1163">
        <f t="shared" si="215"/>
        <v>3063.3</v>
      </c>
      <c r="BB1163">
        <v>-35.35</v>
      </c>
      <c r="BC1163" s="23">
        <v>1357.22</v>
      </c>
      <c r="BD1163" s="23">
        <v>-35.64</v>
      </c>
      <c r="BE1163" s="171">
        <v>43413</v>
      </c>
      <c r="BF1163">
        <f t="shared" si="216"/>
        <v>43463</v>
      </c>
      <c r="BG1163">
        <v>-40.21</v>
      </c>
      <c r="BO1163" s="23">
        <v>1357.22</v>
      </c>
      <c r="BP1163" s="23">
        <v>-35.64</v>
      </c>
      <c r="BQ1163">
        <v>83470</v>
      </c>
      <c r="BR1163">
        <v>-456.8</v>
      </c>
      <c r="CB1163">
        <v>116.59</v>
      </c>
      <c r="CC1163">
        <f t="shared" si="217"/>
        <v>116590</v>
      </c>
      <c r="CD1163">
        <v>-5.17</v>
      </c>
      <c r="CE1163">
        <v>-11.72</v>
      </c>
      <c r="CK1163">
        <v>23180</v>
      </c>
      <c r="CL1163">
        <v>4.5796000000000001</v>
      </c>
      <c r="CM1163">
        <v>0.92520000000000002</v>
      </c>
    </row>
    <row r="1164" spans="52:91">
      <c r="AZ1164">
        <v>3016.5</v>
      </c>
      <c r="BA1164">
        <f t="shared" si="215"/>
        <v>3066.5</v>
      </c>
      <c r="BB1164">
        <v>-33.83</v>
      </c>
      <c r="BC1164" s="23">
        <v>1360.02</v>
      </c>
      <c r="BD1164" s="23">
        <v>-35.64</v>
      </c>
      <c r="BE1164" s="171">
        <v>43532</v>
      </c>
      <c r="BF1164">
        <f t="shared" si="216"/>
        <v>43582</v>
      </c>
      <c r="BG1164">
        <v>-39.93</v>
      </c>
      <c r="BO1164" s="23">
        <v>1360.02</v>
      </c>
      <c r="BP1164" s="23">
        <v>-35.64</v>
      </c>
      <c r="BQ1164">
        <v>83538</v>
      </c>
      <c r="BR1164">
        <v>-454.7</v>
      </c>
      <c r="CB1164">
        <v>116.65</v>
      </c>
      <c r="CC1164">
        <f t="shared" si="217"/>
        <v>116650</v>
      </c>
      <c r="CD1164">
        <v>-5.19</v>
      </c>
      <c r="CE1164">
        <v>-11.71</v>
      </c>
      <c r="CK1164">
        <v>23200</v>
      </c>
      <c r="CL1164">
        <v>4.5940000000000003</v>
      </c>
      <c r="CM1164">
        <v>0.93799999999999994</v>
      </c>
    </row>
    <row r="1165" spans="52:91">
      <c r="AZ1165">
        <v>3019.5</v>
      </c>
      <c r="BA1165">
        <f t="shared" si="215"/>
        <v>3069.5</v>
      </c>
      <c r="BB1165">
        <v>-35.909999999999997</v>
      </c>
      <c r="BC1165" s="23">
        <v>1360.02</v>
      </c>
      <c r="BD1165" s="23">
        <v>-35.799999999999997</v>
      </c>
      <c r="BE1165" s="171">
        <v>43649</v>
      </c>
      <c r="BF1165">
        <f t="shared" si="216"/>
        <v>43699</v>
      </c>
      <c r="BG1165">
        <v>-39.94</v>
      </c>
      <c r="BO1165" s="23">
        <v>1360.02</v>
      </c>
      <c r="BP1165" s="23">
        <v>-35.799999999999997</v>
      </c>
      <c r="BQ1165">
        <v>83608</v>
      </c>
      <c r="BR1165">
        <v>-461.4</v>
      </c>
      <c r="CB1165">
        <v>116.7</v>
      </c>
      <c r="CC1165">
        <f t="shared" si="217"/>
        <v>116700</v>
      </c>
      <c r="CD1165">
        <v>-5.0599999999999996</v>
      </c>
      <c r="CE1165">
        <v>-11.5</v>
      </c>
      <c r="CK1165">
        <v>23220</v>
      </c>
      <c r="CL1165">
        <v>4.6083999999999996</v>
      </c>
      <c r="CM1165">
        <v>0.95079999999999998</v>
      </c>
    </row>
    <row r="1166" spans="52:91">
      <c r="AZ1166">
        <v>3022.9</v>
      </c>
      <c r="BA1166">
        <f t="shared" si="215"/>
        <v>3072.9</v>
      </c>
      <c r="BB1166">
        <v>-35.590000000000003</v>
      </c>
      <c r="BC1166" s="23">
        <v>1362.87</v>
      </c>
      <c r="BD1166" s="23">
        <v>-35.799999999999997</v>
      </c>
      <c r="BE1166" s="171">
        <v>43770</v>
      </c>
      <c r="BF1166">
        <f t="shared" si="216"/>
        <v>43820</v>
      </c>
      <c r="BG1166">
        <v>-39.64</v>
      </c>
      <c r="BO1166" s="23">
        <v>1362.87</v>
      </c>
      <c r="BP1166" s="23">
        <v>-35.799999999999997</v>
      </c>
      <c r="BQ1166">
        <v>83679</v>
      </c>
      <c r="BR1166">
        <v>-457.3</v>
      </c>
      <c r="CB1166">
        <v>116.76</v>
      </c>
      <c r="CC1166">
        <f t="shared" si="217"/>
        <v>116760</v>
      </c>
      <c r="CD1166">
        <v>-5.07</v>
      </c>
      <c r="CE1166">
        <v>-11.89</v>
      </c>
      <c r="CK1166">
        <v>23240</v>
      </c>
      <c r="CL1166">
        <v>4.6227999999999998</v>
      </c>
      <c r="CM1166">
        <v>0.96360000000000001</v>
      </c>
    </row>
    <row r="1167" spans="52:91">
      <c r="AZ1167">
        <v>3026.3</v>
      </c>
      <c r="BA1167">
        <f t="shared" si="215"/>
        <v>3076.3</v>
      </c>
      <c r="BB1167">
        <v>-35.11</v>
      </c>
      <c r="BC1167" s="23">
        <v>1362.87</v>
      </c>
      <c r="BD1167" s="23">
        <v>-35.47</v>
      </c>
      <c r="BE1167" s="171">
        <v>43887</v>
      </c>
      <c r="BF1167">
        <f t="shared" si="216"/>
        <v>43937</v>
      </c>
      <c r="BG1167">
        <v>-39.1</v>
      </c>
      <c r="BO1167" s="23">
        <v>1362.87</v>
      </c>
      <c r="BP1167" s="23">
        <v>-35.47</v>
      </c>
      <c r="BQ1167">
        <v>83747</v>
      </c>
      <c r="BR1167">
        <v>-454.4</v>
      </c>
      <c r="CB1167">
        <v>116.82</v>
      </c>
      <c r="CC1167">
        <f t="shared" si="217"/>
        <v>116820</v>
      </c>
      <c r="CD1167">
        <v>-5.07</v>
      </c>
      <c r="CE1167">
        <v>-12.06</v>
      </c>
      <c r="CK1167">
        <v>23260</v>
      </c>
      <c r="CL1167">
        <v>4.6243999999999996</v>
      </c>
      <c r="CM1167">
        <v>0.98480000000000001</v>
      </c>
    </row>
    <row r="1168" spans="52:91">
      <c r="AZ1168">
        <v>3029.5</v>
      </c>
      <c r="BA1168">
        <f t="shared" si="215"/>
        <v>3079.5</v>
      </c>
      <c r="BB1168">
        <v>-33.700000000000003</v>
      </c>
      <c r="BC1168" s="23">
        <v>1365.64</v>
      </c>
      <c r="BD1168" s="23">
        <v>-35.47</v>
      </c>
      <c r="BE1168" s="171">
        <v>44003</v>
      </c>
      <c r="BF1168">
        <f t="shared" si="216"/>
        <v>44053</v>
      </c>
      <c r="BG1168">
        <v>-39.549999999999997</v>
      </c>
      <c r="BO1168" s="23">
        <v>1365.64</v>
      </c>
      <c r="BP1168" s="23">
        <v>-35.47</v>
      </c>
      <c r="BQ1168">
        <v>83814</v>
      </c>
      <c r="BR1168">
        <v>-454.2</v>
      </c>
      <c r="CB1168">
        <v>116.88</v>
      </c>
      <c r="CC1168">
        <f t="shared" si="217"/>
        <v>116880</v>
      </c>
      <c r="CD1168">
        <v>-5.15</v>
      </c>
      <c r="CE1168">
        <v>-11.87</v>
      </c>
      <c r="CK1168">
        <v>23280</v>
      </c>
      <c r="CL1168">
        <v>4.6132</v>
      </c>
      <c r="CM1168">
        <v>1.0144</v>
      </c>
    </row>
    <row r="1169" spans="52:91">
      <c r="AZ1169">
        <v>3032.4</v>
      </c>
      <c r="BA1169">
        <f t="shared" si="215"/>
        <v>3082.4</v>
      </c>
      <c r="BB1169">
        <v>-34.61</v>
      </c>
      <c r="BC1169" s="23">
        <v>1365.64</v>
      </c>
      <c r="BD1169" s="23">
        <v>-35.21</v>
      </c>
      <c r="BE1169" s="171">
        <v>44111</v>
      </c>
      <c r="BF1169">
        <f t="shared" si="216"/>
        <v>44161</v>
      </c>
      <c r="BG1169">
        <v>-38.880000000000003</v>
      </c>
      <c r="BO1169" s="23">
        <v>1365.64</v>
      </c>
      <c r="BP1169" s="23">
        <v>-35.21</v>
      </c>
      <c r="BQ1169">
        <v>83881</v>
      </c>
      <c r="BR1169">
        <v>-456.2</v>
      </c>
      <c r="CB1169">
        <v>116.94</v>
      </c>
      <c r="CC1169">
        <f t="shared" si="217"/>
        <v>116940</v>
      </c>
      <c r="CD1169">
        <v>-5.14</v>
      </c>
      <c r="CE1169">
        <v>-11.91</v>
      </c>
      <c r="CK1169">
        <v>23300</v>
      </c>
      <c r="CL1169">
        <v>4.6020000000000003</v>
      </c>
      <c r="CM1169">
        <v>1.044</v>
      </c>
    </row>
    <row r="1170" spans="52:91">
      <c r="AZ1170">
        <v>3035.5</v>
      </c>
      <c r="BA1170">
        <f t="shared" si="215"/>
        <v>3085.5</v>
      </c>
      <c r="BB1170">
        <v>-34.29</v>
      </c>
      <c r="BC1170" s="23">
        <v>1368.43</v>
      </c>
      <c r="BD1170" s="23">
        <v>-35.21</v>
      </c>
      <c r="BE1170" s="171">
        <v>44210</v>
      </c>
      <c r="BF1170">
        <f t="shared" si="216"/>
        <v>44260</v>
      </c>
      <c r="BG1170">
        <v>-38.799999999999997</v>
      </c>
      <c r="BO1170" s="23">
        <v>1368.43</v>
      </c>
      <c r="BP1170" s="23">
        <v>-35.21</v>
      </c>
      <c r="BQ1170">
        <v>83952</v>
      </c>
      <c r="BR1170">
        <v>-460.9</v>
      </c>
      <c r="CB1170">
        <v>117</v>
      </c>
      <c r="CC1170">
        <f t="shared" si="217"/>
        <v>117000</v>
      </c>
      <c r="CD1170">
        <v>-5.24</v>
      </c>
      <c r="CE1170">
        <v>-12.31</v>
      </c>
      <c r="CK1170">
        <v>23320</v>
      </c>
      <c r="CL1170">
        <v>4.5907999999999998</v>
      </c>
      <c r="CM1170">
        <v>1.0736000000000001</v>
      </c>
    </row>
    <row r="1171" spans="52:91">
      <c r="AZ1171">
        <v>3038.6</v>
      </c>
      <c r="BA1171">
        <f t="shared" si="215"/>
        <v>3088.6</v>
      </c>
      <c r="BB1171">
        <v>-34.51</v>
      </c>
      <c r="BC1171" s="23">
        <v>1368.43</v>
      </c>
      <c r="BD1171" s="23">
        <v>-34.89</v>
      </c>
      <c r="BE1171" s="171">
        <v>44299</v>
      </c>
      <c r="BF1171">
        <f t="shared" si="216"/>
        <v>44349</v>
      </c>
      <c r="BG1171">
        <v>-38.159999999999997</v>
      </c>
      <c r="BO1171" s="23">
        <v>1368.43</v>
      </c>
      <c r="BP1171" s="23">
        <v>-34.89</v>
      </c>
      <c r="BQ1171">
        <v>84025</v>
      </c>
      <c r="BR1171">
        <v>-462.8</v>
      </c>
      <c r="CB1171">
        <v>117.05</v>
      </c>
      <c r="CC1171">
        <f t="shared" si="217"/>
        <v>117050</v>
      </c>
      <c r="CD1171">
        <v>-5.2</v>
      </c>
      <c r="CE1171">
        <v>-12.2</v>
      </c>
      <c r="CK1171">
        <v>23340</v>
      </c>
      <c r="CL1171">
        <v>4.5796000000000001</v>
      </c>
      <c r="CM1171">
        <v>1.1032</v>
      </c>
    </row>
    <row r="1172" spans="52:91">
      <c r="AZ1172">
        <v>3041.7</v>
      </c>
      <c r="BA1172">
        <f t="shared" si="215"/>
        <v>3091.7</v>
      </c>
      <c r="BB1172">
        <v>-33.729999999999997</v>
      </c>
      <c r="BC1172" s="23">
        <v>1371.14</v>
      </c>
      <c r="BD1172" s="23">
        <v>-34.89</v>
      </c>
      <c r="BE1172" s="171">
        <v>44393</v>
      </c>
      <c r="BF1172">
        <f t="shared" si="216"/>
        <v>44443</v>
      </c>
      <c r="BG1172">
        <v>-37.96</v>
      </c>
      <c r="BO1172" s="23">
        <v>1371.14</v>
      </c>
      <c r="BP1172" s="23">
        <v>-34.89</v>
      </c>
      <c r="CB1172">
        <v>117.11</v>
      </c>
      <c r="CC1172">
        <f t="shared" si="217"/>
        <v>117110</v>
      </c>
      <c r="CD1172">
        <v>-5.21</v>
      </c>
      <c r="CE1172">
        <v>-11.62</v>
      </c>
      <c r="CK1172">
        <v>23360</v>
      </c>
      <c r="CL1172">
        <v>4.5683999999999996</v>
      </c>
      <c r="CM1172">
        <v>1.1328</v>
      </c>
    </row>
    <row r="1173" spans="52:91">
      <c r="AZ1173">
        <v>3044.6</v>
      </c>
      <c r="BA1173">
        <f t="shared" si="215"/>
        <v>3094.6</v>
      </c>
      <c r="BB1173">
        <v>-36.42</v>
      </c>
      <c r="BC1173" s="23">
        <v>1371.14</v>
      </c>
      <c r="BD1173" s="23">
        <v>-35.89</v>
      </c>
      <c r="BE1173" s="171">
        <v>44492</v>
      </c>
      <c r="BF1173">
        <f t="shared" si="216"/>
        <v>44542</v>
      </c>
      <c r="BG1173">
        <v>-38.200000000000003</v>
      </c>
      <c r="BO1173" s="23">
        <v>1371.14</v>
      </c>
      <c r="BP1173" s="23">
        <v>-35.89</v>
      </c>
      <c r="CB1173">
        <v>117.17</v>
      </c>
      <c r="CC1173">
        <f t="shared" si="217"/>
        <v>117170</v>
      </c>
      <c r="CD1173">
        <v>-5.15</v>
      </c>
      <c r="CE1173">
        <v>-11.7</v>
      </c>
      <c r="CK1173">
        <v>23380</v>
      </c>
      <c r="CL1173">
        <v>4.5571999999999999</v>
      </c>
      <c r="CM1173">
        <v>1.1624000000000001</v>
      </c>
    </row>
    <row r="1174" spans="52:91">
      <c r="AZ1174">
        <v>3048.2</v>
      </c>
      <c r="BA1174">
        <f t="shared" si="215"/>
        <v>3098.2</v>
      </c>
      <c r="BB1174">
        <v>-35.43</v>
      </c>
      <c r="BC1174" s="23">
        <v>1373.83</v>
      </c>
      <c r="BD1174" s="23">
        <v>-35.89</v>
      </c>
      <c r="BE1174" s="171">
        <v>44583</v>
      </c>
      <c r="BF1174">
        <f t="shared" si="216"/>
        <v>44633</v>
      </c>
      <c r="BG1174">
        <v>-38.130000000000003</v>
      </c>
      <c r="BO1174" s="23">
        <v>1373.83</v>
      </c>
      <c r="BP1174" s="23">
        <v>-35.89</v>
      </c>
      <c r="CB1174">
        <v>117.23</v>
      </c>
      <c r="CC1174">
        <f t="shared" si="217"/>
        <v>117230</v>
      </c>
      <c r="CD1174">
        <v>-5.13</v>
      </c>
      <c r="CE1174">
        <v>-11.2</v>
      </c>
      <c r="CK1174">
        <v>23400</v>
      </c>
      <c r="CL1174">
        <v>4.5460000000000003</v>
      </c>
      <c r="CM1174">
        <v>1.1919999999999999</v>
      </c>
    </row>
    <row r="1175" spans="52:91">
      <c r="AZ1175">
        <v>3051.6</v>
      </c>
      <c r="BA1175">
        <f t="shared" si="215"/>
        <v>3101.6</v>
      </c>
      <c r="BB1175">
        <v>-35.409999999999997</v>
      </c>
      <c r="BC1175" s="23">
        <v>1373.83</v>
      </c>
      <c r="BD1175" s="23">
        <v>-34.049999999999997</v>
      </c>
      <c r="BE1175" s="171">
        <v>44676</v>
      </c>
      <c r="BF1175">
        <f t="shared" si="216"/>
        <v>44726</v>
      </c>
      <c r="BG1175">
        <v>-38.4</v>
      </c>
      <c r="BO1175" s="23">
        <v>1373.83</v>
      </c>
      <c r="BP1175" s="23">
        <v>-34.049999999999997</v>
      </c>
      <c r="CB1175">
        <v>117.29</v>
      </c>
      <c r="CC1175">
        <f t="shared" si="217"/>
        <v>117290</v>
      </c>
      <c r="CD1175">
        <v>-5.2</v>
      </c>
      <c r="CE1175">
        <v>-11.61</v>
      </c>
      <c r="CK1175">
        <v>23420</v>
      </c>
      <c r="CL1175">
        <v>4.5347999999999997</v>
      </c>
      <c r="CM1175">
        <v>1.2216</v>
      </c>
    </row>
    <row r="1176" spans="52:91">
      <c r="AZ1176">
        <v>3054.9</v>
      </c>
      <c r="BA1176">
        <f t="shared" si="215"/>
        <v>3104.9</v>
      </c>
      <c r="BB1176">
        <v>-35.99</v>
      </c>
      <c r="BC1176" s="23">
        <v>1376.52</v>
      </c>
      <c r="BD1176" s="23">
        <v>-34.049999999999997</v>
      </c>
      <c r="BE1176" s="171">
        <v>44761</v>
      </c>
      <c r="BF1176">
        <f t="shared" si="216"/>
        <v>44811</v>
      </c>
      <c r="BG1176">
        <v>-37.69</v>
      </c>
      <c r="BO1176" s="23">
        <v>1376.52</v>
      </c>
      <c r="BP1176" s="23">
        <v>-34.049999999999997</v>
      </c>
      <c r="CB1176">
        <v>117.35</v>
      </c>
      <c r="CC1176">
        <f t="shared" si="217"/>
        <v>117350</v>
      </c>
      <c r="CD1176">
        <v>-5.1100000000000003</v>
      </c>
      <c r="CE1176">
        <v>-11.24</v>
      </c>
      <c r="CK1176">
        <v>23440</v>
      </c>
      <c r="CL1176">
        <v>4.5236000000000001</v>
      </c>
      <c r="CM1176">
        <v>1.2512000000000001</v>
      </c>
    </row>
    <row r="1177" spans="52:91">
      <c r="AZ1177">
        <v>3058.3</v>
      </c>
      <c r="BA1177">
        <f t="shared" si="215"/>
        <v>3108.3</v>
      </c>
      <c r="BB1177">
        <v>-34.65</v>
      </c>
      <c r="BC1177" s="23">
        <v>1376.52</v>
      </c>
      <c r="BD1177" s="23">
        <v>-35.18</v>
      </c>
      <c r="BE1177" s="171">
        <v>44850</v>
      </c>
      <c r="BF1177">
        <f t="shared" si="216"/>
        <v>44900</v>
      </c>
      <c r="BG1177">
        <v>-37.520000000000003</v>
      </c>
      <c r="BO1177" s="23">
        <v>1376.52</v>
      </c>
      <c r="BP1177" s="23">
        <v>-35.18</v>
      </c>
      <c r="CB1177">
        <v>117.4</v>
      </c>
      <c r="CC1177">
        <f t="shared" si="217"/>
        <v>117400</v>
      </c>
      <c r="CD1177">
        <v>-5.23</v>
      </c>
      <c r="CE1177">
        <v>-11.49</v>
      </c>
      <c r="CK1177">
        <v>23460</v>
      </c>
      <c r="CL1177">
        <v>4.5124000000000004</v>
      </c>
      <c r="CM1177">
        <v>1.2807999999999999</v>
      </c>
    </row>
    <row r="1178" spans="52:91">
      <c r="AZ1178">
        <v>3061.5</v>
      </c>
      <c r="BA1178">
        <f t="shared" si="215"/>
        <v>3111.5</v>
      </c>
      <c r="BB1178">
        <v>-33.380000000000003</v>
      </c>
      <c r="BC1178" s="23">
        <v>1379.16</v>
      </c>
      <c r="BD1178" s="23">
        <v>-35.18</v>
      </c>
      <c r="BE1178" s="171">
        <v>44941</v>
      </c>
      <c r="BF1178">
        <f t="shared" si="216"/>
        <v>44991</v>
      </c>
      <c r="BG1178">
        <v>-37.270000000000003</v>
      </c>
      <c r="BO1178" s="23">
        <v>1379.16</v>
      </c>
      <c r="BP1178" s="23">
        <v>-35.18</v>
      </c>
      <c r="CB1178">
        <v>117.46</v>
      </c>
      <c r="CC1178">
        <f t="shared" si="217"/>
        <v>117460</v>
      </c>
      <c r="CD1178">
        <v>-5.25</v>
      </c>
      <c r="CE1178">
        <v>-11.91</v>
      </c>
      <c r="CK1178">
        <v>23480</v>
      </c>
      <c r="CL1178">
        <v>4.5011999999999999</v>
      </c>
      <c r="CM1178">
        <v>1.3104</v>
      </c>
    </row>
    <row r="1179" spans="52:91">
      <c r="AZ1179">
        <v>3064.4</v>
      </c>
      <c r="BA1179">
        <f t="shared" si="215"/>
        <v>3114.4</v>
      </c>
      <c r="BB1179">
        <v>-34.159999999999997</v>
      </c>
      <c r="BC1179" s="23">
        <v>1379.16</v>
      </c>
      <c r="BD1179" s="23">
        <v>-34.880000000000003</v>
      </c>
      <c r="BE1179" s="171">
        <v>45028</v>
      </c>
      <c r="BF1179">
        <f t="shared" si="216"/>
        <v>45078</v>
      </c>
      <c r="BG1179">
        <v>-37.270000000000003</v>
      </c>
      <c r="BO1179" s="23">
        <v>1379.16</v>
      </c>
      <c r="BP1179" s="23">
        <v>-34.880000000000003</v>
      </c>
      <c r="CB1179">
        <v>117.52</v>
      </c>
      <c r="CC1179">
        <f t="shared" si="217"/>
        <v>117520</v>
      </c>
      <c r="CD1179">
        <v>-5.24</v>
      </c>
      <c r="CE1179">
        <v>-11.79</v>
      </c>
      <c r="CK1179">
        <v>23500</v>
      </c>
      <c r="CL1179">
        <v>4.49</v>
      </c>
      <c r="CM1179">
        <v>1.34</v>
      </c>
    </row>
    <row r="1180" spans="52:91">
      <c r="AZ1180">
        <v>3067.4</v>
      </c>
      <c r="BA1180">
        <f t="shared" si="215"/>
        <v>3117.4</v>
      </c>
      <c r="BB1180">
        <v>-35.979999999999997</v>
      </c>
      <c r="BC1180" s="23">
        <v>1381.8</v>
      </c>
      <c r="BD1180" s="23">
        <v>-34.880000000000003</v>
      </c>
      <c r="BE1180" s="171">
        <v>45107</v>
      </c>
      <c r="BF1180">
        <f t="shared" si="216"/>
        <v>45157</v>
      </c>
      <c r="BG1180">
        <v>-36.81</v>
      </c>
      <c r="BO1180" s="23">
        <v>1381.8</v>
      </c>
      <c r="BP1180" s="23">
        <v>-34.880000000000003</v>
      </c>
      <c r="CB1180">
        <v>117.58</v>
      </c>
      <c r="CC1180">
        <f t="shared" si="217"/>
        <v>117580</v>
      </c>
      <c r="CD1180">
        <v>-5.15</v>
      </c>
      <c r="CE1180">
        <v>-11.69</v>
      </c>
      <c r="CK1180">
        <v>23520</v>
      </c>
      <c r="CL1180">
        <v>4.4972000000000003</v>
      </c>
      <c r="CM1180">
        <v>1.3504</v>
      </c>
    </row>
    <row r="1181" spans="52:91">
      <c r="AZ1181">
        <v>3070.9</v>
      </c>
      <c r="BA1181">
        <f t="shared" si="215"/>
        <v>3120.9</v>
      </c>
      <c r="BB1181">
        <v>-35.119999999999997</v>
      </c>
      <c r="BC1181" s="23">
        <v>1381.8</v>
      </c>
      <c r="BD1181" s="23">
        <v>-33.69</v>
      </c>
      <c r="BE1181" s="171">
        <v>45197</v>
      </c>
      <c r="BF1181">
        <f t="shared" si="216"/>
        <v>45247</v>
      </c>
      <c r="BG1181">
        <v>-36.909999999999997</v>
      </c>
      <c r="BO1181" s="23">
        <v>1381.8</v>
      </c>
      <c r="BP1181" s="23">
        <v>-33.69</v>
      </c>
      <c r="CB1181">
        <v>117.64</v>
      </c>
      <c r="CC1181">
        <f t="shared" si="217"/>
        <v>117640</v>
      </c>
      <c r="CD1181">
        <v>-5.13</v>
      </c>
      <c r="CE1181">
        <v>-11.72</v>
      </c>
      <c r="CK1181">
        <v>23540</v>
      </c>
      <c r="CL1181">
        <v>4.5044000000000004</v>
      </c>
      <c r="CM1181">
        <v>1.3608</v>
      </c>
    </row>
    <row r="1182" spans="52:91">
      <c r="AZ1182">
        <v>3074.1</v>
      </c>
      <c r="BA1182">
        <f t="shared" si="215"/>
        <v>3124.1</v>
      </c>
      <c r="BB1182">
        <v>-33.93</v>
      </c>
      <c r="BC1182" s="23">
        <v>1384.49</v>
      </c>
      <c r="BD1182" s="23">
        <v>-33.69</v>
      </c>
      <c r="BE1182" s="171">
        <v>45283</v>
      </c>
      <c r="BF1182">
        <f t="shared" si="216"/>
        <v>45333</v>
      </c>
      <c r="BG1182">
        <v>-36.79</v>
      </c>
      <c r="BO1182" s="23">
        <v>1384.49</v>
      </c>
      <c r="BP1182" s="23">
        <v>-33.69</v>
      </c>
      <c r="CB1182">
        <v>117.7</v>
      </c>
      <c r="CC1182">
        <f t="shared" si="217"/>
        <v>117700</v>
      </c>
      <c r="CD1182">
        <v>-5.22</v>
      </c>
      <c r="CE1182">
        <v>-11.57</v>
      </c>
      <c r="CK1182">
        <v>23560</v>
      </c>
      <c r="CL1182">
        <v>4.5115999999999996</v>
      </c>
      <c r="CM1182">
        <v>1.3712</v>
      </c>
    </row>
    <row r="1183" spans="52:91">
      <c r="AZ1183">
        <v>3077.1</v>
      </c>
      <c r="BA1183">
        <f t="shared" si="215"/>
        <v>3127.1</v>
      </c>
      <c r="BB1183">
        <v>-34.409999999999997</v>
      </c>
      <c r="BC1183" s="23">
        <v>1384.49</v>
      </c>
      <c r="BD1183" s="23">
        <v>-35.96</v>
      </c>
      <c r="BE1183" s="171">
        <v>45360</v>
      </c>
      <c r="BF1183">
        <f t="shared" si="216"/>
        <v>45410</v>
      </c>
      <c r="BG1183">
        <v>-38.85</v>
      </c>
      <c r="BO1183" s="23">
        <v>1384.49</v>
      </c>
      <c r="BP1183" s="23">
        <v>-35.96</v>
      </c>
      <c r="CB1183">
        <v>117.74</v>
      </c>
      <c r="CC1183">
        <f t="shared" si="217"/>
        <v>117740</v>
      </c>
      <c r="CD1183">
        <v>-5.21</v>
      </c>
      <c r="CE1183">
        <v>-11.57</v>
      </c>
      <c r="CK1183">
        <v>23580</v>
      </c>
      <c r="CL1183">
        <v>4.5187999999999997</v>
      </c>
      <c r="CM1183">
        <v>1.3815999999999999</v>
      </c>
    </row>
    <row r="1184" spans="52:91">
      <c r="AZ1184">
        <v>3080.2</v>
      </c>
      <c r="BA1184">
        <f t="shared" si="215"/>
        <v>3130.2</v>
      </c>
      <c r="BB1184">
        <v>-35.28</v>
      </c>
      <c r="BC1184" s="23">
        <v>1387.19</v>
      </c>
      <c r="BD1184" s="23">
        <v>-35.96</v>
      </c>
      <c r="BE1184" s="171">
        <v>45462</v>
      </c>
      <c r="BF1184">
        <f t="shared" si="216"/>
        <v>45512</v>
      </c>
      <c r="BG1184">
        <v>-40.93</v>
      </c>
      <c r="BO1184" s="23">
        <v>1387.19</v>
      </c>
      <c r="BP1184" s="23">
        <v>-35.96</v>
      </c>
      <c r="CB1184">
        <v>117.81</v>
      </c>
      <c r="CC1184">
        <f t="shared" si="217"/>
        <v>117810</v>
      </c>
      <c r="CD1184">
        <v>-5.0599999999999996</v>
      </c>
      <c r="CE1184">
        <v>-11.26</v>
      </c>
      <c r="CK1184">
        <v>23600</v>
      </c>
      <c r="CL1184">
        <v>4.5259999999999998</v>
      </c>
      <c r="CM1184">
        <v>1.3919999999999999</v>
      </c>
    </row>
    <row r="1185" spans="52:91">
      <c r="AZ1185">
        <v>3083.4</v>
      </c>
      <c r="BA1185">
        <f t="shared" si="215"/>
        <v>3133.4</v>
      </c>
      <c r="BB1185">
        <v>-33.83</v>
      </c>
      <c r="BC1185" s="23">
        <v>1387.19</v>
      </c>
      <c r="BD1185" s="23">
        <v>-35.32</v>
      </c>
      <c r="BE1185" s="171">
        <v>45585</v>
      </c>
      <c r="BF1185">
        <f t="shared" si="216"/>
        <v>45635</v>
      </c>
      <c r="BG1185">
        <v>-41</v>
      </c>
      <c r="BO1185" s="23">
        <v>1387.19</v>
      </c>
      <c r="BP1185" s="23">
        <v>-35.32</v>
      </c>
      <c r="CB1185">
        <v>117.87</v>
      </c>
      <c r="CC1185">
        <f t="shared" si="217"/>
        <v>117870</v>
      </c>
      <c r="CD1185">
        <v>-5.0999999999999996</v>
      </c>
      <c r="CE1185">
        <v>-11.33</v>
      </c>
      <c r="CK1185">
        <v>23620</v>
      </c>
      <c r="CL1185">
        <v>4.5331999999999999</v>
      </c>
      <c r="CM1185">
        <v>1.4024000000000001</v>
      </c>
    </row>
    <row r="1186" spans="52:91">
      <c r="AZ1186">
        <v>3086.4</v>
      </c>
      <c r="BA1186">
        <f t="shared" si="215"/>
        <v>3136.4</v>
      </c>
      <c r="BB1186">
        <v>-34.479999999999997</v>
      </c>
      <c r="BC1186" s="23">
        <v>1389.87</v>
      </c>
      <c r="BD1186" s="23">
        <v>-35.32</v>
      </c>
      <c r="BE1186" s="171">
        <v>45721</v>
      </c>
      <c r="BF1186">
        <f t="shared" si="216"/>
        <v>45771</v>
      </c>
      <c r="BG1186">
        <v>-40.28</v>
      </c>
      <c r="BO1186" s="23">
        <v>1389.87</v>
      </c>
      <c r="BP1186" s="23">
        <v>-35.32</v>
      </c>
      <c r="CB1186">
        <v>117.93</v>
      </c>
      <c r="CC1186">
        <f t="shared" si="217"/>
        <v>117930</v>
      </c>
      <c r="CD1186">
        <v>-5.35</v>
      </c>
      <c r="CE1186">
        <v>-11.4</v>
      </c>
      <c r="CK1186">
        <v>23640</v>
      </c>
      <c r="CL1186">
        <v>4.5404</v>
      </c>
      <c r="CM1186">
        <v>1.4128000000000001</v>
      </c>
    </row>
    <row r="1187" spans="52:91">
      <c r="AZ1187">
        <v>3089.5</v>
      </c>
      <c r="BA1187">
        <f t="shared" si="215"/>
        <v>3139.5</v>
      </c>
      <c r="BB1187">
        <v>-34.06</v>
      </c>
      <c r="BC1187" s="23">
        <v>1389.87</v>
      </c>
      <c r="BD1187" s="23">
        <v>-35.26</v>
      </c>
      <c r="BE1187" s="171">
        <v>45859</v>
      </c>
      <c r="BF1187">
        <f t="shared" si="216"/>
        <v>45909</v>
      </c>
      <c r="BG1187">
        <v>-40.85</v>
      </c>
      <c r="BO1187" s="23">
        <v>1389.87</v>
      </c>
      <c r="BP1187" s="23">
        <v>-35.26</v>
      </c>
      <c r="CB1187">
        <v>117.99</v>
      </c>
      <c r="CC1187">
        <f t="shared" si="217"/>
        <v>117990</v>
      </c>
      <c r="CD1187">
        <v>-5.34</v>
      </c>
      <c r="CE1187">
        <v>-11.42</v>
      </c>
      <c r="CK1187">
        <v>23660</v>
      </c>
      <c r="CL1187">
        <v>4.5476000000000001</v>
      </c>
      <c r="CM1187">
        <v>1.4232</v>
      </c>
    </row>
    <row r="1188" spans="52:91">
      <c r="AZ1188">
        <v>3092.5</v>
      </c>
      <c r="BA1188">
        <f t="shared" si="215"/>
        <v>3142.5</v>
      </c>
      <c r="BB1188">
        <v>-36.28</v>
      </c>
      <c r="BC1188" s="23">
        <v>1392.69</v>
      </c>
      <c r="BD1188" s="23">
        <v>-35.26</v>
      </c>
      <c r="BE1188" s="171">
        <v>46024</v>
      </c>
      <c r="BF1188">
        <f t="shared" si="216"/>
        <v>46074</v>
      </c>
      <c r="BG1188">
        <v>-40.549999999999997</v>
      </c>
      <c r="BO1188" s="23">
        <v>1392.69</v>
      </c>
      <c r="BP1188" s="23">
        <v>-35.26</v>
      </c>
      <c r="CB1188">
        <v>118.05</v>
      </c>
      <c r="CC1188">
        <f t="shared" si="217"/>
        <v>118050</v>
      </c>
      <c r="CD1188">
        <v>-5.32</v>
      </c>
      <c r="CE1188">
        <v>-11.45</v>
      </c>
      <c r="CK1188">
        <v>23680</v>
      </c>
      <c r="CL1188">
        <v>4.5548000000000002</v>
      </c>
      <c r="CM1188">
        <v>1.4336</v>
      </c>
    </row>
    <row r="1189" spans="52:91">
      <c r="AZ1189">
        <v>3096.1</v>
      </c>
      <c r="BA1189">
        <f t="shared" si="215"/>
        <v>3146.1</v>
      </c>
      <c r="BB1189">
        <v>-36.19</v>
      </c>
      <c r="BC1189" s="23">
        <v>1392.69</v>
      </c>
      <c r="BD1189" s="23">
        <v>-34.4</v>
      </c>
      <c r="BE1189" s="171">
        <v>46194</v>
      </c>
      <c r="BF1189">
        <f t="shared" si="216"/>
        <v>46244</v>
      </c>
      <c r="BG1189">
        <v>-41.19</v>
      </c>
      <c r="BO1189" s="23">
        <v>1392.69</v>
      </c>
      <c r="BP1189" s="23">
        <v>-34.4</v>
      </c>
      <c r="CB1189">
        <v>118.1</v>
      </c>
      <c r="CC1189">
        <f t="shared" si="217"/>
        <v>118100</v>
      </c>
      <c r="CD1189">
        <v>-5.21</v>
      </c>
      <c r="CE1189">
        <v>-11.36</v>
      </c>
      <c r="CK1189">
        <v>23700</v>
      </c>
      <c r="CL1189">
        <v>4.5620000000000003</v>
      </c>
      <c r="CM1189">
        <v>1.444</v>
      </c>
    </row>
    <row r="1190" spans="52:91">
      <c r="AZ1190">
        <v>3099.7</v>
      </c>
      <c r="BA1190">
        <f t="shared" si="215"/>
        <v>3149.7</v>
      </c>
      <c r="BB1190">
        <v>-34.340000000000003</v>
      </c>
      <c r="BC1190" s="23">
        <v>1395.44</v>
      </c>
      <c r="BD1190" s="23">
        <v>-34.4</v>
      </c>
      <c r="BE1190" s="171">
        <v>46363</v>
      </c>
      <c r="BF1190">
        <f t="shared" si="216"/>
        <v>46413</v>
      </c>
      <c r="BG1190">
        <v>-40.68</v>
      </c>
      <c r="BO1190" s="23">
        <v>1395.44</v>
      </c>
      <c r="BP1190" s="23">
        <v>-34.4</v>
      </c>
      <c r="CB1190">
        <v>118.17</v>
      </c>
      <c r="CC1190">
        <f t="shared" si="217"/>
        <v>118170</v>
      </c>
      <c r="CD1190">
        <v>-5.04</v>
      </c>
      <c r="CE1190">
        <v>-11.2</v>
      </c>
      <c r="CK1190">
        <v>23720</v>
      </c>
      <c r="CL1190">
        <v>4.5692000000000004</v>
      </c>
      <c r="CM1190">
        <v>1.4543999999999999</v>
      </c>
    </row>
    <row r="1191" spans="52:91">
      <c r="AZ1191">
        <v>3102.8</v>
      </c>
      <c r="BA1191">
        <f t="shared" si="215"/>
        <v>3152.8</v>
      </c>
      <c r="BB1191">
        <v>-35.1</v>
      </c>
      <c r="BC1191" s="23">
        <v>1395.44</v>
      </c>
      <c r="BD1191" s="23">
        <v>-36.909999999999997</v>
      </c>
      <c r="BE1191" s="171">
        <v>46531</v>
      </c>
      <c r="BF1191">
        <f t="shared" si="216"/>
        <v>46581</v>
      </c>
      <c r="BG1191">
        <v>-39.549999999999997</v>
      </c>
      <c r="BO1191" s="23">
        <v>1395.44</v>
      </c>
      <c r="BP1191" s="23">
        <v>-36.909999999999997</v>
      </c>
      <c r="CB1191">
        <v>118.22</v>
      </c>
      <c r="CC1191">
        <f t="shared" si="217"/>
        <v>118220</v>
      </c>
      <c r="CD1191">
        <v>-5.17</v>
      </c>
      <c r="CE1191">
        <v>-11.35</v>
      </c>
      <c r="CK1191">
        <v>23740</v>
      </c>
      <c r="CL1191">
        <v>4.5763999999999996</v>
      </c>
      <c r="CM1191">
        <v>1.4648000000000001</v>
      </c>
    </row>
    <row r="1192" spans="52:91">
      <c r="AZ1192">
        <v>3106</v>
      </c>
      <c r="BA1192">
        <f t="shared" si="215"/>
        <v>3156</v>
      </c>
      <c r="BB1192">
        <v>-34.979999999999997</v>
      </c>
      <c r="BC1192" s="23">
        <v>1398.19</v>
      </c>
      <c r="BD1192" s="23">
        <v>-36.909999999999997</v>
      </c>
      <c r="BE1192" s="171">
        <v>46664</v>
      </c>
      <c r="BF1192">
        <f t="shared" si="216"/>
        <v>46714</v>
      </c>
      <c r="BG1192">
        <v>-39.619999999999997</v>
      </c>
      <c r="BO1192" s="23">
        <v>1398.19</v>
      </c>
      <c r="BP1192" s="23">
        <v>-36.909999999999997</v>
      </c>
      <c r="CB1192">
        <v>118.28</v>
      </c>
      <c r="CC1192">
        <f t="shared" si="217"/>
        <v>118280</v>
      </c>
      <c r="CD1192">
        <v>-5.37</v>
      </c>
      <c r="CE1192">
        <v>-11.35</v>
      </c>
      <c r="CK1192">
        <v>23760</v>
      </c>
      <c r="CL1192">
        <v>4.5788000000000002</v>
      </c>
      <c r="CM1192">
        <v>1.4723999999999999</v>
      </c>
    </row>
    <row r="1193" spans="52:91">
      <c r="AZ1193">
        <v>3109.2</v>
      </c>
      <c r="BA1193">
        <f t="shared" si="215"/>
        <v>3159.2</v>
      </c>
      <c r="BB1193">
        <v>-34.770000000000003</v>
      </c>
      <c r="BC1193" s="23">
        <v>1398.19</v>
      </c>
      <c r="BD1193" s="23">
        <v>-34.51</v>
      </c>
      <c r="BE1193" s="171">
        <v>46788</v>
      </c>
      <c r="BF1193">
        <f t="shared" si="216"/>
        <v>46838</v>
      </c>
      <c r="BG1193">
        <v>-38.97</v>
      </c>
      <c r="BO1193" s="23">
        <v>1398.19</v>
      </c>
      <c r="BP1193" s="23">
        <v>-34.51</v>
      </c>
      <c r="CB1193">
        <v>118.34</v>
      </c>
      <c r="CC1193">
        <f t="shared" si="217"/>
        <v>118340</v>
      </c>
      <c r="CD1193">
        <v>-5.46</v>
      </c>
      <c r="CE1193">
        <v>-11.26</v>
      </c>
      <c r="CK1193">
        <v>23780</v>
      </c>
      <c r="CL1193">
        <v>4.5763999999999996</v>
      </c>
      <c r="CM1193">
        <v>1.4772000000000001</v>
      </c>
    </row>
    <row r="1194" spans="52:91">
      <c r="AZ1194">
        <v>3112.4</v>
      </c>
      <c r="BA1194">
        <f t="shared" si="215"/>
        <v>3162.4</v>
      </c>
      <c r="BB1194">
        <v>-35.08</v>
      </c>
      <c r="BC1194" s="23">
        <v>1400.89</v>
      </c>
      <c r="BD1194" s="23">
        <v>-34.51</v>
      </c>
      <c r="BE1194" s="171">
        <v>46911</v>
      </c>
      <c r="BF1194">
        <f t="shared" si="216"/>
        <v>46961</v>
      </c>
      <c r="BG1194">
        <v>-38.44</v>
      </c>
      <c r="BO1194" s="23">
        <v>1400.89</v>
      </c>
      <c r="BP1194" s="23">
        <v>-34.51</v>
      </c>
      <c r="CB1194">
        <v>118.4</v>
      </c>
      <c r="CC1194">
        <f t="shared" si="217"/>
        <v>118400</v>
      </c>
      <c r="CD1194">
        <v>-5.4</v>
      </c>
      <c r="CE1194">
        <v>-11.25</v>
      </c>
      <c r="CK1194">
        <v>23800</v>
      </c>
      <c r="CL1194">
        <v>4.5739999999999998</v>
      </c>
      <c r="CM1194">
        <v>1.482</v>
      </c>
    </row>
    <row r="1195" spans="52:91">
      <c r="AZ1195">
        <v>3115.6</v>
      </c>
      <c r="BA1195">
        <f t="shared" si="215"/>
        <v>3165.6</v>
      </c>
      <c r="BB1195">
        <v>-35.01</v>
      </c>
      <c r="BC1195" s="23">
        <v>1400.89</v>
      </c>
      <c r="BD1195" s="23">
        <v>-35.130000000000003</v>
      </c>
      <c r="BE1195" s="171">
        <v>47026</v>
      </c>
      <c r="BF1195">
        <f t="shared" si="216"/>
        <v>47076</v>
      </c>
      <c r="BG1195">
        <v>-39.33</v>
      </c>
      <c r="BO1195" s="23">
        <v>1400.89</v>
      </c>
      <c r="BP1195" s="23">
        <v>-35.130000000000003</v>
      </c>
      <c r="CB1195">
        <v>118.45</v>
      </c>
      <c r="CC1195">
        <f t="shared" si="217"/>
        <v>118450</v>
      </c>
      <c r="CD1195">
        <v>-5.42</v>
      </c>
      <c r="CE1195">
        <v>-11.32</v>
      </c>
      <c r="CK1195">
        <v>23820</v>
      </c>
      <c r="CL1195">
        <v>4.5716000000000001</v>
      </c>
      <c r="CM1195">
        <v>1.4867999999999999</v>
      </c>
    </row>
    <row r="1196" spans="52:91">
      <c r="AZ1196">
        <v>3118.8</v>
      </c>
      <c r="BA1196">
        <f t="shared" si="215"/>
        <v>3168.8</v>
      </c>
      <c r="BB1196">
        <v>-35.35</v>
      </c>
      <c r="BC1196" s="23">
        <v>1403.58</v>
      </c>
      <c r="BD1196" s="23">
        <v>-35.130000000000003</v>
      </c>
      <c r="BE1196" s="171">
        <v>47146</v>
      </c>
      <c r="BF1196">
        <f t="shared" si="216"/>
        <v>47196</v>
      </c>
      <c r="BG1196">
        <v>-38.83</v>
      </c>
      <c r="BO1196" s="23">
        <v>1403.58</v>
      </c>
      <c r="BP1196" s="23">
        <v>-35.130000000000003</v>
      </c>
      <c r="CB1196">
        <v>118.51</v>
      </c>
      <c r="CC1196">
        <f t="shared" si="217"/>
        <v>118510</v>
      </c>
      <c r="CD1196">
        <v>-5.39</v>
      </c>
      <c r="CE1196">
        <v>-11.15</v>
      </c>
      <c r="CK1196">
        <v>23840</v>
      </c>
      <c r="CL1196">
        <v>4.5692000000000004</v>
      </c>
      <c r="CM1196">
        <v>1.4916</v>
      </c>
    </row>
    <row r="1197" spans="52:91">
      <c r="AZ1197">
        <v>3122.1</v>
      </c>
      <c r="BA1197">
        <f t="shared" si="215"/>
        <v>3172.1</v>
      </c>
      <c r="BB1197">
        <v>-35.74</v>
      </c>
      <c r="BC1197" s="23">
        <v>1403.58</v>
      </c>
      <c r="BD1197" s="23">
        <v>-34.14</v>
      </c>
      <c r="BE1197" s="171">
        <v>47245</v>
      </c>
      <c r="BF1197">
        <f t="shared" si="216"/>
        <v>47295</v>
      </c>
      <c r="BG1197">
        <v>-40.74</v>
      </c>
      <c r="BO1197" s="23">
        <v>1403.58</v>
      </c>
      <c r="BP1197" s="23">
        <v>-34.14</v>
      </c>
      <c r="CB1197">
        <v>118.57</v>
      </c>
      <c r="CC1197">
        <f t="shared" si="217"/>
        <v>118570</v>
      </c>
      <c r="CD1197">
        <v>-5.23</v>
      </c>
      <c r="CE1197">
        <v>-11.22</v>
      </c>
      <c r="CK1197">
        <v>23860</v>
      </c>
      <c r="CL1197">
        <v>4.5667999999999997</v>
      </c>
      <c r="CM1197">
        <v>1.4964</v>
      </c>
    </row>
    <row r="1198" spans="52:91">
      <c r="AZ1198">
        <v>3125.6</v>
      </c>
      <c r="BA1198">
        <f t="shared" si="215"/>
        <v>3175.6</v>
      </c>
      <c r="BB1198">
        <v>-35.19</v>
      </c>
      <c r="BC1198" s="23">
        <v>1406.26</v>
      </c>
      <c r="BD1198" s="23">
        <v>-34.14</v>
      </c>
      <c r="BE1198" s="171">
        <v>47391</v>
      </c>
      <c r="BF1198">
        <f t="shared" si="216"/>
        <v>47441</v>
      </c>
      <c r="BG1198">
        <v>-39.479999999999997</v>
      </c>
      <c r="BO1198" s="23">
        <v>1406.26</v>
      </c>
      <c r="BP1198" s="23">
        <v>-34.14</v>
      </c>
      <c r="CB1198">
        <v>118.63</v>
      </c>
      <c r="CC1198">
        <f t="shared" si="217"/>
        <v>118630</v>
      </c>
      <c r="CD1198">
        <v>-5.0999999999999996</v>
      </c>
      <c r="CE1198">
        <v>-11.14</v>
      </c>
      <c r="CK1198">
        <v>23880</v>
      </c>
      <c r="CL1198">
        <v>4.5644</v>
      </c>
      <c r="CM1198">
        <v>1.5012000000000001</v>
      </c>
    </row>
    <row r="1199" spans="52:91">
      <c r="AZ1199">
        <v>3128.8</v>
      </c>
      <c r="BA1199">
        <f t="shared" si="215"/>
        <v>3178.8</v>
      </c>
      <c r="BB1199">
        <v>-34.71</v>
      </c>
      <c r="BC1199" s="23">
        <v>1406.26</v>
      </c>
      <c r="BD1199" s="23">
        <v>-34.24</v>
      </c>
      <c r="BE1199" s="171">
        <v>47529</v>
      </c>
      <c r="BF1199">
        <f t="shared" si="216"/>
        <v>47579</v>
      </c>
      <c r="BG1199">
        <v>-39.4</v>
      </c>
      <c r="BO1199" s="23">
        <v>1406.26</v>
      </c>
      <c r="BP1199" s="23">
        <v>-34.24</v>
      </c>
      <c r="CB1199">
        <v>118.69</v>
      </c>
      <c r="CC1199">
        <f t="shared" si="217"/>
        <v>118690</v>
      </c>
      <c r="CD1199">
        <v>-5.14</v>
      </c>
      <c r="CE1199">
        <v>-11.36</v>
      </c>
      <c r="CK1199">
        <v>23900</v>
      </c>
      <c r="CL1199">
        <v>4.5620000000000003</v>
      </c>
      <c r="CM1199">
        <v>1.506</v>
      </c>
    </row>
    <row r="1200" spans="52:91">
      <c r="AZ1200">
        <v>3132</v>
      </c>
      <c r="BA1200">
        <f t="shared" si="215"/>
        <v>3182</v>
      </c>
      <c r="BB1200">
        <v>-35.31</v>
      </c>
      <c r="BC1200" s="23">
        <v>1408.99</v>
      </c>
      <c r="BD1200" s="23">
        <v>-34.24</v>
      </c>
      <c r="BE1200" s="171">
        <v>47649</v>
      </c>
      <c r="BF1200">
        <f t="shared" si="216"/>
        <v>47699</v>
      </c>
      <c r="BG1200">
        <v>-39.770000000000003</v>
      </c>
      <c r="BO1200" s="23">
        <v>1408.99</v>
      </c>
      <c r="BP1200" s="23">
        <v>-34.24</v>
      </c>
      <c r="CB1200">
        <v>118.75</v>
      </c>
      <c r="CC1200">
        <f t="shared" si="217"/>
        <v>118750</v>
      </c>
      <c r="CD1200">
        <v>-4.99</v>
      </c>
      <c r="CE1200">
        <v>-11.4</v>
      </c>
      <c r="CK1200">
        <v>23920</v>
      </c>
      <c r="CL1200">
        <v>4.5595999999999997</v>
      </c>
      <c r="CM1200">
        <v>1.5107999999999999</v>
      </c>
    </row>
    <row r="1201" spans="52:91">
      <c r="AZ1201">
        <v>3135.3</v>
      </c>
      <c r="BA1201">
        <f t="shared" si="215"/>
        <v>3185.3</v>
      </c>
      <c r="BB1201">
        <v>-35.4</v>
      </c>
      <c r="BC1201" s="23">
        <v>1408.99</v>
      </c>
      <c r="BD1201" s="23">
        <v>-36.49</v>
      </c>
      <c r="BE1201" s="171">
        <v>47767</v>
      </c>
      <c r="BF1201">
        <f t="shared" si="216"/>
        <v>47817</v>
      </c>
      <c r="BG1201">
        <v>-39.44</v>
      </c>
      <c r="BO1201" s="23">
        <v>1408.99</v>
      </c>
      <c r="BP1201" s="23">
        <v>-36.49</v>
      </c>
      <c r="CB1201">
        <v>119.5</v>
      </c>
      <c r="CC1201">
        <f t="shared" si="217"/>
        <v>119500</v>
      </c>
      <c r="CD1201">
        <v>-7</v>
      </c>
      <c r="CE1201">
        <v>-5.6</v>
      </c>
      <c r="CK1201">
        <v>23940</v>
      </c>
      <c r="CL1201">
        <v>4.5571999999999999</v>
      </c>
      <c r="CM1201">
        <v>1.5156000000000001</v>
      </c>
    </row>
    <row r="1202" spans="52:91">
      <c r="AZ1202">
        <v>3138.6</v>
      </c>
      <c r="BA1202">
        <f t="shared" si="215"/>
        <v>3188.6</v>
      </c>
      <c r="BB1202">
        <v>-35.159999999999997</v>
      </c>
      <c r="BC1202" s="23">
        <v>1411.74</v>
      </c>
      <c r="BD1202" s="23">
        <v>-36.49</v>
      </c>
      <c r="BE1202" s="171">
        <v>47892</v>
      </c>
      <c r="BF1202">
        <f t="shared" si="216"/>
        <v>47942</v>
      </c>
      <c r="BG1202">
        <v>-39.729999999999997</v>
      </c>
      <c r="BO1202" s="23">
        <v>1411.74</v>
      </c>
      <c r="BP1202" s="23">
        <v>-36.49</v>
      </c>
      <c r="CB1202">
        <v>120</v>
      </c>
      <c r="CC1202">
        <f t="shared" si="217"/>
        <v>120000</v>
      </c>
      <c r="CD1202">
        <v>-7.01</v>
      </c>
      <c r="CE1202">
        <v>-5.59</v>
      </c>
      <c r="CK1202">
        <v>23960</v>
      </c>
      <c r="CL1202">
        <v>4.5548000000000002</v>
      </c>
      <c r="CM1202">
        <v>1.5204</v>
      </c>
    </row>
    <row r="1203" spans="52:91">
      <c r="AZ1203">
        <v>3141.9</v>
      </c>
      <c r="BA1203">
        <f t="shared" si="215"/>
        <v>3191.9</v>
      </c>
      <c r="BB1203">
        <v>-35.6</v>
      </c>
      <c r="BC1203" s="23">
        <v>1411.74</v>
      </c>
      <c r="BD1203" s="23">
        <v>-35.81</v>
      </c>
      <c r="BE1203" s="171">
        <v>48021</v>
      </c>
      <c r="BF1203">
        <f t="shared" si="216"/>
        <v>48071</v>
      </c>
      <c r="BG1203">
        <v>-39.380000000000003</v>
      </c>
      <c r="BO1203" s="23">
        <v>1411.74</v>
      </c>
      <c r="BP1203" s="23">
        <v>-35.81</v>
      </c>
      <c r="CB1203">
        <v>120.5</v>
      </c>
      <c r="CC1203">
        <f t="shared" si="217"/>
        <v>120500</v>
      </c>
      <c r="CD1203">
        <v>-7.8</v>
      </c>
      <c r="CE1203">
        <v>-3.48</v>
      </c>
      <c r="CK1203">
        <v>23980</v>
      </c>
      <c r="CL1203">
        <v>4.5523999999999996</v>
      </c>
      <c r="CM1203">
        <v>1.5251999999999999</v>
      </c>
    </row>
    <row r="1204" spans="52:91">
      <c r="AZ1204">
        <v>3145.3</v>
      </c>
      <c r="BA1204">
        <f t="shared" si="215"/>
        <v>3195.3</v>
      </c>
      <c r="BB1204">
        <v>-35.58</v>
      </c>
      <c r="BC1204" s="23">
        <v>1414.58</v>
      </c>
      <c r="BD1204" s="23">
        <v>-35.81</v>
      </c>
      <c r="BE1204" s="171">
        <v>48151</v>
      </c>
      <c r="BF1204">
        <f t="shared" si="216"/>
        <v>48201</v>
      </c>
      <c r="BG1204">
        <v>-39.200000000000003</v>
      </c>
      <c r="BO1204" s="23">
        <v>1414.58</v>
      </c>
      <c r="BP1204" s="23">
        <v>-35.81</v>
      </c>
      <c r="CB1204">
        <v>120.97</v>
      </c>
      <c r="CC1204">
        <f t="shared" si="217"/>
        <v>120970</v>
      </c>
      <c r="CD1204">
        <v>-7.63</v>
      </c>
      <c r="CE1204">
        <v>-4.45</v>
      </c>
      <c r="CK1204">
        <v>24000</v>
      </c>
      <c r="CL1204">
        <v>4.55</v>
      </c>
      <c r="CM1204">
        <v>1.53</v>
      </c>
    </row>
    <row r="1205" spans="52:91">
      <c r="AZ1205">
        <v>3148.6</v>
      </c>
      <c r="BA1205">
        <f t="shared" si="215"/>
        <v>3198.6</v>
      </c>
      <c r="BB1205">
        <v>-34.520000000000003</v>
      </c>
      <c r="BC1205" s="23">
        <v>1414.58</v>
      </c>
      <c r="BD1205" s="23">
        <v>-35.65</v>
      </c>
      <c r="BE1205" s="171">
        <v>48279</v>
      </c>
      <c r="BF1205">
        <f t="shared" si="216"/>
        <v>48329</v>
      </c>
      <c r="BG1205">
        <v>-39.049999999999997</v>
      </c>
      <c r="BO1205" s="23">
        <v>1414.58</v>
      </c>
      <c r="BP1205" s="23">
        <v>-35.65</v>
      </c>
      <c r="CB1205">
        <v>121.6</v>
      </c>
      <c r="CC1205">
        <f t="shared" si="217"/>
        <v>121600</v>
      </c>
      <c r="CD1205">
        <v>-8.0399999999999991</v>
      </c>
      <c r="CE1205">
        <v>-2.5299999999999998</v>
      </c>
      <c r="CK1205">
        <v>24020</v>
      </c>
      <c r="CL1205">
        <v>4.5556000000000001</v>
      </c>
      <c r="CM1205">
        <v>1.5172000000000001</v>
      </c>
    </row>
    <row r="1206" spans="52:91">
      <c r="AZ1206">
        <v>3151.8</v>
      </c>
      <c r="BA1206">
        <f t="shared" si="215"/>
        <v>3201.8</v>
      </c>
      <c r="BB1206">
        <v>-34.32</v>
      </c>
      <c r="BC1206" s="23">
        <v>1417.43</v>
      </c>
      <c r="BD1206" s="23">
        <v>-35.65</v>
      </c>
      <c r="BE1206" s="171">
        <v>48400</v>
      </c>
      <c r="BF1206">
        <f t="shared" si="216"/>
        <v>48450</v>
      </c>
      <c r="BG1206">
        <v>-39.46</v>
      </c>
      <c r="BO1206" s="23">
        <v>1417.43</v>
      </c>
      <c r="BP1206" s="23">
        <v>-35.65</v>
      </c>
      <c r="CB1206">
        <v>122.3</v>
      </c>
      <c r="CC1206">
        <f t="shared" si="217"/>
        <v>122300</v>
      </c>
      <c r="CD1206">
        <v>-8.15</v>
      </c>
      <c r="CE1206">
        <v>-1.59</v>
      </c>
      <c r="CK1206">
        <v>24040</v>
      </c>
      <c r="CL1206">
        <v>4.5612000000000004</v>
      </c>
      <c r="CM1206">
        <v>1.5044</v>
      </c>
    </row>
    <row r="1207" spans="52:91">
      <c r="AZ1207">
        <v>3154.8</v>
      </c>
      <c r="BA1207">
        <f t="shared" si="215"/>
        <v>3204.8</v>
      </c>
      <c r="BB1207">
        <v>-33.79</v>
      </c>
      <c r="BC1207" s="23">
        <v>1417.43</v>
      </c>
      <c r="BD1207" s="23">
        <v>-35.94</v>
      </c>
      <c r="BE1207" s="171">
        <v>48532</v>
      </c>
      <c r="BF1207">
        <f t="shared" si="216"/>
        <v>48582</v>
      </c>
      <c r="BG1207">
        <v>-39.43</v>
      </c>
      <c r="BO1207" s="23">
        <v>1417.43</v>
      </c>
      <c r="BP1207" s="23">
        <v>-35.94</v>
      </c>
      <c r="CB1207">
        <v>122.9</v>
      </c>
      <c r="CC1207">
        <f t="shared" si="217"/>
        <v>122900</v>
      </c>
      <c r="CD1207">
        <v>-7.96</v>
      </c>
      <c r="CE1207">
        <v>-2.25</v>
      </c>
      <c r="CK1207">
        <v>24060</v>
      </c>
      <c r="CL1207">
        <v>4.5667999999999997</v>
      </c>
      <c r="CM1207">
        <v>1.4916</v>
      </c>
    </row>
    <row r="1208" spans="52:91">
      <c r="AZ1208">
        <v>3157.8</v>
      </c>
      <c r="BA1208">
        <f t="shared" si="215"/>
        <v>3207.8</v>
      </c>
      <c r="BB1208">
        <v>-33.409999999999997</v>
      </c>
      <c r="BC1208" s="23">
        <v>1420.17</v>
      </c>
      <c r="BD1208" s="23">
        <v>-35.94</v>
      </c>
      <c r="BE1208" s="171">
        <v>48671</v>
      </c>
      <c r="BF1208">
        <f t="shared" si="216"/>
        <v>48721</v>
      </c>
      <c r="BG1208">
        <v>-39.25</v>
      </c>
      <c r="BO1208" s="23">
        <v>1420.17</v>
      </c>
      <c r="BP1208" s="23">
        <v>-35.94</v>
      </c>
      <c r="CB1208">
        <v>123.5</v>
      </c>
      <c r="CC1208">
        <f t="shared" si="217"/>
        <v>123500</v>
      </c>
      <c r="CD1208">
        <v>-8.3000000000000007</v>
      </c>
      <c r="CE1208">
        <v>-1.89</v>
      </c>
      <c r="CK1208">
        <v>24080</v>
      </c>
      <c r="CL1208">
        <v>4.5724</v>
      </c>
      <c r="CM1208">
        <v>1.4787999999999999</v>
      </c>
    </row>
    <row r="1209" spans="52:91">
      <c r="AZ1209">
        <v>3160.8</v>
      </c>
      <c r="BA1209">
        <f t="shared" si="215"/>
        <v>3210.8</v>
      </c>
      <c r="BB1209">
        <v>-33.83</v>
      </c>
      <c r="BC1209" s="23">
        <v>1420.17</v>
      </c>
      <c r="BD1209" s="23">
        <v>-34.5</v>
      </c>
      <c r="BE1209" s="171">
        <v>48795</v>
      </c>
      <c r="BF1209">
        <f t="shared" si="216"/>
        <v>48845</v>
      </c>
      <c r="BG1209">
        <v>-38.83</v>
      </c>
      <c r="BO1209" s="23">
        <v>1420.17</v>
      </c>
      <c r="BP1209" s="23">
        <v>-34.5</v>
      </c>
      <c r="CB1209">
        <v>124.2</v>
      </c>
      <c r="CC1209">
        <f t="shared" si="217"/>
        <v>124200</v>
      </c>
      <c r="CD1209">
        <v>-8.24</v>
      </c>
      <c r="CE1209">
        <v>-2.1800000000000002</v>
      </c>
      <c r="CK1209">
        <v>24100</v>
      </c>
      <c r="CL1209">
        <v>4.5780000000000003</v>
      </c>
      <c r="CM1209">
        <v>1.466</v>
      </c>
    </row>
    <row r="1210" spans="52:91">
      <c r="AZ1210">
        <v>3163.8</v>
      </c>
      <c r="BA1210">
        <f t="shared" si="215"/>
        <v>3213.8</v>
      </c>
      <c r="BB1210">
        <v>-33.67</v>
      </c>
      <c r="BC1210" s="23">
        <v>1422.85</v>
      </c>
      <c r="BD1210" s="23">
        <v>-34.5</v>
      </c>
      <c r="BE1210" s="171">
        <v>48926</v>
      </c>
      <c r="BF1210">
        <f t="shared" si="216"/>
        <v>48976</v>
      </c>
      <c r="BG1210">
        <v>-38.909999999999997</v>
      </c>
      <c r="BO1210" s="23">
        <v>1422.85</v>
      </c>
      <c r="BP1210" s="23">
        <v>-34.5</v>
      </c>
      <c r="CB1210">
        <v>124.8</v>
      </c>
      <c r="CC1210">
        <f t="shared" si="217"/>
        <v>124800</v>
      </c>
      <c r="CD1210">
        <v>-8.34</v>
      </c>
      <c r="CE1210">
        <v>-2.15</v>
      </c>
      <c r="CK1210">
        <v>24120</v>
      </c>
      <c r="CL1210">
        <v>4.5835999999999997</v>
      </c>
      <c r="CM1210">
        <v>1.4532</v>
      </c>
    </row>
    <row r="1211" spans="52:91">
      <c r="AZ1211">
        <v>3166.7</v>
      </c>
      <c r="BA1211">
        <f t="shared" si="215"/>
        <v>3216.7</v>
      </c>
      <c r="BB1211">
        <v>-35.200000000000003</v>
      </c>
      <c r="BC1211" s="23">
        <v>1422.85</v>
      </c>
      <c r="BD1211" s="23">
        <v>-34.049999999999997</v>
      </c>
      <c r="BE1211" s="171">
        <v>49057</v>
      </c>
      <c r="BF1211">
        <f t="shared" si="216"/>
        <v>49107</v>
      </c>
      <c r="BG1211">
        <v>-39.270000000000003</v>
      </c>
      <c r="BO1211" s="23">
        <v>1422.85</v>
      </c>
      <c r="BP1211" s="23">
        <v>-34.049999999999997</v>
      </c>
      <c r="CB1211">
        <v>125.5</v>
      </c>
      <c r="CC1211">
        <f t="shared" si="217"/>
        <v>125500</v>
      </c>
      <c r="CD1211">
        <v>-8.2899999999999991</v>
      </c>
      <c r="CE1211">
        <v>-2.1800000000000002</v>
      </c>
      <c r="CK1211">
        <v>24140</v>
      </c>
      <c r="CL1211">
        <v>4.5891999999999999</v>
      </c>
      <c r="CM1211">
        <v>1.4403999999999999</v>
      </c>
    </row>
    <row r="1212" spans="52:91">
      <c r="AZ1212">
        <v>3170</v>
      </c>
      <c r="BA1212">
        <f t="shared" si="215"/>
        <v>3220</v>
      </c>
      <c r="BB1212">
        <v>-34.909999999999997</v>
      </c>
      <c r="BC1212" s="23">
        <v>1425.46</v>
      </c>
      <c r="BD1212" s="23">
        <v>-34.049999999999997</v>
      </c>
      <c r="BE1212" s="171">
        <v>49190</v>
      </c>
      <c r="BF1212">
        <f t="shared" si="216"/>
        <v>49240</v>
      </c>
      <c r="BG1212">
        <v>-38.24</v>
      </c>
      <c r="BO1212" s="23">
        <v>1425.46</v>
      </c>
      <c r="BP1212" s="23">
        <v>-34.049999999999997</v>
      </c>
      <c r="CB1212">
        <v>126.1</v>
      </c>
      <c r="CC1212">
        <f t="shared" si="217"/>
        <v>126100</v>
      </c>
      <c r="CD1212">
        <v>-8.2899999999999991</v>
      </c>
      <c r="CE1212">
        <v>-1.98</v>
      </c>
      <c r="CK1212">
        <v>24160</v>
      </c>
      <c r="CL1212">
        <v>4.5948000000000002</v>
      </c>
      <c r="CM1212">
        <v>1.4276</v>
      </c>
    </row>
    <row r="1213" spans="52:91">
      <c r="AZ1213">
        <v>3173.2</v>
      </c>
      <c r="BA1213">
        <f t="shared" si="215"/>
        <v>3223.2</v>
      </c>
      <c r="BB1213">
        <v>-34.659999999999997</v>
      </c>
      <c r="BC1213" s="23">
        <v>1425.46</v>
      </c>
      <c r="BD1213" s="23">
        <v>-34.340000000000003</v>
      </c>
      <c r="BE1213" s="171">
        <v>49320</v>
      </c>
      <c r="BF1213">
        <f t="shared" si="216"/>
        <v>49370</v>
      </c>
      <c r="BG1213">
        <v>-38.85</v>
      </c>
      <c r="BO1213" s="23">
        <v>1425.46</v>
      </c>
      <c r="BP1213" s="23">
        <v>-34.340000000000003</v>
      </c>
      <c r="CB1213">
        <v>126.7</v>
      </c>
      <c r="CC1213">
        <f t="shared" si="217"/>
        <v>126700</v>
      </c>
      <c r="CD1213">
        <v>-8.25</v>
      </c>
      <c r="CE1213">
        <v>-1.86</v>
      </c>
      <c r="CK1213">
        <v>24180</v>
      </c>
      <c r="CL1213">
        <v>4.6003999999999996</v>
      </c>
      <c r="CM1213">
        <v>1.4148000000000001</v>
      </c>
    </row>
    <row r="1214" spans="52:91">
      <c r="AZ1214">
        <v>3176.4</v>
      </c>
      <c r="BA1214">
        <f t="shared" ref="BA1214:BA1277" si="218">AZ1214+50</f>
        <v>3226.4</v>
      </c>
      <c r="BB1214">
        <v>-34.619999999999997</v>
      </c>
      <c r="BC1214" s="23">
        <v>1428.01</v>
      </c>
      <c r="BD1214" s="23">
        <v>-34.340000000000003</v>
      </c>
      <c r="BE1214" s="171">
        <v>49432</v>
      </c>
      <c r="BF1214">
        <f t="shared" ref="BF1214:BF1277" si="219">BE1214+50</f>
        <v>49482</v>
      </c>
      <c r="BG1214">
        <v>-38.26</v>
      </c>
      <c r="BO1214" s="23">
        <v>1428.01</v>
      </c>
      <c r="BP1214" s="23">
        <v>-34.340000000000003</v>
      </c>
      <c r="CB1214">
        <v>127.4</v>
      </c>
      <c r="CC1214">
        <f t="shared" ref="CC1214:CC1277" si="220">CB1214*1000</f>
        <v>127400</v>
      </c>
      <c r="CD1214">
        <v>-7.85</v>
      </c>
      <c r="CE1214">
        <v>-3.8</v>
      </c>
      <c r="CK1214">
        <v>24200</v>
      </c>
      <c r="CL1214">
        <v>4.6059999999999999</v>
      </c>
      <c r="CM1214">
        <v>1.4019999999999999</v>
      </c>
    </row>
    <row r="1215" spans="52:91">
      <c r="AZ1215">
        <v>3179.5</v>
      </c>
      <c r="BA1215">
        <f t="shared" si="218"/>
        <v>3229.5</v>
      </c>
      <c r="BB1215">
        <v>-35.549999999999997</v>
      </c>
      <c r="BC1215" s="23">
        <v>1428.01</v>
      </c>
      <c r="BD1215" s="23">
        <v>-33.67</v>
      </c>
      <c r="BE1215" s="171">
        <v>49541</v>
      </c>
      <c r="BF1215">
        <f t="shared" si="219"/>
        <v>49591</v>
      </c>
      <c r="BG1215">
        <v>-38.299999999999997</v>
      </c>
      <c r="BO1215" s="23">
        <v>1428.01</v>
      </c>
      <c r="BP1215" s="23">
        <v>-33.67</v>
      </c>
      <c r="CB1215">
        <v>128</v>
      </c>
      <c r="CC1215">
        <f t="shared" si="220"/>
        <v>128000</v>
      </c>
      <c r="CD1215">
        <v>-7.64</v>
      </c>
      <c r="CE1215">
        <v>-3.86</v>
      </c>
      <c r="CK1215">
        <v>24220</v>
      </c>
      <c r="CL1215">
        <v>4.6116000000000001</v>
      </c>
      <c r="CM1215">
        <v>1.3892</v>
      </c>
    </row>
    <row r="1216" spans="52:91">
      <c r="AZ1216">
        <v>3182.9</v>
      </c>
      <c r="BA1216">
        <f t="shared" si="218"/>
        <v>3232.9</v>
      </c>
      <c r="BB1216">
        <v>-35.76</v>
      </c>
      <c r="BC1216" s="23">
        <v>1430.58</v>
      </c>
      <c r="BD1216" s="23">
        <v>-33.67</v>
      </c>
      <c r="BE1216" s="171">
        <v>49652</v>
      </c>
      <c r="BF1216">
        <f t="shared" si="219"/>
        <v>49702</v>
      </c>
      <c r="BG1216">
        <v>-38.049999999999997</v>
      </c>
      <c r="BO1216" s="23">
        <v>1430.58</v>
      </c>
      <c r="BP1216" s="23">
        <v>-33.67</v>
      </c>
      <c r="CB1216">
        <v>128</v>
      </c>
      <c r="CC1216">
        <f t="shared" si="220"/>
        <v>128000</v>
      </c>
      <c r="CD1216">
        <v>-7.21</v>
      </c>
      <c r="CE1216">
        <v>-4.87</v>
      </c>
      <c r="CK1216">
        <v>24240</v>
      </c>
      <c r="CL1216">
        <v>4.6172000000000004</v>
      </c>
      <c r="CM1216">
        <v>1.3764000000000001</v>
      </c>
    </row>
    <row r="1217" spans="52:91">
      <c r="AZ1217">
        <v>3186.4</v>
      </c>
      <c r="BA1217">
        <f t="shared" si="218"/>
        <v>3236.4</v>
      </c>
      <c r="BB1217">
        <v>-34.61</v>
      </c>
      <c r="BC1217" s="23">
        <v>1430.58</v>
      </c>
      <c r="BD1217" s="23">
        <v>-34.21</v>
      </c>
      <c r="BE1217" s="171">
        <v>49768</v>
      </c>
      <c r="BF1217">
        <f t="shared" si="219"/>
        <v>49818</v>
      </c>
      <c r="BG1217">
        <v>-38.11</v>
      </c>
      <c r="BO1217" s="23">
        <v>1430.58</v>
      </c>
      <c r="BP1217" s="23">
        <v>-34.21</v>
      </c>
      <c r="CB1217">
        <v>128.06</v>
      </c>
      <c r="CC1217">
        <f t="shared" si="220"/>
        <v>128060</v>
      </c>
      <c r="CD1217">
        <v>-7.55</v>
      </c>
      <c r="CE1217">
        <v>-4.67</v>
      </c>
      <c r="CK1217">
        <v>24260</v>
      </c>
      <c r="CL1217">
        <v>4.6184000000000003</v>
      </c>
      <c r="CM1217">
        <v>1.3555999999999999</v>
      </c>
    </row>
    <row r="1218" spans="52:91">
      <c r="AZ1218">
        <v>3189.5</v>
      </c>
      <c r="BA1218">
        <f t="shared" si="218"/>
        <v>3239.5</v>
      </c>
      <c r="BB1218">
        <v>-34.630000000000003</v>
      </c>
      <c r="BC1218" s="23">
        <v>1433.15</v>
      </c>
      <c r="BD1218" s="23">
        <v>-34.21</v>
      </c>
      <c r="BE1218" s="171">
        <v>49884</v>
      </c>
      <c r="BF1218">
        <f t="shared" si="219"/>
        <v>49934</v>
      </c>
      <c r="BG1218">
        <v>-38</v>
      </c>
      <c r="BO1218" s="23">
        <v>1433.15</v>
      </c>
      <c r="BP1218" s="23">
        <v>-34.21</v>
      </c>
      <c r="CB1218">
        <v>128.13</v>
      </c>
      <c r="CC1218">
        <f t="shared" si="220"/>
        <v>128130</v>
      </c>
      <c r="CD1218">
        <v>-7.19</v>
      </c>
      <c r="CE1218">
        <v>-7.12</v>
      </c>
      <c r="CK1218">
        <v>24280</v>
      </c>
      <c r="CL1218">
        <v>4.6151999999999997</v>
      </c>
      <c r="CM1218">
        <v>1.3268</v>
      </c>
    </row>
    <row r="1219" spans="52:91">
      <c r="AZ1219">
        <v>3192.7</v>
      </c>
      <c r="BA1219">
        <f t="shared" si="218"/>
        <v>3242.7</v>
      </c>
      <c r="BB1219">
        <v>-34.44</v>
      </c>
      <c r="BC1219" s="23">
        <v>1433.15</v>
      </c>
      <c r="BD1219" s="23">
        <v>-34.96</v>
      </c>
      <c r="BE1219" s="171">
        <v>50002</v>
      </c>
      <c r="BF1219">
        <f t="shared" si="219"/>
        <v>50052</v>
      </c>
      <c r="BG1219">
        <v>-38.07</v>
      </c>
      <c r="BO1219" s="23">
        <v>1433.15</v>
      </c>
      <c r="BP1219" s="23">
        <v>-34.96</v>
      </c>
      <c r="CB1219">
        <v>128.19</v>
      </c>
      <c r="CC1219">
        <f t="shared" si="220"/>
        <v>128190</v>
      </c>
      <c r="CD1219">
        <v>-6.23</v>
      </c>
      <c r="CE1219">
        <v>-11.23</v>
      </c>
      <c r="CK1219">
        <v>24300</v>
      </c>
      <c r="CL1219">
        <v>4.6120000000000001</v>
      </c>
      <c r="CM1219">
        <v>1.298</v>
      </c>
    </row>
    <row r="1220" spans="52:91">
      <c r="AZ1220">
        <v>3195.8</v>
      </c>
      <c r="BA1220">
        <f t="shared" si="218"/>
        <v>3245.8</v>
      </c>
      <c r="BB1220">
        <v>-35.71</v>
      </c>
      <c r="BC1220" s="23">
        <v>1435.72</v>
      </c>
      <c r="BD1220" s="23">
        <v>-34.96</v>
      </c>
      <c r="BE1220" s="171">
        <v>50307.5</v>
      </c>
      <c r="BF1220">
        <f t="shared" si="219"/>
        <v>50357.5</v>
      </c>
      <c r="BG1220">
        <v>-37.93</v>
      </c>
      <c r="BO1220" s="23">
        <v>1435.72</v>
      </c>
      <c r="BP1220" s="23">
        <v>-34.96</v>
      </c>
      <c r="CB1220">
        <v>128.25</v>
      </c>
      <c r="CC1220">
        <f t="shared" si="220"/>
        <v>128250</v>
      </c>
      <c r="CD1220">
        <v>-6.41</v>
      </c>
      <c r="CE1220">
        <v>-12.05</v>
      </c>
      <c r="CK1220">
        <v>24320</v>
      </c>
      <c r="CL1220">
        <v>4.6087999999999996</v>
      </c>
      <c r="CM1220">
        <v>1.2692000000000001</v>
      </c>
    </row>
    <row r="1221" spans="52:91">
      <c r="AZ1221">
        <v>3199.2</v>
      </c>
      <c r="BA1221">
        <f t="shared" si="218"/>
        <v>3249.2</v>
      </c>
      <c r="BB1221">
        <v>-35.01</v>
      </c>
      <c r="BC1221" s="23">
        <v>1435.72</v>
      </c>
      <c r="BD1221" s="23">
        <v>-34.020000000000003</v>
      </c>
      <c r="BE1221" s="171">
        <v>50470</v>
      </c>
      <c r="BF1221">
        <f t="shared" si="219"/>
        <v>50520</v>
      </c>
      <c r="BG1221">
        <v>-37.28</v>
      </c>
      <c r="BO1221" s="23">
        <v>1435.72</v>
      </c>
      <c r="BP1221" s="23">
        <v>-34.020000000000003</v>
      </c>
      <c r="CB1221">
        <v>128.31</v>
      </c>
      <c r="CC1221">
        <f t="shared" si="220"/>
        <v>128310</v>
      </c>
      <c r="CD1221">
        <v>-6.24</v>
      </c>
      <c r="CE1221">
        <v>-12.39</v>
      </c>
      <c r="CK1221">
        <v>24340</v>
      </c>
      <c r="CL1221">
        <v>4.6055999999999999</v>
      </c>
      <c r="CM1221">
        <v>1.2403999999999999</v>
      </c>
    </row>
    <row r="1222" spans="52:91">
      <c r="AZ1222">
        <v>3202.5</v>
      </c>
      <c r="BA1222">
        <f t="shared" si="218"/>
        <v>3252.5</v>
      </c>
      <c r="BB1222">
        <v>-35.630000000000003</v>
      </c>
      <c r="BC1222" s="23">
        <v>1438.33</v>
      </c>
      <c r="BD1222" s="23">
        <v>-34.020000000000003</v>
      </c>
      <c r="BE1222" s="171">
        <v>50632.6</v>
      </c>
      <c r="BF1222">
        <f t="shared" si="219"/>
        <v>50682.6</v>
      </c>
      <c r="BG1222">
        <v>-37.590000000000003</v>
      </c>
      <c r="BO1222" s="23">
        <v>1438.33</v>
      </c>
      <c r="BP1222" s="23">
        <v>-34.020000000000003</v>
      </c>
      <c r="CB1222">
        <v>128.38</v>
      </c>
      <c r="CC1222">
        <f t="shared" si="220"/>
        <v>128380</v>
      </c>
      <c r="CD1222">
        <v>-5.67</v>
      </c>
      <c r="CE1222">
        <v>-12.34</v>
      </c>
      <c r="CK1222">
        <v>24360</v>
      </c>
      <c r="CL1222">
        <v>4.6024000000000003</v>
      </c>
      <c r="CM1222">
        <v>1.2116</v>
      </c>
    </row>
    <row r="1223" spans="52:91">
      <c r="AZ1223">
        <v>3205.9</v>
      </c>
      <c r="BA1223">
        <f t="shared" si="218"/>
        <v>3255.9</v>
      </c>
      <c r="BB1223">
        <v>-35.409999999999997</v>
      </c>
      <c r="BC1223" s="23">
        <v>1438.33</v>
      </c>
      <c r="BD1223" s="23">
        <v>-34.31</v>
      </c>
      <c r="BE1223" s="171">
        <v>50795.1</v>
      </c>
      <c r="BF1223">
        <f t="shared" si="219"/>
        <v>50845.1</v>
      </c>
      <c r="BG1223">
        <v>-37.770000000000003</v>
      </c>
      <c r="BO1223" s="23">
        <v>1438.33</v>
      </c>
      <c r="BP1223" s="23">
        <v>-34.31</v>
      </c>
      <c r="CB1223">
        <v>128.44</v>
      </c>
      <c r="CC1223">
        <f t="shared" si="220"/>
        <v>128440</v>
      </c>
      <c r="CD1223">
        <v>-5.86</v>
      </c>
      <c r="CE1223">
        <v>-12.51</v>
      </c>
      <c r="CK1223">
        <v>24380</v>
      </c>
      <c r="CL1223">
        <v>4.5991999999999997</v>
      </c>
      <c r="CM1223">
        <v>1.1828000000000001</v>
      </c>
    </row>
    <row r="1224" spans="52:91">
      <c r="AZ1224">
        <v>3209.3</v>
      </c>
      <c r="BA1224">
        <f t="shared" si="218"/>
        <v>3259.3</v>
      </c>
      <c r="BB1224">
        <v>-35.93</v>
      </c>
      <c r="BC1224" s="23">
        <v>1441.01</v>
      </c>
      <c r="BD1224" s="23">
        <v>-34.31</v>
      </c>
      <c r="BE1224" s="171">
        <v>50957.7</v>
      </c>
      <c r="BF1224">
        <f t="shared" si="219"/>
        <v>51007.7</v>
      </c>
      <c r="BG1224">
        <v>-37.76</v>
      </c>
      <c r="BO1224" s="23">
        <v>1441.01</v>
      </c>
      <c r="BP1224" s="23">
        <v>-34.31</v>
      </c>
      <c r="CB1224">
        <v>128.5</v>
      </c>
      <c r="CC1224">
        <f t="shared" si="220"/>
        <v>128500</v>
      </c>
      <c r="CD1224">
        <v>-5.7</v>
      </c>
      <c r="CE1224">
        <v>-12.46</v>
      </c>
      <c r="CK1224">
        <v>24400</v>
      </c>
      <c r="CL1224">
        <v>4.5960000000000001</v>
      </c>
      <c r="CM1224">
        <v>1.1539999999999999</v>
      </c>
    </row>
    <row r="1225" spans="52:91">
      <c r="AZ1225">
        <v>3212.8</v>
      </c>
      <c r="BA1225">
        <f t="shared" si="218"/>
        <v>3262.8</v>
      </c>
      <c r="BB1225">
        <v>-33.909999999999997</v>
      </c>
      <c r="BC1225" s="23">
        <v>1441.01</v>
      </c>
      <c r="BD1225" s="23">
        <v>-34.840000000000003</v>
      </c>
      <c r="BE1225" s="171">
        <v>51120.2</v>
      </c>
      <c r="BF1225">
        <f t="shared" si="219"/>
        <v>51170.2</v>
      </c>
      <c r="BG1225">
        <v>-37.14</v>
      </c>
      <c r="BO1225" s="23">
        <v>1441.01</v>
      </c>
      <c r="BP1225" s="23">
        <v>-34.840000000000003</v>
      </c>
      <c r="CB1225">
        <v>128.56</v>
      </c>
      <c r="CC1225">
        <f t="shared" si="220"/>
        <v>128560</v>
      </c>
      <c r="CD1225">
        <v>-5.3</v>
      </c>
      <c r="CE1225">
        <v>-11.05</v>
      </c>
      <c r="CK1225">
        <v>24420</v>
      </c>
      <c r="CL1225">
        <v>4.5928000000000004</v>
      </c>
      <c r="CM1225">
        <v>1.1252</v>
      </c>
    </row>
    <row r="1226" spans="52:91">
      <c r="AZ1226">
        <v>3215.8</v>
      </c>
      <c r="BA1226">
        <f t="shared" si="218"/>
        <v>3265.8</v>
      </c>
      <c r="BB1226">
        <v>-35.72</v>
      </c>
      <c r="BC1226" s="23">
        <v>1443.7</v>
      </c>
      <c r="BD1226" s="23">
        <v>-34.840000000000003</v>
      </c>
      <c r="BE1226" s="171">
        <v>51282.8</v>
      </c>
      <c r="BF1226">
        <f t="shared" si="219"/>
        <v>51332.800000000003</v>
      </c>
      <c r="BG1226">
        <v>-37.11</v>
      </c>
      <c r="BO1226" s="23">
        <v>1443.7</v>
      </c>
      <c r="BP1226" s="23">
        <v>-34.840000000000003</v>
      </c>
      <c r="CB1226">
        <v>128.63</v>
      </c>
      <c r="CC1226">
        <f t="shared" si="220"/>
        <v>128630</v>
      </c>
      <c r="CD1226">
        <v>-5.2</v>
      </c>
      <c r="CE1226">
        <v>-11.48</v>
      </c>
      <c r="CK1226">
        <v>24440</v>
      </c>
      <c r="CL1226">
        <v>4.5895999999999999</v>
      </c>
      <c r="CM1226">
        <v>1.0964</v>
      </c>
    </row>
    <row r="1227" spans="52:91">
      <c r="AZ1227">
        <v>3219.3</v>
      </c>
      <c r="BA1227">
        <f t="shared" si="218"/>
        <v>3269.3</v>
      </c>
      <c r="BB1227">
        <v>-34.04</v>
      </c>
      <c r="BC1227" s="23">
        <v>1443.7</v>
      </c>
      <c r="BD1227" s="23">
        <v>-36.24</v>
      </c>
      <c r="BE1227" s="171">
        <v>51445.3</v>
      </c>
      <c r="BF1227">
        <f t="shared" si="219"/>
        <v>51495.3</v>
      </c>
      <c r="BG1227">
        <v>-37.369999999999997</v>
      </c>
      <c r="BO1227" s="23">
        <v>1443.7</v>
      </c>
      <c r="BP1227" s="23">
        <v>-36.24</v>
      </c>
      <c r="CB1227">
        <v>128.69</v>
      </c>
      <c r="CC1227">
        <f t="shared" si="220"/>
        <v>128690</v>
      </c>
      <c r="CD1227">
        <v>-5.36</v>
      </c>
      <c r="CE1227">
        <v>-11.4</v>
      </c>
      <c r="CK1227">
        <v>24460</v>
      </c>
      <c r="CL1227">
        <v>4.5864000000000003</v>
      </c>
      <c r="CM1227">
        <v>1.0676000000000001</v>
      </c>
    </row>
    <row r="1228" spans="52:91">
      <c r="AZ1228">
        <v>3222.3</v>
      </c>
      <c r="BA1228">
        <f t="shared" si="218"/>
        <v>3272.3</v>
      </c>
      <c r="BB1228">
        <v>-34.69</v>
      </c>
      <c r="BC1228" s="23">
        <v>1446.41</v>
      </c>
      <c r="BD1228" s="23">
        <v>-36.24</v>
      </c>
      <c r="BE1228" s="171">
        <v>51607.9</v>
      </c>
      <c r="BF1228">
        <f t="shared" si="219"/>
        <v>51657.9</v>
      </c>
      <c r="BG1228">
        <v>-36.79</v>
      </c>
      <c r="BO1228" s="23">
        <v>1446.41</v>
      </c>
      <c r="BP1228" s="23">
        <v>-36.24</v>
      </c>
      <c r="CB1228">
        <v>128.75</v>
      </c>
      <c r="CC1228">
        <f t="shared" si="220"/>
        <v>128750</v>
      </c>
      <c r="CD1228">
        <v>-5.43</v>
      </c>
      <c r="CE1228">
        <v>-11.54</v>
      </c>
      <c r="CK1228">
        <v>24480</v>
      </c>
      <c r="CL1228">
        <v>4.5831999999999997</v>
      </c>
      <c r="CM1228">
        <v>1.0387999999999999</v>
      </c>
    </row>
    <row r="1229" spans="52:91">
      <c r="AZ1229">
        <v>3225.5</v>
      </c>
      <c r="BA1229">
        <f t="shared" si="218"/>
        <v>3275.5</v>
      </c>
      <c r="BB1229">
        <v>-34.15</v>
      </c>
      <c r="BC1229" s="23">
        <v>1446.41</v>
      </c>
      <c r="BD1229" s="23">
        <v>-35.26</v>
      </c>
      <c r="BE1229" s="171">
        <v>51770.400000000001</v>
      </c>
      <c r="BF1229">
        <f t="shared" si="219"/>
        <v>51820.4</v>
      </c>
      <c r="BG1229">
        <v>-37.43</v>
      </c>
      <c r="BO1229" s="23">
        <v>1446.41</v>
      </c>
      <c r="BP1229" s="23">
        <v>-35.26</v>
      </c>
      <c r="CB1229">
        <v>128.81</v>
      </c>
      <c r="CC1229">
        <f t="shared" si="220"/>
        <v>128810</v>
      </c>
      <c r="CD1229">
        <v>-5.65</v>
      </c>
      <c r="CE1229">
        <v>-12.25</v>
      </c>
      <c r="CK1229">
        <v>24500</v>
      </c>
      <c r="CL1229">
        <v>4.58</v>
      </c>
      <c r="CM1229">
        <v>1.01</v>
      </c>
    </row>
    <row r="1230" spans="52:91">
      <c r="AZ1230">
        <v>3228.6</v>
      </c>
      <c r="BA1230">
        <f t="shared" si="218"/>
        <v>3278.6</v>
      </c>
      <c r="BB1230">
        <v>-33.4</v>
      </c>
      <c r="BC1230" s="23">
        <v>1449.17</v>
      </c>
      <c r="BD1230" s="23">
        <v>-35.26</v>
      </c>
      <c r="BE1230" s="171">
        <v>51933</v>
      </c>
      <c r="BF1230">
        <f t="shared" si="219"/>
        <v>51983</v>
      </c>
      <c r="BG1230">
        <v>-37.22</v>
      </c>
      <c r="BO1230" s="23">
        <v>1449.17</v>
      </c>
      <c r="BP1230" s="23">
        <v>-35.26</v>
      </c>
      <c r="CB1230">
        <v>128.88</v>
      </c>
      <c r="CC1230">
        <f t="shared" si="220"/>
        <v>128880</v>
      </c>
      <c r="CD1230">
        <v>-5.44</v>
      </c>
      <c r="CE1230">
        <v>-12.18</v>
      </c>
      <c r="CK1230">
        <v>24520</v>
      </c>
      <c r="CL1230">
        <v>4.5472000000000001</v>
      </c>
      <c r="CM1230">
        <v>0.99239999999999995</v>
      </c>
    </row>
    <row r="1231" spans="52:91">
      <c r="AZ1231">
        <v>3231.5</v>
      </c>
      <c r="BA1231">
        <f t="shared" si="218"/>
        <v>3281.5</v>
      </c>
      <c r="BB1231">
        <v>-35.549999999999997</v>
      </c>
      <c r="BC1231" s="23">
        <v>1449.17</v>
      </c>
      <c r="BD1231" s="23">
        <v>-34.340000000000003</v>
      </c>
      <c r="BE1231" s="171">
        <v>52134.7</v>
      </c>
      <c r="BF1231">
        <f t="shared" si="219"/>
        <v>52184.7</v>
      </c>
      <c r="BG1231">
        <v>-39.200000000000003</v>
      </c>
      <c r="BO1231" s="23">
        <v>1449.17</v>
      </c>
      <c r="BP1231" s="23">
        <v>-34.340000000000003</v>
      </c>
      <c r="CB1231">
        <v>129</v>
      </c>
      <c r="CC1231">
        <f t="shared" si="220"/>
        <v>129000</v>
      </c>
      <c r="CD1231">
        <v>-5.69</v>
      </c>
      <c r="CE1231">
        <v>-12.4</v>
      </c>
      <c r="CK1231">
        <v>24540</v>
      </c>
      <c r="CL1231">
        <v>4.5144000000000002</v>
      </c>
      <c r="CM1231">
        <v>0.9748</v>
      </c>
    </row>
    <row r="1232" spans="52:91">
      <c r="AZ1232">
        <v>3234.9</v>
      </c>
      <c r="BA1232">
        <f t="shared" si="218"/>
        <v>3284.9</v>
      </c>
      <c r="BB1232">
        <v>-34.07</v>
      </c>
      <c r="BC1232" s="23">
        <v>1452</v>
      </c>
      <c r="BD1232" s="23">
        <v>-34.340000000000003</v>
      </c>
      <c r="BE1232" s="171">
        <v>52336.4</v>
      </c>
      <c r="BF1232">
        <f t="shared" si="219"/>
        <v>52386.400000000001</v>
      </c>
      <c r="BG1232">
        <v>-40.33</v>
      </c>
      <c r="BO1232" s="23">
        <v>1452</v>
      </c>
      <c r="BP1232" s="23">
        <v>-34.340000000000003</v>
      </c>
      <c r="CB1232">
        <v>129.47999999999999</v>
      </c>
      <c r="CC1232">
        <f t="shared" si="220"/>
        <v>129479.99999999999</v>
      </c>
      <c r="CD1232">
        <v>-5.77</v>
      </c>
      <c r="CE1232">
        <v>-12.51</v>
      </c>
      <c r="CK1232">
        <v>24560</v>
      </c>
      <c r="CL1232">
        <v>4.4816000000000003</v>
      </c>
      <c r="CM1232">
        <v>0.95720000000000005</v>
      </c>
    </row>
    <row r="1233" spans="52:91">
      <c r="AZ1233">
        <v>3238</v>
      </c>
      <c r="BA1233">
        <f t="shared" si="218"/>
        <v>3288</v>
      </c>
      <c r="BB1233">
        <v>-34.49</v>
      </c>
      <c r="BC1233" s="23">
        <v>1452</v>
      </c>
      <c r="BD1233" s="23">
        <v>-35.61</v>
      </c>
      <c r="BE1233" s="171">
        <v>52538.1</v>
      </c>
      <c r="BF1233">
        <f t="shared" si="219"/>
        <v>52588.1</v>
      </c>
      <c r="BG1233">
        <v>-40.29</v>
      </c>
      <c r="BO1233" s="23">
        <v>1452</v>
      </c>
      <c r="BP1233" s="23">
        <v>-35.61</v>
      </c>
      <c r="CB1233">
        <v>129.9</v>
      </c>
      <c r="CC1233">
        <f t="shared" si="220"/>
        <v>129900</v>
      </c>
      <c r="CD1233">
        <v>-5.66</v>
      </c>
      <c r="CE1233">
        <v>-13.05</v>
      </c>
      <c r="CK1233">
        <v>24580</v>
      </c>
      <c r="CL1233">
        <v>4.4488000000000003</v>
      </c>
      <c r="CM1233">
        <v>0.93959999999999999</v>
      </c>
    </row>
    <row r="1234" spans="52:91">
      <c r="AZ1234">
        <v>3241.1</v>
      </c>
      <c r="BA1234">
        <f t="shared" si="218"/>
        <v>3291.1</v>
      </c>
      <c r="BB1234">
        <v>-35.17</v>
      </c>
      <c r="BC1234" s="23">
        <v>1454.77</v>
      </c>
      <c r="BD1234" s="23">
        <v>-35.61</v>
      </c>
      <c r="BE1234" s="171">
        <v>52739.8</v>
      </c>
      <c r="BF1234">
        <f t="shared" si="219"/>
        <v>52789.8</v>
      </c>
      <c r="BG1234">
        <v>-38.07</v>
      </c>
      <c r="BO1234" s="23">
        <v>1454.77</v>
      </c>
      <c r="BP1234" s="23">
        <v>-35.61</v>
      </c>
      <c r="CB1234">
        <v>130.30000000000001</v>
      </c>
      <c r="CC1234">
        <f t="shared" si="220"/>
        <v>130300.00000000001</v>
      </c>
      <c r="CD1234">
        <v>-5.41</v>
      </c>
      <c r="CE1234">
        <v>-12.27</v>
      </c>
      <c r="CK1234">
        <v>24600</v>
      </c>
      <c r="CL1234">
        <v>4.4160000000000004</v>
      </c>
      <c r="CM1234">
        <v>0.92200000000000004</v>
      </c>
    </row>
    <row r="1235" spans="52:91">
      <c r="AZ1235">
        <v>3244.4</v>
      </c>
      <c r="BA1235">
        <f t="shared" si="218"/>
        <v>3294.4</v>
      </c>
      <c r="BB1235">
        <v>-34.159999999999997</v>
      </c>
      <c r="BC1235" s="23">
        <v>1454.77</v>
      </c>
      <c r="BD1235" s="23">
        <v>-36.26</v>
      </c>
      <c r="BE1235" s="171">
        <v>52941.5</v>
      </c>
      <c r="BF1235">
        <f t="shared" si="219"/>
        <v>52991.5</v>
      </c>
      <c r="BG1235">
        <v>-40.479999999999997</v>
      </c>
      <c r="BO1235" s="23">
        <v>1454.77</v>
      </c>
      <c r="BP1235" s="23">
        <v>-36.26</v>
      </c>
      <c r="CB1235">
        <v>130.75</v>
      </c>
      <c r="CC1235">
        <f t="shared" si="220"/>
        <v>130750</v>
      </c>
      <c r="CD1235">
        <v>-5.4</v>
      </c>
      <c r="CE1235">
        <v>-12.65</v>
      </c>
      <c r="CK1235">
        <v>24620</v>
      </c>
      <c r="CL1235">
        <v>4.3832000000000004</v>
      </c>
      <c r="CM1235">
        <v>0.90439999999999998</v>
      </c>
    </row>
    <row r="1236" spans="52:91">
      <c r="AZ1236">
        <v>3247.5</v>
      </c>
      <c r="BA1236">
        <f t="shared" si="218"/>
        <v>3297.5</v>
      </c>
      <c r="BB1236">
        <v>-33.71</v>
      </c>
      <c r="BC1236" s="23">
        <v>1457.52</v>
      </c>
      <c r="BD1236" s="23">
        <v>-36.26</v>
      </c>
      <c r="BE1236" s="171">
        <v>53219.3</v>
      </c>
      <c r="BF1236">
        <f t="shared" si="219"/>
        <v>53269.3</v>
      </c>
      <c r="BG1236">
        <v>-38.29</v>
      </c>
      <c r="BO1236" s="23">
        <v>1457.52</v>
      </c>
      <c r="BP1236" s="23">
        <v>-36.26</v>
      </c>
      <c r="CB1236">
        <v>131.16999999999999</v>
      </c>
      <c r="CC1236">
        <f t="shared" si="220"/>
        <v>131170</v>
      </c>
      <c r="CD1236">
        <v>-5.6</v>
      </c>
      <c r="CE1236">
        <v>-12.56</v>
      </c>
      <c r="CK1236">
        <v>24640</v>
      </c>
      <c r="CL1236">
        <v>4.3503999999999996</v>
      </c>
      <c r="CM1236">
        <v>0.88680000000000003</v>
      </c>
    </row>
    <row r="1237" spans="52:91">
      <c r="AZ1237">
        <v>3250.5</v>
      </c>
      <c r="BA1237">
        <f t="shared" si="218"/>
        <v>3300.5</v>
      </c>
      <c r="BB1237">
        <v>-35.18</v>
      </c>
      <c r="BC1237" s="23">
        <v>1457.52</v>
      </c>
      <c r="BD1237" s="23">
        <v>-35.049999999999997</v>
      </c>
      <c r="BE1237" s="171">
        <v>53497.2</v>
      </c>
      <c r="BF1237">
        <f t="shared" si="219"/>
        <v>53547.199999999997</v>
      </c>
      <c r="BG1237">
        <v>-37.799999999999997</v>
      </c>
      <c r="BO1237" s="23">
        <v>1457.52</v>
      </c>
      <c r="BP1237" s="23">
        <v>-35.049999999999997</v>
      </c>
      <c r="CB1237">
        <v>131.59</v>
      </c>
      <c r="CC1237">
        <f t="shared" si="220"/>
        <v>131590</v>
      </c>
      <c r="CD1237">
        <v>-5.44</v>
      </c>
      <c r="CE1237">
        <v>-12.31</v>
      </c>
      <c r="CK1237">
        <v>24660</v>
      </c>
      <c r="CL1237">
        <v>4.3175999999999997</v>
      </c>
      <c r="CM1237">
        <v>0.86919999999999997</v>
      </c>
    </row>
    <row r="1238" spans="52:91">
      <c r="AZ1238">
        <v>3253.8</v>
      </c>
      <c r="BA1238">
        <f t="shared" si="218"/>
        <v>3303.8</v>
      </c>
      <c r="BB1238">
        <v>-34.85</v>
      </c>
      <c r="BC1238" s="23">
        <v>1460.36</v>
      </c>
      <c r="BD1238" s="23">
        <v>-35.049999999999997</v>
      </c>
      <c r="BE1238" s="171">
        <v>53775.1</v>
      </c>
      <c r="BF1238">
        <f t="shared" si="219"/>
        <v>53825.1</v>
      </c>
      <c r="BG1238">
        <v>-39.32</v>
      </c>
      <c r="BO1238" s="23">
        <v>1460.36</v>
      </c>
      <c r="BP1238" s="23">
        <v>-35.049999999999997</v>
      </c>
      <c r="CB1238">
        <v>132</v>
      </c>
      <c r="CC1238">
        <f t="shared" si="220"/>
        <v>132000</v>
      </c>
      <c r="CD1238">
        <v>-5.15</v>
      </c>
      <c r="CE1238">
        <v>-11.98</v>
      </c>
      <c r="CK1238">
        <v>24680</v>
      </c>
      <c r="CL1238">
        <v>4.2847999999999997</v>
      </c>
      <c r="CM1238">
        <v>0.85160000000000002</v>
      </c>
    </row>
    <row r="1239" spans="52:91">
      <c r="AZ1239">
        <v>3257</v>
      </c>
      <c r="BA1239">
        <f t="shared" si="218"/>
        <v>3307</v>
      </c>
      <c r="BB1239">
        <v>-34.03</v>
      </c>
      <c r="BC1239" s="23">
        <v>1460.36</v>
      </c>
      <c r="BD1239" s="23">
        <v>-34.729999999999997</v>
      </c>
      <c r="BE1239" s="171">
        <v>54052.9</v>
      </c>
      <c r="BF1239">
        <f t="shared" si="219"/>
        <v>54102.9</v>
      </c>
      <c r="BG1239">
        <v>-40.28</v>
      </c>
      <c r="BO1239" s="23">
        <v>1460.36</v>
      </c>
      <c r="BP1239" s="23">
        <v>-34.729999999999997</v>
      </c>
      <c r="CB1239">
        <v>132.4</v>
      </c>
      <c r="CC1239">
        <f t="shared" si="220"/>
        <v>132400</v>
      </c>
      <c r="CD1239">
        <v>-4.7699999999999996</v>
      </c>
      <c r="CE1239">
        <v>-12.02</v>
      </c>
      <c r="CK1239">
        <v>24700</v>
      </c>
      <c r="CL1239">
        <v>4.2519999999999998</v>
      </c>
      <c r="CM1239">
        <v>0.83399999999999996</v>
      </c>
    </row>
    <row r="1240" spans="52:91">
      <c r="AZ1240">
        <v>3260.1</v>
      </c>
      <c r="BA1240">
        <f t="shared" si="218"/>
        <v>3310.1</v>
      </c>
      <c r="BB1240">
        <v>-34.799999999999997</v>
      </c>
      <c r="BC1240" s="23">
        <v>1463.2</v>
      </c>
      <c r="BD1240" s="23">
        <v>-34.729999999999997</v>
      </c>
      <c r="BE1240" s="171">
        <v>54330.8</v>
      </c>
      <c r="BF1240">
        <f t="shared" si="219"/>
        <v>54380.800000000003</v>
      </c>
      <c r="BG1240">
        <v>-40.17</v>
      </c>
      <c r="BO1240" s="23">
        <v>1463.2</v>
      </c>
      <c r="BP1240" s="23">
        <v>-34.729999999999997</v>
      </c>
      <c r="CB1240">
        <v>132.87</v>
      </c>
      <c r="CC1240">
        <f t="shared" si="220"/>
        <v>132870</v>
      </c>
      <c r="CD1240">
        <v>-5.57</v>
      </c>
      <c r="CE1240">
        <v>-12.64</v>
      </c>
      <c r="CK1240">
        <v>24720</v>
      </c>
      <c r="CL1240">
        <v>4.2191999999999998</v>
      </c>
      <c r="CM1240">
        <v>0.81640000000000001</v>
      </c>
    </row>
    <row r="1241" spans="52:91">
      <c r="AZ1241">
        <v>3263.3</v>
      </c>
      <c r="BA1241">
        <f t="shared" si="218"/>
        <v>3313.3</v>
      </c>
      <c r="BB1241">
        <v>-34.299999999999997</v>
      </c>
      <c r="BC1241" s="23">
        <v>1463.2</v>
      </c>
      <c r="BD1241" s="23">
        <v>-36.340000000000003</v>
      </c>
      <c r="BE1241" s="171">
        <v>54584</v>
      </c>
      <c r="BF1241">
        <f t="shared" si="219"/>
        <v>54634</v>
      </c>
      <c r="BG1241">
        <v>-39.119999999999997</v>
      </c>
      <c r="BO1241" s="23">
        <v>1463.2</v>
      </c>
      <c r="BP1241" s="23">
        <v>-36.340000000000003</v>
      </c>
      <c r="CB1241">
        <v>133.29</v>
      </c>
      <c r="CC1241">
        <f t="shared" si="220"/>
        <v>133290</v>
      </c>
      <c r="CD1241">
        <v>-5.23</v>
      </c>
      <c r="CE1241">
        <v>-12.48</v>
      </c>
      <c r="CK1241">
        <v>24740</v>
      </c>
      <c r="CL1241">
        <v>4.1863999999999999</v>
      </c>
      <c r="CM1241">
        <v>0.79879999999999995</v>
      </c>
    </row>
    <row r="1242" spans="52:91">
      <c r="AZ1242">
        <v>3266.4</v>
      </c>
      <c r="BA1242">
        <f t="shared" si="218"/>
        <v>3316.4</v>
      </c>
      <c r="BB1242">
        <v>-33.68</v>
      </c>
      <c r="BC1242" s="23">
        <v>1465.98</v>
      </c>
      <c r="BD1242" s="23">
        <v>-36.340000000000003</v>
      </c>
      <c r="BE1242" s="171">
        <v>54837.3</v>
      </c>
      <c r="BF1242">
        <f t="shared" si="219"/>
        <v>54887.3</v>
      </c>
      <c r="BG1242">
        <v>-38.630000000000003</v>
      </c>
      <c r="BO1242" s="23">
        <v>1465.98</v>
      </c>
      <c r="BP1242" s="23">
        <v>-36.340000000000003</v>
      </c>
      <c r="CB1242">
        <v>133.71</v>
      </c>
      <c r="CC1242">
        <f t="shared" si="220"/>
        <v>133710</v>
      </c>
      <c r="CD1242">
        <v>-5.5</v>
      </c>
      <c r="CE1242">
        <v>-12.68</v>
      </c>
      <c r="CK1242">
        <v>24760</v>
      </c>
      <c r="CL1242">
        <v>4.1772</v>
      </c>
      <c r="CM1242">
        <v>0.76719999999999999</v>
      </c>
    </row>
    <row r="1243" spans="52:91">
      <c r="AZ1243">
        <v>3269.4</v>
      </c>
      <c r="BA1243">
        <f t="shared" si="218"/>
        <v>3319.4</v>
      </c>
      <c r="BB1243">
        <v>-34.19</v>
      </c>
      <c r="BC1243" s="23">
        <v>1465.98</v>
      </c>
      <c r="BD1243" s="23">
        <v>-35.450000000000003</v>
      </c>
      <c r="BE1243" s="171">
        <v>55090.5</v>
      </c>
      <c r="BF1243">
        <f t="shared" si="219"/>
        <v>55140.5</v>
      </c>
      <c r="BG1243">
        <v>-39.159999999999997</v>
      </c>
      <c r="BO1243" s="23">
        <v>1465.98</v>
      </c>
      <c r="BP1243" s="23">
        <v>-35.450000000000003</v>
      </c>
      <c r="CB1243">
        <v>134.13</v>
      </c>
      <c r="CC1243">
        <f t="shared" si="220"/>
        <v>134130</v>
      </c>
      <c r="CD1243">
        <v>-5.3</v>
      </c>
      <c r="CE1243">
        <v>-12.55</v>
      </c>
      <c r="CK1243">
        <v>24780</v>
      </c>
      <c r="CL1243">
        <v>4.1916000000000002</v>
      </c>
      <c r="CM1243">
        <v>0.72160000000000002</v>
      </c>
    </row>
    <row r="1244" spans="52:91">
      <c r="AZ1244">
        <v>3272.5</v>
      </c>
      <c r="BA1244">
        <f t="shared" si="218"/>
        <v>3322.5</v>
      </c>
      <c r="BB1244">
        <v>-34</v>
      </c>
      <c r="BC1244" s="23">
        <v>1468.78</v>
      </c>
      <c r="BD1244" s="23">
        <v>-35.450000000000003</v>
      </c>
      <c r="BE1244" s="171">
        <v>55343.8</v>
      </c>
      <c r="BF1244">
        <f t="shared" si="219"/>
        <v>55393.8</v>
      </c>
      <c r="BG1244">
        <v>-38.85</v>
      </c>
      <c r="BO1244" s="23">
        <v>1468.78</v>
      </c>
      <c r="BP1244" s="23">
        <v>-35.450000000000003</v>
      </c>
      <c r="CB1244">
        <v>134.56</v>
      </c>
      <c r="CC1244">
        <f t="shared" si="220"/>
        <v>134560</v>
      </c>
      <c r="CD1244">
        <v>-5.01</v>
      </c>
      <c r="CE1244">
        <v>-11.86</v>
      </c>
      <c r="CK1244">
        <v>24800</v>
      </c>
      <c r="CL1244">
        <v>4.2060000000000004</v>
      </c>
      <c r="CM1244">
        <v>0.67600000000000005</v>
      </c>
    </row>
    <row r="1245" spans="52:91">
      <c r="AZ1245">
        <v>3275.6</v>
      </c>
      <c r="BA1245">
        <f t="shared" si="218"/>
        <v>3325.6</v>
      </c>
      <c r="BB1245">
        <v>-35.17</v>
      </c>
      <c r="BC1245" s="23">
        <v>1468.78</v>
      </c>
      <c r="BD1245" s="23">
        <v>-35.06</v>
      </c>
      <c r="BE1245" s="171">
        <v>55597</v>
      </c>
      <c r="BF1245">
        <f t="shared" si="219"/>
        <v>55647</v>
      </c>
      <c r="BG1245">
        <v>-38.6</v>
      </c>
      <c r="BO1245" s="23">
        <v>1468.78</v>
      </c>
      <c r="BP1245" s="23">
        <v>-35.06</v>
      </c>
      <c r="CC1245">
        <f t="shared" si="220"/>
        <v>0</v>
      </c>
      <c r="CK1245">
        <v>24820</v>
      </c>
      <c r="CL1245">
        <v>4.2203999999999997</v>
      </c>
      <c r="CM1245">
        <v>0.63039999999999996</v>
      </c>
    </row>
    <row r="1246" spans="52:91">
      <c r="AZ1246">
        <v>3278.9</v>
      </c>
      <c r="BA1246">
        <f t="shared" si="218"/>
        <v>3328.9</v>
      </c>
      <c r="BB1246">
        <v>-33.280999999999999</v>
      </c>
      <c r="BC1246" s="23">
        <v>1471.68</v>
      </c>
      <c r="BD1246" s="23">
        <v>-35.06</v>
      </c>
      <c r="BE1246" s="171">
        <v>55810.6</v>
      </c>
      <c r="BF1246">
        <f t="shared" si="219"/>
        <v>55860.6</v>
      </c>
      <c r="BG1246">
        <v>-38.53</v>
      </c>
      <c r="BO1246" s="23">
        <v>1471.68</v>
      </c>
      <c r="BP1246" s="23">
        <v>-35.06</v>
      </c>
      <c r="CB1246">
        <v>134.57</v>
      </c>
      <c r="CC1246">
        <f t="shared" si="220"/>
        <v>134570</v>
      </c>
      <c r="CD1246">
        <v>-4.8</v>
      </c>
      <c r="CE1246">
        <v>-10.36</v>
      </c>
      <c r="CK1246">
        <v>24840</v>
      </c>
      <c r="CL1246">
        <v>4.2347999999999999</v>
      </c>
      <c r="CM1246">
        <v>0.58479999999999999</v>
      </c>
    </row>
    <row r="1247" spans="52:91">
      <c r="AZ1247">
        <v>3281.9</v>
      </c>
      <c r="BA1247">
        <f t="shared" si="218"/>
        <v>3331.9</v>
      </c>
      <c r="BB1247">
        <v>-34.18</v>
      </c>
      <c r="BC1247" s="23">
        <v>1471.68</v>
      </c>
      <c r="BD1247" s="23">
        <v>-35.6</v>
      </c>
      <c r="BE1247" s="171">
        <v>56024.2</v>
      </c>
      <c r="BF1247">
        <f t="shared" si="219"/>
        <v>56074.2</v>
      </c>
      <c r="BG1247">
        <v>-38.090000000000003</v>
      </c>
      <c r="BO1247" s="23">
        <v>1471.68</v>
      </c>
      <c r="BP1247" s="23">
        <v>-35.6</v>
      </c>
      <c r="CB1247">
        <v>134.6</v>
      </c>
      <c r="CC1247">
        <f t="shared" si="220"/>
        <v>134600</v>
      </c>
      <c r="CD1247">
        <v>-4.75</v>
      </c>
      <c r="CE1247">
        <v>-10.78</v>
      </c>
      <c r="CK1247">
        <v>24860</v>
      </c>
      <c r="CL1247">
        <v>4.2492000000000001</v>
      </c>
      <c r="CM1247">
        <v>0.53920000000000001</v>
      </c>
    </row>
    <row r="1248" spans="52:91">
      <c r="AZ1248">
        <v>3285</v>
      </c>
      <c r="BA1248">
        <f t="shared" si="218"/>
        <v>3335</v>
      </c>
      <c r="BB1248">
        <v>-34.92</v>
      </c>
      <c r="BC1248" s="23">
        <v>1474.52</v>
      </c>
      <c r="BD1248" s="23">
        <v>-35.6</v>
      </c>
      <c r="BE1248" s="171">
        <v>56237.8</v>
      </c>
      <c r="BF1248">
        <f t="shared" si="219"/>
        <v>56287.8</v>
      </c>
      <c r="BG1248">
        <v>-37.39</v>
      </c>
      <c r="BO1248" s="23">
        <v>1474.52</v>
      </c>
      <c r="BP1248" s="23">
        <v>-35.6</v>
      </c>
      <c r="CB1248">
        <v>134.75</v>
      </c>
      <c r="CC1248">
        <f t="shared" si="220"/>
        <v>134750</v>
      </c>
      <c r="CD1248">
        <v>-4.79</v>
      </c>
      <c r="CE1248">
        <v>-10.52</v>
      </c>
      <c r="CK1248">
        <v>24880</v>
      </c>
      <c r="CL1248">
        <v>4.2636000000000003</v>
      </c>
      <c r="CM1248">
        <v>0.49359999999999998</v>
      </c>
    </row>
    <row r="1249" spans="52:91">
      <c r="AZ1249">
        <v>3288.2</v>
      </c>
      <c r="BA1249">
        <f t="shared" si="218"/>
        <v>3338.2</v>
      </c>
      <c r="BB1249">
        <v>-34.74</v>
      </c>
      <c r="BC1249" s="23">
        <v>1474.52</v>
      </c>
      <c r="BD1249" s="23">
        <v>-36.549999999999997</v>
      </c>
      <c r="BE1249" s="171">
        <v>56451.4</v>
      </c>
      <c r="BF1249">
        <f t="shared" si="219"/>
        <v>56501.4</v>
      </c>
      <c r="BG1249">
        <v>-37.68</v>
      </c>
      <c r="BO1249" s="23">
        <v>1474.52</v>
      </c>
      <c r="BP1249" s="23">
        <v>-36.549999999999997</v>
      </c>
      <c r="CB1249">
        <v>134.9</v>
      </c>
      <c r="CC1249">
        <f t="shared" si="220"/>
        <v>134900</v>
      </c>
      <c r="CD1249">
        <v>-5.36</v>
      </c>
      <c r="CE1249">
        <v>-11.31</v>
      </c>
      <c r="CK1249">
        <v>24900</v>
      </c>
      <c r="CL1249">
        <v>4.2779999999999996</v>
      </c>
      <c r="CM1249">
        <v>0.44800000000000001</v>
      </c>
    </row>
    <row r="1250" spans="52:91">
      <c r="AZ1250">
        <v>3291.4</v>
      </c>
      <c r="BA1250">
        <f t="shared" si="218"/>
        <v>3341.4</v>
      </c>
      <c r="BB1250">
        <v>-34.54</v>
      </c>
      <c r="BC1250" s="23">
        <v>1477.4</v>
      </c>
      <c r="BD1250" s="23">
        <v>-36.549999999999997</v>
      </c>
      <c r="BE1250" s="171">
        <v>56665</v>
      </c>
      <c r="BF1250">
        <f t="shared" si="219"/>
        <v>56715</v>
      </c>
      <c r="BG1250">
        <v>-38.72</v>
      </c>
      <c r="BO1250" s="23">
        <v>1477.4</v>
      </c>
      <c r="BP1250" s="23">
        <v>-36.549999999999997</v>
      </c>
      <c r="CB1250">
        <v>135.05000000000001</v>
      </c>
      <c r="CC1250">
        <f t="shared" si="220"/>
        <v>135050</v>
      </c>
      <c r="CD1250">
        <v>-4.5999999999999996</v>
      </c>
      <c r="CE1250">
        <v>-10.66</v>
      </c>
      <c r="CK1250">
        <v>24920</v>
      </c>
      <c r="CL1250">
        <v>4.2923999999999998</v>
      </c>
      <c r="CM1250">
        <v>0.40239999999999998</v>
      </c>
    </row>
    <row r="1251" spans="52:91">
      <c r="AZ1251">
        <v>3294.6</v>
      </c>
      <c r="BA1251">
        <f t="shared" si="218"/>
        <v>3344.6</v>
      </c>
      <c r="BB1251">
        <v>-34.32</v>
      </c>
      <c r="BC1251" s="23">
        <v>1477.4</v>
      </c>
      <c r="BD1251" s="23">
        <v>-35.03</v>
      </c>
      <c r="BE1251" s="171">
        <v>56883.6</v>
      </c>
      <c r="BF1251">
        <f t="shared" si="219"/>
        <v>56933.599999999999</v>
      </c>
      <c r="BG1251">
        <v>-39.74</v>
      </c>
      <c r="BO1251" s="23">
        <v>1477.4</v>
      </c>
      <c r="BP1251" s="23">
        <v>-35.03</v>
      </c>
      <c r="CB1251">
        <v>135.19999999999999</v>
      </c>
      <c r="CC1251">
        <f t="shared" si="220"/>
        <v>135200</v>
      </c>
      <c r="CD1251">
        <v>-4.3899999999999997</v>
      </c>
      <c r="CE1251">
        <v>-10.57</v>
      </c>
      <c r="CK1251">
        <v>24940</v>
      </c>
      <c r="CL1251">
        <v>4.3068</v>
      </c>
      <c r="CM1251">
        <v>0.35680000000000001</v>
      </c>
    </row>
    <row r="1252" spans="52:91">
      <c r="AZ1252">
        <v>3297.7</v>
      </c>
      <c r="BA1252">
        <f t="shared" si="218"/>
        <v>3347.7</v>
      </c>
      <c r="BB1252">
        <v>-33.69</v>
      </c>
      <c r="BC1252" s="23">
        <v>1480.27</v>
      </c>
      <c r="BD1252" s="23">
        <v>-35.03</v>
      </c>
      <c r="BE1252" s="171">
        <v>57102.2</v>
      </c>
      <c r="BF1252">
        <f t="shared" si="219"/>
        <v>57152.2</v>
      </c>
      <c r="BG1252">
        <v>-39.21</v>
      </c>
      <c r="BO1252" s="23">
        <v>1480.27</v>
      </c>
      <c r="BP1252" s="23">
        <v>-35.03</v>
      </c>
      <c r="CB1252">
        <v>135.35</v>
      </c>
      <c r="CC1252">
        <f t="shared" si="220"/>
        <v>135350</v>
      </c>
      <c r="CD1252">
        <v>-3.79</v>
      </c>
      <c r="CE1252">
        <v>-10.199999999999999</v>
      </c>
      <c r="CK1252">
        <v>24960</v>
      </c>
      <c r="CL1252">
        <v>4.3212000000000002</v>
      </c>
      <c r="CM1252">
        <v>0.31119999999999998</v>
      </c>
    </row>
    <row r="1253" spans="52:91">
      <c r="AZ1253">
        <v>3300.7</v>
      </c>
      <c r="BA1253">
        <f t="shared" si="218"/>
        <v>3350.7</v>
      </c>
      <c r="BB1253">
        <v>-34.049999999999997</v>
      </c>
      <c r="BC1253" s="23">
        <v>1480.27</v>
      </c>
      <c r="BD1253" s="23">
        <v>-36.409999999999997</v>
      </c>
      <c r="BE1253" s="171">
        <v>57320.800000000003</v>
      </c>
      <c r="BF1253">
        <f t="shared" si="219"/>
        <v>57370.8</v>
      </c>
      <c r="BG1253">
        <v>-38.01</v>
      </c>
      <c r="BO1253" s="23">
        <v>1480.27</v>
      </c>
      <c r="BP1253" s="23">
        <v>-36.409999999999997</v>
      </c>
      <c r="CB1253">
        <v>135.5</v>
      </c>
      <c r="CC1253">
        <f t="shared" si="220"/>
        <v>135500</v>
      </c>
      <c r="CD1253">
        <v>-3.74</v>
      </c>
      <c r="CE1253">
        <v>-10.33</v>
      </c>
      <c r="CK1253">
        <v>24980</v>
      </c>
      <c r="CL1253">
        <v>4.3356000000000003</v>
      </c>
      <c r="CM1253">
        <v>0.2656</v>
      </c>
    </row>
    <row r="1254" spans="52:91">
      <c r="AZ1254">
        <v>3303.8</v>
      </c>
      <c r="BA1254">
        <f t="shared" si="218"/>
        <v>3353.8</v>
      </c>
      <c r="BB1254">
        <v>-34.6</v>
      </c>
      <c r="BC1254" s="23">
        <v>1483.16</v>
      </c>
      <c r="BD1254" s="23">
        <v>-36.409999999999997</v>
      </c>
      <c r="BE1254" s="171">
        <v>57539.4</v>
      </c>
      <c r="BF1254">
        <f t="shared" si="219"/>
        <v>57589.4</v>
      </c>
      <c r="BG1254">
        <v>-37.270000000000003</v>
      </c>
      <c r="BO1254" s="23">
        <v>1483.16</v>
      </c>
      <c r="BP1254" s="23">
        <v>-36.409999999999997</v>
      </c>
      <c r="CB1254">
        <v>135.65</v>
      </c>
      <c r="CC1254">
        <f t="shared" si="220"/>
        <v>135650</v>
      </c>
      <c r="CD1254">
        <v>-3.65</v>
      </c>
      <c r="CE1254">
        <v>-10.76</v>
      </c>
      <c r="CK1254">
        <v>25000</v>
      </c>
      <c r="CL1254">
        <v>4.3499999999999996</v>
      </c>
      <c r="CM1254">
        <v>0.22</v>
      </c>
    </row>
    <row r="1255" spans="52:91">
      <c r="AZ1255">
        <v>3307</v>
      </c>
      <c r="BA1255">
        <f t="shared" si="218"/>
        <v>3357</v>
      </c>
      <c r="BB1255">
        <v>-34.590000000000003</v>
      </c>
      <c r="BC1255" s="23">
        <v>1483.16</v>
      </c>
      <c r="BD1255" s="23">
        <v>-34.97</v>
      </c>
      <c r="BE1255" s="171">
        <v>57758</v>
      </c>
      <c r="BF1255">
        <f t="shared" si="219"/>
        <v>57808</v>
      </c>
      <c r="BG1255">
        <v>-38.42</v>
      </c>
      <c r="BO1255" s="23">
        <v>1483.16</v>
      </c>
      <c r="BP1255" s="23">
        <v>-34.97</v>
      </c>
      <c r="CB1255">
        <v>135.80000000000001</v>
      </c>
      <c r="CC1255">
        <f t="shared" si="220"/>
        <v>135800</v>
      </c>
      <c r="CD1255">
        <v>-3.18</v>
      </c>
      <c r="CE1255">
        <v>-10.130000000000001</v>
      </c>
      <c r="CK1255">
        <v>25020</v>
      </c>
      <c r="CL1255">
        <v>4.3395999999999999</v>
      </c>
      <c r="CM1255">
        <v>0.2424</v>
      </c>
    </row>
    <row r="1256" spans="52:91">
      <c r="AZ1256">
        <v>3310.2</v>
      </c>
      <c r="BA1256">
        <f t="shared" si="218"/>
        <v>3360.2</v>
      </c>
      <c r="BB1256">
        <v>-33.44</v>
      </c>
      <c r="BC1256" s="23">
        <v>1485.95</v>
      </c>
      <c r="BD1256" s="23">
        <v>-34.97</v>
      </c>
      <c r="BE1256" s="171">
        <v>57998.8</v>
      </c>
      <c r="BF1256">
        <f t="shared" si="219"/>
        <v>58048.800000000003</v>
      </c>
      <c r="BG1256">
        <v>-38.69</v>
      </c>
      <c r="BO1256" s="23">
        <v>1485.95</v>
      </c>
      <c r="BP1256" s="23">
        <v>-34.97</v>
      </c>
      <c r="CB1256">
        <v>135.94999999999999</v>
      </c>
      <c r="CC1256">
        <f t="shared" si="220"/>
        <v>135950</v>
      </c>
      <c r="CD1256">
        <v>-3.54</v>
      </c>
      <c r="CE1256">
        <v>-11.01</v>
      </c>
      <c r="CK1256">
        <v>25040</v>
      </c>
      <c r="CL1256">
        <v>4.3292000000000002</v>
      </c>
      <c r="CM1256">
        <v>0.26479999999999998</v>
      </c>
    </row>
    <row r="1257" spans="52:91">
      <c r="AZ1257">
        <v>3313.2</v>
      </c>
      <c r="BA1257">
        <f t="shared" si="218"/>
        <v>3363.2</v>
      </c>
      <c r="BB1257">
        <v>-32.72</v>
      </c>
      <c r="BC1257" s="23">
        <v>1485.95</v>
      </c>
      <c r="BD1257" s="23">
        <v>-35.67</v>
      </c>
      <c r="BE1257" s="171">
        <v>58239.6</v>
      </c>
      <c r="BF1257">
        <f t="shared" si="219"/>
        <v>58289.599999999999</v>
      </c>
      <c r="BG1257">
        <v>-39.229999999999997</v>
      </c>
      <c r="BO1257" s="23">
        <v>1485.95</v>
      </c>
      <c r="BP1257" s="23">
        <v>-35.67</v>
      </c>
      <c r="CB1257">
        <v>136.1</v>
      </c>
      <c r="CC1257">
        <f t="shared" si="220"/>
        <v>136100</v>
      </c>
      <c r="CD1257">
        <v>-3.28</v>
      </c>
      <c r="CE1257">
        <v>-10.69</v>
      </c>
      <c r="CK1257">
        <v>25060</v>
      </c>
      <c r="CL1257">
        <v>4.3188000000000004</v>
      </c>
      <c r="CM1257">
        <v>0.28720000000000001</v>
      </c>
    </row>
    <row r="1258" spans="52:91">
      <c r="AZ1258">
        <v>3316.1</v>
      </c>
      <c r="BA1258">
        <f t="shared" si="218"/>
        <v>3366.1</v>
      </c>
      <c r="BB1258">
        <v>-34.5</v>
      </c>
      <c r="BC1258" s="23">
        <v>1488.74</v>
      </c>
      <c r="BD1258" s="23">
        <v>-35.67</v>
      </c>
      <c r="BE1258" s="171">
        <v>58480.4</v>
      </c>
      <c r="BF1258">
        <f t="shared" si="219"/>
        <v>58530.400000000001</v>
      </c>
      <c r="BG1258">
        <v>-41.22</v>
      </c>
      <c r="BO1258" s="23">
        <v>1488.74</v>
      </c>
      <c r="BP1258" s="23">
        <v>-35.67</v>
      </c>
      <c r="CB1258">
        <v>136.25</v>
      </c>
      <c r="CC1258">
        <f t="shared" si="220"/>
        <v>136250</v>
      </c>
      <c r="CD1258">
        <v>-3.29</v>
      </c>
      <c r="CE1258">
        <v>-10.6</v>
      </c>
      <c r="CK1258">
        <v>25080</v>
      </c>
      <c r="CL1258">
        <v>4.3083999999999998</v>
      </c>
      <c r="CM1258">
        <v>0.30959999999999999</v>
      </c>
    </row>
    <row r="1259" spans="52:91">
      <c r="AZ1259">
        <v>3319.3</v>
      </c>
      <c r="BA1259">
        <f t="shared" si="218"/>
        <v>3369.3</v>
      </c>
      <c r="BB1259">
        <v>-33.979999999999997</v>
      </c>
      <c r="BC1259" s="23">
        <v>1488.74</v>
      </c>
      <c r="BD1259" s="23">
        <v>-34.700000000000003</v>
      </c>
      <c r="BE1259" s="171">
        <v>58721.2</v>
      </c>
      <c r="BF1259">
        <f t="shared" si="219"/>
        <v>58771.199999999997</v>
      </c>
      <c r="BG1259">
        <v>-41.06</v>
      </c>
      <c r="BO1259" s="23">
        <v>1488.74</v>
      </c>
      <c r="BP1259" s="23">
        <v>-34.700000000000003</v>
      </c>
      <c r="CB1259">
        <v>136.4</v>
      </c>
      <c r="CC1259">
        <f t="shared" si="220"/>
        <v>136400</v>
      </c>
      <c r="CD1259">
        <v>-3.39</v>
      </c>
      <c r="CE1259">
        <v>-10.82</v>
      </c>
      <c r="CK1259">
        <v>25100</v>
      </c>
      <c r="CL1259">
        <v>4.298</v>
      </c>
      <c r="CM1259">
        <v>0.33200000000000002</v>
      </c>
    </row>
    <row r="1260" spans="52:91">
      <c r="AZ1260">
        <v>3322.3</v>
      </c>
      <c r="BA1260">
        <f t="shared" si="218"/>
        <v>3372.3</v>
      </c>
      <c r="BB1260">
        <v>-35.08</v>
      </c>
      <c r="BC1260" s="23">
        <v>1491.49</v>
      </c>
      <c r="BD1260" s="23">
        <v>-34.700000000000003</v>
      </c>
      <c r="BE1260" s="171">
        <v>58962</v>
      </c>
      <c r="BF1260">
        <f t="shared" si="219"/>
        <v>59012</v>
      </c>
      <c r="BG1260">
        <v>-40.47</v>
      </c>
      <c r="BO1260" s="23">
        <v>1491.49</v>
      </c>
      <c r="BP1260" s="23">
        <v>-34.700000000000003</v>
      </c>
      <c r="CB1260">
        <v>136.55000000000001</v>
      </c>
      <c r="CC1260">
        <f t="shared" si="220"/>
        <v>136550</v>
      </c>
      <c r="CD1260">
        <v>-3.52</v>
      </c>
      <c r="CE1260">
        <v>-10.97</v>
      </c>
      <c r="CK1260">
        <v>25120</v>
      </c>
      <c r="CL1260">
        <v>4.2876000000000003</v>
      </c>
      <c r="CM1260">
        <v>0.35439999999999999</v>
      </c>
    </row>
    <row r="1261" spans="52:91">
      <c r="AZ1261">
        <v>3325.6</v>
      </c>
      <c r="BA1261">
        <f t="shared" si="218"/>
        <v>3375.6</v>
      </c>
      <c r="BB1261">
        <v>-34.799999999999997</v>
      </c>
      <c r="BC1261" s="23">
        <v>1491.49</v>
      </c>
      <c r="BD1261" s="23">
        <v>-34.880000000000003</v>
      </c>
      <c r="BE1261" s="171">
        <v>59219</v>
      </c>
      <c r="BF1261">
        <f t="shared" si="219"/>
        <v>59269</v>
      </c>
      <c r="BG1261">
        <v>-41.16</v>
      </c>
      <c r="BO1261" s="23">
        <v>1491.49</v>
      </c>
      <c r="BP1261" s="23">
        <v>-34.880000000000003</v>
      </c>
      <c r="CB1261">
        <v>136.69999999999999</v>
      </c>
      <c r="CC1261">
        <f t="shared" si="220"/>
        <v>136700</v>
      </c>
      <c r="CD1261">
        <v>-3.18</v>
      </c>
      <c r="CE1261">
        <v>-10.75</v>
      </c>
      <c r="CK1261">
        <v>25140</v>
      </c>
      <c r="CL1261">
        <v>4.2771999999999997</v>
      </c>
      <c r="CM1261">
        <v>0.37680000000000002</v>
      </c>
    </row>
    <row r="1262" spans="52:91">
      <c r="AZ1262">
        <v>3328.9</v>
      </c>
      <c r="BA1262">
        <f t="shared" si="218"/>
        <v>3378.9</v>
      </c>
      <c r="BB1262">
        <v>-34.96</v>
      </c>
      <c r="BC1262" s="23">
        <v>1494.26</v>
      </c>
      <c r="BD1262" s="23">
        <v>-34.880000000000003</v>
      </c>
      <c r="BE1262" s="171">
        <v>59476</v>
      </c>
      <c r="BF1262">
        <f t="shared" si="219"/>
        <v>59526</v>
      </c>
      <c r="BG1262">
        <v>-40.92</v>
      </c>
      <c r="BO1262" s="23">
        <v>1494.26</v>
      </c>
      <c r="BP1262" s="23">
        <v>-34.880000000000003</v>
      </c>
      <c r="CB1262">
        <v>136.85</v>
      </c>
      <c r="CC1262">
        <f t="shared" si="220"/>
        <v>136850</v>
      </c>
      <c r="CD1262">
        <v>-3.24</v>
      </c>
      <c r="CE1262">
        <v>-11.05</v>
      </c>
      <c r="CK1262">
        <v>25160</v>
      </c>
      <c r="CL1262">
        <v>4.2667999999999999</v>
      </c>
      <c r="CM1262">
        <v>0.3992</v>
      </c>
    </row>
    <row r="1263" spans="52:91">
      <c r="AZ1263">
        <v>3332.1</v>
      </c>
      <c r="BA1263">
        <f t="shared" si="218"/>
        <v>3382.1</v>
      </c>
      <c r="BB1263">
        <v>-35.369999999999997</v>
      </c>
      <c r="BC1263" s="23">
        <v>1494.26</v>
      </c>
      <c r="BD1263" s="23">
        <v>-35.68</v>
      </c>
      <c r="BE1263" s="171">
        <v>59733</v>
      </c>
      <c r="BF1263">
        <f t="shared" si="219"/>
        <v>59783</v>
      </c>
      <c r="BG1263">
        <v>-41.01</v>
      </c>
      <c r="BO1263" s="23">
        <v>1494.26</v>
      </c>
      <c r="BP1263" s="23">
        <v>-35.68</v>
      </c>
      <c r="CB1263">
        <v>137</v>
      </c>
      <c r="CC1263">
        <f t="shared" si="220"/>
        <v>137000</v>
      </c>
      <c r="CD1263">
        <v>-3.51</v>
      </c>
      <c r="CE1263">
        <v>-11.27</v>
      </c>
      <c r="CK1263">
        <v>25180</v>
      </c>
      <c r="CL1263">
        <v>4.2564000000000002</v>
      </c>
      <c r="CM1263">
        <v>0.42159999999999997</v>
      </c>
    </row>
    <row r="1264" spans="52:91">
      <c r="AZ1264">
        <v>3335.5</v>
      </c>
      <c r="BA1264">
        <f t="shared" si="218"/>
        <v>3385.5</v>
      </c>
      <c r="BB1264">
        <v>-34.33</v>
      </c>
      <c r="BC1264" s="23">
        <v>1497.04</v>
      </c>
      <c r="BD1264" s="23">
        <v>-35.68</v>
      </c>
      <c r="BE1264" s="171">
        <v>59990</v>
      </c>
      <c r="BF1264">
        <f t="shared" si="219"/>
        <v>60040</v>
      </c>
      <c r="BG1264">
        <v>-41.22</v>
      </c>
      <c r="BO1264" s="23">
        <v>1497.04</v>
      </c>
      <c r="BP1264" s="23">
        <v>-35.68</v>
      </c>
      <c r="CB1264">
        <v>137.15</v>
      </c>
      <c r="CC1264">
        <f t="shared" si="220"/>
        <v>137150</v>
      </c>
      <c r="CD1264">
        <v>-3.57</v>
      </c>
      <c r="CE1264">
        <v>-10.88</v>
      </c>
      <c r="CK1264">
        <v>25200</v>
      </c>
      <c r="CL1264">
        <v>4.2460000000000004</v>
      </c>
      <c r="CM1264">
        <v>0.44400000000000001</v>
      </c>
    </row>
    <row r="1265" spans="52:91">
      <c r="AZ1265">
        <v>3338.7</v>
      </c>
      <c r="BA1265">
        <f t="shared" si="218"/>
        <v>3388.7</v>
      </c>
      <c r="BB1265">
        <v>-35.22</v>
      </c>
      <c r="BC1265" s="23">
        <v>1497.04</v>
      </c>
      <c r="BD1265" s="23">
        <v>-35.4</v>
      </c>
      <c r="BE1265" s="171">
        <v>60247</v>
      </c>
      <c r="BF1265">
        <f t="shared" si="219"/>
        <v>60297</v>
      </c>
      <c r="BG1265">
        <v>-41.23</v>
      </c>
      <c r="BO1265" s="23">
        <v>1497.04</v>
      </c>
      <c r="BP1265" s="23">
        <v>-35.4</v>
      </c>
      <c r="CB1265">
        <v>137.30000000000001</v>
      </c>
      <c r="CC1265">
        <f t="shared" si="220"/>
        <v>137300</v>
      </c>
      <c r="CD1265">
        <v>-3.75</v>
      </c>
      <c r="CE1265">
        <v>-11.55</v>
      </c>
      <c r="CK1265">
        <v>25220</v>
      </c>
      <c r="CL1265">
        <v>4.2355999999999998</v>
      </c>
      <c r="CM1265">
        <v>0.46639999999999998</v>
      </c>
    </row>
    <row r="1266" spans="52:91">
      <c r="AZ1266">
        <v>3342</v>
      </c>
      <c r="BA1266">
        <f t="shared" si="218"/>
        <v>3392</v>
      </c>
      <c r="BB1266">
        <v>-34.64</v>
      </c>
      <c r="BC1266" s="23">
        <v>1499.89</v>
      </c>
      <c r="BD1266" s="23">
        <v>-35.4</v>
      </c>
      <c r="BE1266" s="171">
        <v>60524.4</v>
      </c>
      <c r="BF1266">
        <f t="shared" si="219"/>
        <v>60574.400000000001</v>
      </c>
      <c r="BG1266">
        <v>-42.06</v>
      </c>
      <c r="BO1266" s="23">
        <v>1499.89</v>
      </c>
      <c r="BP1266" s="23">
        <v>-35.4</v>
      </c>
      <c r="CB1266">
        <v>137.44999999999999</v>
      </c>
      <c r="CC1266">
        <f t="shared" si="220"/>
        <v>137450</v>
      </c>
      <c r="CD1266">
        <v>-3.58</v>
      </c>
      <c r="CE1266">
        <v>-11.44</v>
      </c>
      <c r="CK1266">
        <v>25240</v>
      </c>
      <c r="CL1266">
        <v>4.2252000000000001</v>
      </c>
      <c r="CM1266">
        <v>0.48880000000000001</v>
      </c>
    </row>
    <row r="1267" spans="52:91">
      <c r="AZ1267">
        <v>3345.2</v>
      </c>
      <c r="BA1267">
        <f t="shared" si="218"/>
        <v>3395.2</v>
      </c>
      <c r="BB1267">
        <v>-33.46</v>
      </c>
      <c r="BC1267" s="23">
        <v>1499.89</v>
      </c>
      <c r="BD1267" s="23">
        <v>-35.72</v>
      </c>
      <c r="BE1267" s="171">
        <v>60801.8</v>
      </c>
      <c r="BF1267">
        <f t="shared" si="219"/>
        <v>60851.8</v>
      </c>
      <c r="BG1267">
        <v>-41.68</v>
      </c>
      <c r="BO1267" s="23">
        <v>1499.89</v>
      </c>
      <c r="BP1267" s="23">
        <v>-35.72</v>
      </c>
      <c r="CB1267">
        <v>137.6</v>
      </c>
      <c r="CC1267">
        <f t="shared" si="220"/>
        <v>137600</v>
      </c>
      <c r="CD1267">
        <v>-3.59</v>
      </c>
      <c r="CE1267">
        <v>-11.48</v>
      </c>
      <c r="CK1267">
        <v>25260</v>
      </c>
      <c r="CL1267">
        <v>4.2080000000000002</v>
      </c>
      <c r="CM1267">
        <v>0.50560000000000005</v>
      </c>
    </row>
    <row r="1268" spans="52:91">
      <c r="AZ1268">
        <v>3348.2</v>
      </c>
      <c r="BA1268">
        <f t="shared" si="218"/>
        <v>3398.2</v>
      </c>
      <c r="BB1268">
        <v>-35.25</v>
      </c>
      <c r="BC1268" s="23">
        <v>1502.74</v>
      </c>
      <c r="BD1268" s="23">
        <v>-35.72</v>
      </c>
      <c r="BE1268" s="171">
        <v>61079.199999999997</v>
      </c>
      <c r="BF1268">
        <f t="shared" si="219"/>
        <v>61129.2</v>
      </c>
      <c r="BG1268">
        <v>-41.45</v>
      </c>
      <c r="BO1268" s="23">
        <v>1502.74</v>
      </c>
      <c r="BP1268" s="23">
        <v>-35.72</v>
      </c>
      <c r="CB1268">
        <v>137.75</v>
      </c>
      <c r="CC1268">
        <f t="shared" si="220"/>
        <v>137750</v>
      </c>
      <c r="CD1268">
        <v>-3.72</v>
      </c>
      <c r="CE1268">
        <v>-11.54</v>
      </c>
      <c r="CK1268">
        <v>25280</v>
      </c>
      <c r="CL1268">
        <v>4.1840000000000002</v>
      </c>
      <c r="CM1268">
        <v>0.51680000000000004</v>
      </c>
    </row>
    <row r="1269" spans="52:91">
      <c r="AZ1269">
        <v>3351.6</v>
      </c>
      <c r="BA1269">
        <f t="shared" si="218"/>
        <v>3401.6</v>
      </c>
      <c r="BB1269">
        <v>-34.33</v>
      </c>
      <c r="BC1269" s="23">
        <v>1502.74</v>
      </c>
      <c r="BD1269" s="23">
        <v>-36.130000000000003</v>
      </c>
      <c r="BE1269" s="171">
        <v>61356.6</v>
      </c>
      <c r="BF1269">
        <f t="shared" si="219"/>
        <v>61406.6</v>
      </c>
      <c r="BG1269">
        <v>-41.01</v>
      </c>
      <c r="BO1269" s="23">
        <v>1502.74</v>
      </c>
      <c r="BP1269" s="23">
        <v>-36.130000000000003</v>
      </c>
      <c r="CB1269">
        <v>137.9</v>
      </c>
      <c r="CC1269">
        <f t="shared" si="220"/>
        <v>137900</v>
      </c>
      <c r="CD1269">
        <v>-3.67</v>
      </c>
      <c r="CE1269">
        <v>-11.48</v>
      </c>
      <c r="CK1269">
        <v>25300</v>
      </c>
      <c r="CL1269">
        <v>4.16</v>
      </c>
      <c r="CM1269">
        <v>0.52800000000000002</v>
      </c>
    </row>
    <row r="1270" spans="52:91">
      <c r="AZ1270">
        <v>3354.7</v>
      </c>
      <c r="BA1270">
        <f t="shared" si="218"/>
        <v>3404.7</v>
      </c>
      <c r="BB1270">
        <v>-35.020000000000003</v>
      </c>
      <c r="BC1270" s="23">
        <v>1505.65</v>
      </c>
      <c r="BD1270" s="23">
        <v>-36.130000000000003</v>
      </c>
      <c r="BE1270" s="171">
        <v>61634</v>
      </c>
      <c r="BF1270">
        <f t="shared" si="219"/>
        <v>61684</v>
      </c>
      <c r="BG1270">
        <v>-39.86</v>
      </c>
      <c r="BO1270" s="23">
        <v>1505.65</v>
      </c>
      <c r="BP1270" s="23">
        <v>-36.130000000000003</v>
      </c>
      <c r="CB1270">
        <v>138.05000000000001</v>
      </c>
      <c r="CC1270">
        <f t="shared" si="220"/>
        <v>138050</v>
      </c>
      <c r="CD1270">
        <v>-3.51</v>
      </c>
      <c r="CE1270">
        <v>-11.25</v>
      </c>
      <c r="CK1270">
        <v>25320</v>
      </c>
      <c r="CL1270">
        <v>4.1360000000000001</v>
      </c>
      <c r="CM1270">
        <v>0.53920000000000001</v>
      </c>
    </row>
    <row r="1271" spans="52:91">
      <c r="AZ1271">
        <v>3358</v>
      </c>
      <c r="BA1271">
        <f t="shared" si="218"/>
        <v>3408</v>
      </c>
      <c r="BB1271">
        <v>-33.54</v>
      </c>
      <c r="BC1271" s="23">
        <v>1505.65</v>
      </c>
      <c r="BD1271" s="23">
        <v>-34.97</v>
      </c>
      <c r="BE1271" s="171">
        <v>61869.8</v>
      </c>
      <c r="BF1271">
        <f t="shared" si="219"/>
        <v>61919.8</v>
      </c>
      <c r="BG1271">
        <v>-38.39</v>
      </c>
      <c r="BO1271" s="23">
        <v>1505.65</v>
      </c>
      <c r="BP1271" s="23">
        <v>-34.97</v>
      </c>
      <c r="CB1271">
        <v>138.19999999999999</v>
      </c>
      <c r="CC1271">
        <f t="shared" si="220"/>
        <v>138200</v>
      </c>
      <c r="CD1271">
        <v>-3.78</v>
      </c>
      <c r="CE1271">
        <v>-11.27</v>
      </c>
      <c r="CK1271">
        <v>25340</v>
      </c>
      <c r="CL1271">
        <v>4.1120000000000001</v>
      </c>
      <c r="CM1271">
        <v>0.5504</v>
      </c>
    </row>
    <row r="1272" spans="52:91">
      <c r="AZ1272">
        <v>3361.1</v>
      </c>
      <c r="BA1272">
        <f t="shared" si="218"/>
        <v>3411.1</v>
      </c>
      <c r="BB1272">
        <v>-33.28</v>
      </c>
      <c r="BC1272" s="23">
        <v>1508.56</v>
      </c>
      <c r="BD1272" s="23">
        <v>-34.97</v>
      </c>
      <c r="BE1272" s="171">
        <v>62105.599999999999</v>
      </c>
      <c r="BF1272">
        <f t="shared" si="219"/>
        <v>62155.6</v>
      </c>
      <c r="BG1272">
        <v>-41.56</v>
      </c>
      <c r="BO1272" s="23">
        <v>1508.56</v>
      </c>
      <c r="BP1272" s="23">
        <v>-34.97</v>
      </c>
      <c r="CB1272">
        <v>138.35</v>
      </c>
      <c r="CC1272">
        <f t="shared" si="220"/>
        <v>138350</v>
      </c>
      <c r="CD1272">
        <v>-3.9</v>
      </c>
      <c r="CE1272">
        <v>-11.31</v>
      </c>
      <c r="CK1272">
        <v>25360</v>
      </c>
      <c r="CL1272">
        <v>4.0880000000000001</v>
      </c>
      <c r="CM1272">
        <v>0.56159999999999999</v>
      </c>
    </row>
    <row r="1273" spans="52:91">
      <c r="AZ1273">
        <v>3364</v>
      </c>
      <c r="BA1273">
        <f t="shared" si="218"/>
        <v>3414</v>
      </c>
      <c r="BB1273">
        <v>-35.32</v>
      </c>
      <c r="BC1273" s="23">
        <v>1508.56</v>
      </c>
      <c r="BD1273" s="23">
        <v>-36.950000000000003</v>
      </c>
      <c r="BE1273" s="171">
        <v>62341.4</v>
      </c>
      <c r="BF1273">
        <f t="shared" si="219"/>
        <v>62391.4</v>
      </c>
      <c r="BG1273">
        <v>-41.01</v>
      </c>
      <c r="BO1273" s="23">
        <v>1508.56</v>
      </c>
      <c r="BP1273" s="23">
        <v>-36.950000000000003</v>
      </c>
      <c r="CB1273">
        <v>138.5</v>
      </c>
      <c r="CC1273">
        <f t="shared" si="220"/>
        <v>138500</v>
      </c>
      <c r="CD1273">
        <v>-3.27</v>
      </c>
      <c r="CE1273">
        <v>-10.6</v>
      </c>
      <c r="CK1273">
        <v>25380</v>
      </c>
      <c r="CL1273">
        <v>4.0640000000000001</v>
      </c>
      <c r="CM1273">
        <v>0.57279999999999998</v>
      </c>
    </row>
    <row r="1274" spans="52:91">
      <c r="AZ1274">
        <v>3367.4</v>
      </c>
      <c r="BA1274">
        <f t="shared" si="218"/>
        <v>3417.4</v>
      </c>
      <c r="BB1274">
        <v>-34.44</v>
      </c>
      <c r="BC1274" s="23">
        <v>1511.48</v>
      </c>
      <c r="BD1274" s="23">
        <v>-36.950000000000003</v>
      </c>
      <c r="BE1274" s="171">
        <v>62577.2</v>
      </c>
      <c r="BF1274">
        <f t="shared" si="219"/>
        <v>62627.199999999997</v>
      </c>
      <c r="BG1274">
        <v>-41.37</v>
      </c>
      <c r="BO1274" s="23">
        <v>1511.48</v>
      </c>
      <c r="BP1274" s="23">
        <v>-36.950000000000003</v>
      </c>
      <c r="CB1274">
        <v>138.65</v>
      </c>
      <c r="CC1274">
        <f t="shared" si="220"/>
        <v>138650</v>
      </c>
      <c r="CD1274">
        <v>-3.39</v>
      </c>
      <c r="CE1274">
        <v>-10.45</v>
      </c>
      <c r="CK1274">
        <v>25400</v>
      </c>
      <c r="CL1274">
        <v>4.04</v>
      </c>
      <c r="CM1274">
        <v>0.58399999999999996</v>
      </c>
    </row>
    <row r="1275" spans="52:91">
      <c r="AZ1275">
        <v>3370.6</v>
      </c>
      <c r="BA1275">
        <f t="shared" si="218"/>
        <v>3420.6</v>
      </c>
      <c r="BB1275">
        <v>-35.5</v>
      </c>
      <c r="BC1275" s="23">
        <v>1511.48</v>
      </c>
      <c r="BD1275" s="23">
        <v>-35.229999999999997</v>
      </c>
      <c r="BE1275" s="171">
        <v>62813</v>
      </c>
      <c r="BF1275">
        <f t="shared" si="219"/>
        <v>62863</v>
      </c>
      <c r="BG1275">
        <v>-41.67</v>
      </c>
      <c r="BO1275" s="23">
        <v>1511.48</v>
      </c>
      <c r="BP1275" s="23">
        <v>-35.229999999999997</v>
      </c>
      <c r="CB1275">
        <v>138.80000000000001</v>
      </c>
      <c r="CC1275">
        <f t="shared" si="220"/>
        <v>138800</v>
      </c>
      <c r="CD1275">
        <v>-3.3</v>
      </c>
      <c r="CE1275">
        <v>-10.41</v>
      </c>
      <c r="CK1275">
        <v>25420</v>
      </c>
      <c r="CL1275">
        <v>4.016</v>
      </c>
      <c r="CM1275">
        <v>0.59519999999999995</v>
      </c>
    </row>
    <row r="1276" spans="52:91">
      <c r="AZ1276">
        <v>3374</v>
      </c>
      <c r="BA1276">
        <f t="shared" si="218"/>
        <v>3424</v>
      </c>
      <c r="BB1276">
        <v>-34.880000000000003</v>
      </c>
      <c r="BC1276" s="23">
        <v>1514.34</v>
      </c>
      <c r="BD1276" s="23">
        <v>-35.229999999999997</v>
      </c>
      <c r="BE1276" s="171">
        <v>63066.400000000001</v>
      </c>
      <c r="BF1276">
        <f t="shared" si="219"/>
        <v>63116.4</v>
      </c>
      <c r="BG1276">
        <v>-41.84</v>
      </c>
      <c r="BO1276" s="23">
        <v>1514.34</v>
      </c>
      <c r="BP1276" s="23">
        <v>-35.229999999999997</v>
      </c>
      <c r="CB1276">
        <v>138.94999999999999</v>
      </c>
      <c r="CC1276">
        <f t="shared" si="220"/>
        <v>138950</v>
      </c>
      <c r="CD1276">
        <v>-3.16</v>
      </c>
      <c r="CE1276">
        <v>-10.66</v>
      </c>
      <c r="CK1276">
        <v>25440</v>
      </c>
      <c r="CL1276">
        <v>3.992</v>
      </c>
      <c r="CM1276">
        <v>0.60640000000000005</v>
      </c>
    </row>
    <row r="1277" spans="52:91">
      <c r="AZ1277">
        <v>3377.3</v>
      </c>
      <c r="BA1277">
        <f t="shared" si="218"/>
        <v>3427.3</v>
      </c>
      <c r="BB1277">
        <v>-35.270000000000003</v>
      </c>
      <c r="BC1277" s="23">
        <v>1514.34</v>
      </c>
      <c r="BD1277" s="23">
        <v>-35.9</v>
      </c>
      <c r="BE1277" s="171">
        <v>63319.8</v>
      </c>
      <c r="BF1277">
        <f t="shared" si="219"/>
        <v>63369.8</v>
      </c>
      <c r="BG1277">
        <v>-40.92</v>
      </c>
      <c r="BO1277" s="23">
        <v>1514.34</v>
      </c>
      <c r="BP1277" s="23">
        <v>-35.9</v>
      </c>
      <c r="CB1277">
        <v>139.1</v>
      </c>
      <c r="CC1277">
        <f t="shared" si="220"/>
        <v>139100</v>
      </c>
      <c r="CD1277">
        <v>-3.52</v>
      </c>
      <c r="CE1277">
        <v>-10.76</v>
      </c>
      <c r="CK1277">
        <v>25460</v>
      </c>
      <c r="CL1277">
        <v>3.968</v>
      </c>
      <c r="CM1277">
        <v>0.61760000000000004</v>
      </c>
    </row>
    <row r="1278" spans="52:91">
      <c r="AZ1278">
        <v>3380.7</v>
      </c>
      <c r="BA1278">
        <f t="shared" ref="BA1278:BA1341" si="221">AZ1278+50</f>
        <v>3430.7</v>
      </c>
      <c r="BB1278">
        <v>-35.29</v>
      </c>
      <c r="BC1278" s="23">
        <v>1517.18</v>
      </c>
      <c r="BD1278" s="23">
        <v>-35.9</v>
      </c>
      <c r="BE1278" s="171">
        <v>63573.2</v>
      </c>
      <c r="BF1278">
        <f t="shared" ref="BF1278:BF1341" si="222">BE1278+50</f>
        <v>63623.199999999997</v>
      </c>
      <c r="BG1278">
        <v>-41.38</v>
      </c>
      <c r="BO1278" s="23">
        <v>1517.18</v>
      </c>
      <c r="BP1278" s="23">
        <v>-35.9</v>
      </c>
      <c r="CB1278">
        <v>139.25</v>
      </c>
      <c r="CC1278">
        <f t="shared" ref="CC1278:CC1341" si="223">CB1278*1000</f>
        <v>139250</v>
      </c>
      <c r="CD1278">
        <v>-3.39</v>
      </c>
      <c r="CE1278">
        <v>-10.77</v>
      </c>
      <c r="CK1278">
        <v>25480</v>
      </c>
      <c r="CL1278">
        <v>3.944</v>
      </c>
      <c r="CM1278">
        <v>0.62880000000000003</v>
      </c>
    </row>
    <row r="1279" spans="52:91">
      <c r="AZ1279">
        <v>3384.1</v>
      </c>
      <c r="BA1279">
        <f t="shared" si="221"/>
        <v>3434.1</v>
      </c>
      <c r="BB1279">
        <v>-34.729999999999997</v>
      </c>
      <c r="BC1279" s="23">
        <v>1517.18</v>
      </c>
      <c r="BD1279" s="23">
        <v>-35.020000000000003</v>
      </c>
      <c r="BE1279" s="171">
        <v>63826.6</v>
      </c>
      <c r="BF1279">
        <f t="shared" si="222"/>
        <v>63876.6</v>
      </c>
      <c r="BG1279">
        <v>-41.12</v>
      </c>
      <c r="BO1279" s="23">
        <v>1517.18</v>
      </c>
      <c r="BP1279" s="23">
        <v>-35.020000000000003</v>
      </c>
      <c r="CB1279">
        <v>139.4</v>
      </c>
      <c r="CC1279">
        <f t="shared" si="223"/>
        <v>139400</v>
      </c>
      <c r="CD1279">
        <v>-3.38</v>
      </c>
      <c r="CE1279">
        <v>-10.99</v>
      </c>
      <c r="CK1279">
        <v>25500</v>
      </c>
      <c r="CL1279">
        <v>3.92</v>
      </c>
      <c r="CM1279">
        <v>0.64</v>
      </c>
    </row>
    <row r="1280" spans="52:91">
      <c r="AZ1280">
        <v>3387.3</v>
      </c>
      <c r="BA1280">
        <f t="shared" si="221"/>
        <v>3437.3</v>
      </c>
      <c r="BB1280">
        <v>-35.53</v>
      </c>
      <c r="BC1280" s="23">
        <v>1519.91</v>
      </c>
      <c r="BD1280" s="23">
        <v>-35.020000000000003</v>
      </c>
      <c r="BE1280" s="171">
        <v>64080</v>
      </c>
      <c r="BF1280">
        <f t="shared" si="222"/>
        <v>64130</v>
      </c>
      <c r="BG1280">
        <v>-41.87</v>
      </c>
      <c r="BO1280" s="23">
        <v>1519.91</v>
      </c>
      <c r="BP1280" s="23">
        <v>-35.020000000000003</v>
      </c>
      <c r="CB1280">
        <v>139.55000000000001</v>
      </c>
      <c r="CC1280">
        <f t="shared" si="223"/>
        <v>139550</v>
      </c>
      <c r="CD1280">
        <v>-3.15</v>
      </c>
      <c r="CE1280">
        <v>-10.94</v>
      </c>
      <c r="CK1280">
        <v>25520</v>
      </c>
      <c r="CL1280">
        <v>3.92</v>
      </c>
      <c r="CM1280">
        <v>0.6512</v>
      </c>
    </row>
    <row r="1281" spans="52:91">
      <c r="AZ1281">
        <v>3390.8</v>
      </c>
      <c r="BA1281">
        <f t="shared" si="221"/>
        <v>3440.8</v>
      </c>
      <c r="BB1281">
        <v>-34.51</v>
      </c>
      <c r="BC1281" s="23">
        <v>1519.91</v>
      </c>
      <c r="BD1281" s="23">
        <v>-34.65</v>
      </c>
      <c r="BE1281" s="171">
        <v>64411.199999999997</v>
      </c>
      <c r="BF1281">
        <f t="shared" si="222"/>
        <v>64461.2</v>
      </c>
      <c r="BG1281">
        <v>-42.3</v>
      </c>
      <c r="BO1281" s="23">
        <v>1519.91</v>
      </c>
      <c r="BP1281" s="23">
        <v>-34.65</v>
      </c>
      <c r="CB1281">
        <v>139.69999999999999</v>
      </c>
      <c r="CC1281">
        <f t="shared" si="223"/>
        <v>139700</v>
      </c>
      <c r="CD1281">
        <v>-3.39</v>
      </c>
      <c r="CE1281">
        <v>-10.44</v>
      </c>
      <c r="CK1281">
        <v>25540</v>
      </c>
      <c r="CL1281">
        <v>3.92</v>
      </c>
      <c r="CM1281">
        <v>0.66239999999999999</v>
      </c>
    </row>
    <row r="1282" spans="52:91">
      <c r="AZ1282">
        <v>3393.9</v>
      </c>
      <c r="BA1282">
        <f t="shared" si="221"/>
        <v>3443.9</v>
      </c>
      <c r="BB1282">
        <v>-34.67</v>
      </c>
      <c r="BC1282" s="23">
        <v>1522.6</v>
      </c>
      <c r="BD1282" s="23">
        <v>-34.65</v>
      </c>
      <c r="BE1282" s="171">
        <v>64742.400000000001</v>
      </c>
      <c r="BF1282">
        <f t="shared" si="222"/>
        <v>64792.4</v>
      </c>
      <c r="BG1282">
        <v>-42.08</v>
      </c>
      <c r="BO1282" s="23">
        <v>1522.6</v>
      </c>
      <c r="BP1282" s="23">
        <v>-34.65</v>
      </c>
      <c r="CB1282">
        <v>139.85</v>
      </c>
      <c r="CC1282">
        <f t="shared" si="223"/>
        <v>139850</v>
      </c>
      <c r="CD1282">
        <v>-3.26</v>
      </c>
      <c r="CE1282">
        <v>-10.36</v>
      </c>
      <c r="CK1282">
        <v>25560</v>
      </c>
      <c r="CL1282">
        <v>3.92</v>
      </c>
      <c r="CM1282">
        <v>0.67359999999999998</v>
      </c>
    </row>
    <row r="1283" spans="52:91">
      <c r="AZ1283">
        <v>3397.2</v>
      </c>
      <c r="BA1283">
        <f t="shared" si="221"/>
        <v>3447.2</v>
      </c>
      <c r="BB1283">
        <v>-34.049999999999997</v>
      </c>
      <c r="BC1283" s="23">
        <v>1522.6</v>
      </c>
      <c r="BD1283" s="23">
        <v>-34.369999999999997</v>
      </c>
      <c r="BE1283" s="171">
        <v>65073.599999999999</v>
      </c>
      <c r="BF1283">
        <f t="shared" si="222"/>
        <v>65123.6</v>
      </c>
      <c r="BG1283">
        <v>-41.67</v>
      </c>
      <c r="BO1283" s="23">
        <v>1522.6</v>
      </c>
      <c r="BP1283" s="23">
        <v>-34.369999999999997</v>
      </c>
      <c r="CB1283">
        <v>140</v>
      </c>
      <c r="CC1283">
        <f t="shared" si="223"/>
        <v>140000</v>
      </c>
      <c r="CD1283">
        <v>-2.97</v>
      </c>
      <c r="CE1283">
        <v>-10.62</v>
      </c>
      <c r="CK1283">
        <v>25580</v>
      </c>
      <c r="CL1283">
        <v>3.92</v>
      </c>
      <c r="CM1283">
        <v>0.68479999999999996</v>
      </c>
    </row>
    <row r="1284" spans="52:91">
      <c r="AZ1284">
        <v>3400.3</v>
      </c>
      <c r="BA1284">
        <f t="shared" si="221"/>
        <v>3450.3</v>
      </c>
      <c r="BB1284">
        <v>-34.57</v>
      </c>
      <c r="BC1284" s="23">
        <v>1525.26</v>
      </c>
      <c r="BD1284" s="23">
        <v>-34.369999999999997</v>
      </c>
      <c r="BE1284" s="171">
        <v>65404.800000000003</v>
      </c>
      <c r="BF1284">
        <f t="shared" si="222"/>
        <v>65454.8</v>
      </c>
      <c r="BG1284">
        <v>-40.94</v>
      </c>
      <c r="BO1284" s="23">
        <v>1525.26</v>
      </c>
      <c r="BP1284" s="23">
        <v>-34.369999999999997</v>
      </c>
      <c r="CK1284">
        <v>25600</v>
      </c>
      <c r="CL1284">
        <v>3.92</v>
      </c>
      <c r="CM1284">
        <v>0.69599999999999995</v>
      </c>
    </row>
    <row r="1285" spans="52:91">
      <c r="AZ1285">
        <v>3403.5</v>
      </c>
      <c r="BA1285">
        <f t="shared" si="221"/>
        <v>3453.5</v>
      </c>
      <c r="BB1285">
        <v>-35.54</v>
      </c>
      <c r="BC1285" s="23">
        <v>1525.26</v>
      </c>
      <c r="BD1285" s="23">
        <v>-34.22</v>
      </c>
      <c r="BE1285" s="171">
        <v>65736</v>
      </c>
      <c r="BF1285">
        <f t="shared" si="222"/>
        <v>65786</v>
      </c>
      <c r="BG1285">
        <v>-39.97</v>
      </c>
      <c r="BO1285" s="23">
        <v>1525.26</v>
      </c>
      <c r="BP1285" s="23">
        <v>-34.22</v>
      </c>
      <c r="CK1285">
        <v>25620</v>
      </c>
      <c r="CL1285">
        <v>3.92</v>
      </c>
      <c r="CM1285">
        <v>0.70720000000000005</v>
      </c>
    </row>
    <row r="1286" spans="52:91">
      <c r="AZ1286">
        <v>3407</v>
      </c>
      <c r="BA1286">
        <f t="shared" si="221"/>
        <v>3457</v>
      </c>
      <c r="BB1286">
        <v>-34.909999999999997</v>
      </c>
      <c r="BC1286" s="23">
        <v>1528</v>
      </c>
      <c r="BD1286" s="23">
        <v>-34.22</v>
      </c>
      <c r="BE1286" s="171">
        <v>66022.2</v>
      </c>
      <c r="BF1286">
        <f t="shared" si="222"/>
        <v>66072.2</v>
      </c>
      <c r="BG1286">
        <v>-42.46</v>
      </c>
      <c r="BO1286" s="23">
        <v>1528</v>
      </c>
      <c r="BP1286" s="23">
        <v>-34.22</v>
      </c>
      <c r="CK1286">
        <v>25640</v>
      </c>
      <c r="CL1286">
        <v>3.92</v>
      </c>
      <c r="CM1286">
        <v>0.71840000000000004</v>
      </c>
    </row>
    <row r="1287" spans="52:91">
      <c r="AZ1287">
        <v>3410.2</v>
      </c>
      <c r="BA1287">
        <f t="shared" si="221"/>
        <v>3460.2</v>
      </c>
      <c r="BB1287">
        <v>-34.270000000000003</v>
      </c>
      <c r="BC1287" s="23">
        <v>1528</v>
      </c>
      <c r="BD1287" s="23">
        <v>-34.950000000000003</v>
      </c>
      <c r="BE1287" s="171">
        <v>66308.399999999994</v>
      </c>
      <c r="BF1287">
        <f t="shared" si="222"/>
        <v>66358.399999999994</v>
      </c>
      <c r="BG1287">
        <v>-41.33</v>
      </c>
      <c r="BO1287" s="23">
        <v>1528</v>
      </c>
      <c r="BP1287" s="23">
        <v>-34.950000000000003</v>
      </c>
      <c r="CK1287">
        <v>25660</v>
      </c>
      <c r="CL1287">
        <v>3.92</v>
      </c>
      <c r="CM1287">
        <v>0.72960000000000003</v>
      </c>
    </row>
    <row r="1288" spans="52:91">
      <c r="AZ1288">
        <v>3413.4</v>
      </c>
      <c r="BA1288">
        <f t="shared" si="221"/>
        <v>3463.4</v>
      </c>
      <c r="BB1288">
        <v>-34.799999999999997</v>
      </c>
      <c r="BC1288" s="23">
        <v>1530.76</v>
      </c>
      <c r="BD1288" s="23">
        <v>-34.950000000000003</v>
      </c>
      <c r="BE1288" s="171">
        <v>66594.600000000006</v>
      </c>
      <c r="BF1288">
        <f t="shared" si="222"/>
        <v>66644.600000000006</v>
      </c>
      <c r="BG1288">
        <v>-40.270000000000003</v>
      </c>
      <c r="BO1288" s="23">
        <v>1530.76</v>
      </c>
      <c r="BP1288" s="23">
        <v>-34.950000000000003</v>
      </c>
      <c r="CK1288">
        <v>25680</v>
      </c>
      <c r="CL1288">
        <v>3.92</v>
      </c>
      <c r="CM1288">
        <v>0.74080000000000001</v>
      </c>
    </row>
    <row r="1289" spans="52:91">
      <c r="AZ1289">
        <v>3416.7</v>
      </c>
      <c r="BA1289">
        <f t="shared" si="221"/>
        <v>3466.7</v>
      </c>
      <c r="BB1289">
        <v>-34.5</v>
      </c>
      <c r="BC1289" s="23">
        <v>1530.76</v>
      </c>
      <c r="BD1289" s="23">
        <v>-37.159999999999997</v>
      </c>
      <c r="BE1289" s="171">
        <v>66880.800000000003</v>
      </c>
      <c r="BF1289">
        <f t="shared" si="222"/>
        <v>66930.8</v>
      </c>
      <c r="BG1289">
        <v>-38.54</v>
      </c>
      <c r="BO1289" s="23">
        <v>1530.76</v>
      </c>
      <c r="BP1289" s="23">
        <v>-37.159999999999997</v>
      </c>
      <c r="CK1289">
        <v>25700</v>
      </c>
      <c r="CL1289">
        <v>3.92</v>
      </c>
      <c r="CM1289">
        <v>0.752</v>
      </c>
    </row>
    <row r="1290" spans="52:91">
      <c r="AZ1290">
        <v>3419.9</v>
      </c>
      <c r="BA1290">
        <f t="shared" si="221"/>
        <v>3469.9</v>
      </c>
      <c r="BB1290">
        <v>-34.200000000000003</v>
      </c>
      <c r="BC1290" s="23">
        <v>1533.57</v>
      </c>
      <c r="BD1290" s="23">
        <v>-37.159999999999997</v>
      </c>
      <c r="BE1290" s="171">
        <v>67167</v>
      </c>
      <c r="BF1290">
        <f t="shared" si="222"/>
        <v>67217</v>
      </c>
      <c r="BG1290">
        <v>-38.22</v>
      </c>
      <c r="BO1290" s="23">
        <v>1533.57</v>
      </c>
      <c r="BP1290" s="23">
        <v>-37.159999999999997</v>
      </c>
      <c r="CK1290">
        <v>25720</v>
      </c>
      <c r="CL1290">
        <v>3.92</v>
      </c>
      <c r="CM1290">
        <v>0.76319999999999999</v>
      </c>
    </row>
    <row r="1291" spans="52:91">
      <c r="AZ1291">
        <v>3423</v>
      </c>
      <c r="BA1291">
        <f t="shared" si="221"/>
        <v>3473</v>
      </c>
      <c r="BB1291">
        <v>-34.369999999999997</v>
      </c>
      <c r="BC1291" s="23">
        <v>1533.57</v>
      </c>
      <c r="BD1291" s="23">
        <v>-35.090000000000003</v>
      </c>
      <c r="BE1291" s="171">
        <v>67421</v>
      </c>
      <c r="BF1291">
        <f t="shared" si="222"/>
        <v>67471</v>
      </c>
      <c r="BG1291">
        <v>-37.880000000000003</v>
      </c>
      <c r="BO1291" s="23">
        <v>1533.57</v>
      </c>
      <c r="BP1291" s="23">
        <v>-35.090000000000003</v>
      </c>
      <c r="CK1291">
        <v>25740</v>
      </c>
      <c r="CL1291">
        <v>3.92</v>
      </c>
      <c r="CM1291">
        <v>0.77439999999999998</v>
      </c>
    </row>
    <row r="1292" spans="52:91">
      <c r="AZ1292">
        <v>3426.2</v>
      </c>
      <c r="BA1292">
        <f t="shared" si="221"/>
        <v>3476.2</v>
      </c>
      <c r="BB1292">
        <v>-36.729999999999997</v>
      </c>
      <c r="BC1292" s="23">
        <v>1536.33</v>
      </c>
      <c r="BD1292" s="23">
        <v>-35.090000000000003</v>
      </c>
      <c r="BE1292" s="171">
        <v>67675</v>
      </c>
      <c r="BF1292">
        <f t="shared" si="222"/>
        <v>67725</v>
      </c>
      <c r="BG1292">
        <v>-37.69</v>
      </c>
      <c r="BO1292" s="23">
        <v>1536.33</v>
      </c>
      <c r="BP1292" s="23">
        <v>-35.090000000000003</v>
      </c>
      <c r="CK1292">
        <v>25760</v>
      </c>
      <c r="CL1292">
        <v>3.9163999999999999</v>
      </c>
      <c r="CM1292">
        <v>0.7772</v>
      </c>
    </row>
    <row r="1293" spans="52:91">
      <c r="AZ1293">
        <v>3430.1</v>
      </c>
      <c r="BA1293">
        <f t="shared" si="221"/>
        <v>3480.1</v>
      </c>
      <c r="BB1293">
        <v>-34.56</v>
      </c>
      <c r="BC1293" s="23">
        <v>1536.33</v>
      </c>
      <c r="BD1293" s="23">
        <v>-35.549999999999997</v>
      </c>
      <c r="BE1293" s="171">
        <v>67929</v>
      </c>
      <c r="BF1293">
        <f t="shared" si="222"/>
        <v>67979</v>
      </c>
      <c r="BG1293">
        <v>-37.33</v>
      </c>
      <c r="BO1293" s="23">
        <v>1536.33</v>
      </c>
      <c r="BP1293" s="23">
        <v>-35.549999999999997</v>
      </c>
      <c r="CK1293">
        <v>25780</v>
      </c>
      <c r="CL1293">
        <v>3.9091999999999998</v>
      </c>
      <c r="CM1293">
        <v>0.77159999999999995</v>
      </c>
    </row>
    <row r="1294" spans="52:91">
      <c r="AZ1294">
        <v>3433.3</v>
      </c>
      <c r="BA1294">
        <f t="shared" si="221"/>
        <v>3483.3</v>
      </c>
      <c r="BB1294">
        <v>-35.020000000000003</v>
      </c>
      <c r="BC1294" s="23">
        <v>1539.1</v>
      </c>
      <c r="BD1294" s="23">
        <v>-35.549999999999997</v>
      </c>
      <c r="BE1294" s="171">
        <v>68183</v>
      </c>
      <c r="BF1294">
        <f t="shared" si="222"/>
        <v>68233</v>
      </c>
      <c r="BG1294">
        <v>-36.86</v>
      </c>
      <c r="BO1294" s="23">
        <v>1539.1</v>
      </c>
      <c r="BP1294" s="23">
        <v>-35.549999999999997</v>
      </c>
      <c r="CK1294">
        <v>25800</v>
      </c>
      <c r="CL1294">
        <v>3.9020000000000001</v>
      </c>
      <c r="CM1294">
        <v>0.76600000000000001</v>
      </c>
    </row>
    <row r="1295" spans="52:91">
      <c r="AZ1295">
        <v>3436.6</v>
      </c>
      <c r="BA1295">
        <f t="shared" si="221"/>
        <v>3486.6</v>
      </c>
      <c r="BB1295">
        <v>-35.69</v>
      </c>
      <c r="BC1295" s="23">
        <v>1539.1</v>
      </c>
      <c r="BD1295" s="23">
        <v>-33.130000000000003</v>
      </c>
      <c r="BE1295" s="171">
        <v>68437</v>
      </c>
      <c r="BF1295">
        <f t="shared" si="222"/>
        <v>68487</v>
      </c>
      <c r="BG1295">
        <v>-36.450000000000003</v>
      </c>
      <c r="BO1295" s="23">
        <v>1539.1</v>
      </c>
      <c r="BP1295" s="23">
        <v>-33.130000000000003</v>
      </c>
      <c r="CK1295">
        <v>25820</v>
      </c>
      <c r="CL1295">
        <v>3.8948</v>
      </c>
      <c r="CM1295">
        <v>0.76039999999999996</v>
      </c>
    </row>
    <row r="1296" spans="52:91">
      <c r="AZ1296">
        <v>3440.2</v>
      </c>
      <c r="BA1296">
        <f t="shared" si="221"/>
        <v>3490.2</v>
      </c>
      <c r="BB1296">
        <v>-34.44</v>
      </c>
      <c r="BC1296" s="23">
        <v>1541.73</v>
      </c>
      <c r="BD1296" s="23">
        <v>-33.130000000000003</v>
      </c>
      <c r="BE1296" s="171">
        <v>68747.199999999997</v>
      </c>
      <c r="BF1296">
        <f t="shared" si="222"/>
        <v>68797.2</v>
      </c>
      <c r="BG1296">
        <v>-41.72</v>
      </c>
      <c r="BO1296" s="23">
        <v>1541.73</v>
      </c>
      <c r="BP1296" s="23">
        <v>-33.130000000000003</v>
      </c>
      <c r="CK1296">
        <v>25840</v>
      </c>
      <c r="CL1296">
        <v>3.8875999999999999</v>
      </c>
      <c r="CM1296">
        <v>0.75480000000000003</v>
      </c>
    </row>
    <row r="1297" spans="52:91">
      <c r="AZ1297">
        <v>3443.4</v>
      </c>
      <c r="BA1297">
        <f t="shared" si="221"/>
        <v>3493.4</v>
      </c>
      <c r="BB1297">
        <v>-34.61</v>
      </c>
      <c r="BC1297" s="23">
        <v>1541.73</v>
      </c>
      <c r="BD1297" s="23">
        <v>-34.92</v>
      </c>
      <c r="BE1297" s="171">
        <v>69057.399999999994</v>
      </c>
      <c r="BF1297">
        <f t="shared" si="222"/>
        <v>69107.399999999994</v>
      </c>
      <c r="BG1297">
        <v>-42.58</v>
      </c>
      <c r="BO1297" s="23">
        <v>1541.73</v>
      </c>
      <c r="BP1297" s="23">
        <v>-34.92</v>
      </c>
      <c r="CK1297">
        <v>25860</v>
      </c>
      <c r="CL1297">
        <v>3.8803999999999998</v>
      </c>
      <c r="CM1297">
        <v>0.74919999999999998</v>
      </c>
    </row>
    <row r="1298" spans="52:91">
      <c r="AZ1298">
        <v>3446.6</v>
      </c>
      <c r="BA1298">
        <f t="shared" si="221"/>
        <v>3496.6</v>
      </c>
      <c r="BB1298">
        <v>-35.94</v>
      </c>
      <c r="BC1298" s="23">
        <v>1544.36</v>
      </c>
      <c r="BD1298" s="23">
        <v>-34.92</v>
      </c>
      <c r="BE1298" s="171">
        <v>69367.600000000006</v>
      </c>
      <c r="BF1298">
        <f t="shared" si="222"/>
        <v>69417.600000000006</v>
      </c>
      <c r="BG1298">
        <v>-43.26</v>
      </c>
      <c r="BO1298" s="23">
        <v>1544.36</v>
      </c>
      <c r="BP1298" s="23">
        <v>-34.92</v>
      </c>
      <c r="CK1298">
        <v>25880</v>
      </c>
      <c r="CL1298">
        <v>3.8732000000000002</v>
      </c>
      <c r="CM1298">
        <v>0.74360000000000004</v>
      </c>
    </row>
    <row r="1299" spans="52:91">
      <c r="AZ1299">
        <v>3450.2</v>
      </c>
      <c r="BA1299">
        <f t="shared" si="221"/>
        <v>3500.2</v>
      </c>
      <c r="BB1299">
        <v>-34.67</v>
      </c>
      <c r="BC1299" s="23">
        <v>1544.36</v>
      </c>
      <c r="BD1299" s="23">
        <v>-33.72</v>
      </c>
      <c r="BE1299" s="171">
        <v>69677.8</v>
      </c>
      <c r="BF1299">
        <f t="shared" si="222"/>
        <v>69727.8</v>
      </c>
      <c r="BG1299">
        <v>-42.37</v>
      </c>
      <c r="BO1299" s="23">
        <v>1544.36</v>
      </c>
      <c r="BP1299" s="23">
        <v>-33.72</v>
      </c>
      <c r="CK1299">
        <v>25900</v>
      </c>
      <c r="CL1299">
        <v>3.8660000000000001</v>
      </c>
      <c r="CM1299">
        <v>0.73799999999999999</v>
      </c>
    </row>
    <row r="1300" spans="52:91">
      <c r="AZ1300">
        <v>3453.4</v>
      </c>
      <c r="BA1300">
        <f t="shared" si="221"/>
        <v>3503.4</v>
      </c>
      <c r="BB1300">
        <v>-34.21</v>
      </c>
      <c r="BC1300" s="23">
        <v>1546.98</v>
      </c>
      <c r="BD1300" s="23">
        <v>-33.72</v>
      </c>
      <c r="BE1300" s="171">
        <v>69988</v>
      </c>
      <c r="BF1300">
        <f t="shared" si="222"/>
        <v>70038</v>
      </c>
      <c r="BG1300">
        <v>-39.479999999999997</v>
      </c>
      <c r="BO1300" s="23">
        <v>1546.98</v>
      </c>
      <c r="BP1300" s="23">
        <v>-33.72</v>
      </c>
      <c r="CK1300">
        <v>25920</v>
      </c>
      <c r="CL1300">
        <v>3.8588</v>
      </c>
      <c r="CM1300">
        <v>0.73240000000000005</v>
      </c>
    </row>
    <row r="1301" spans="52:91">
      <c r="AZ1301">
        <v>3456.6</v>
      </c>
      <c r="BA1301">
        <f t="shared" si="221"/>
        <v>3506.6</v>
      </c>
      <c r="BB1301">
        <v>-36</v>
      </c>
      <c r="BC1301" s="23">
        <v>1546.98</v>
      </c>
      <c r="BD1301" s="23">
        <v>-35.08</v>
      </c>
      <c r="BE1301" s="171">
        <v>70304.2</v>
      </c>
      <c r="BF1301">
        <f t="shared" si="222"/>
        <v>70354.2</v>
      </c>
      <c r="BG1301">
        <v>-39.26</v>
      </c>
      <c r="BO1301" s="23">
        <v>1546.98</v>
      </c>
      <c r="BP1301" s="23">
        <v>-35.08</v>
      </c>
      <c r="CK1301">
        <v>25940</v>
      </c>
      <c r="CL1301">
        <v>3.8515999999999999</v>
      </c>
      <c r="CM1301">
        <v>0.7268</v>
      </c>
    </row>
    <row r="1302" spans="52:91">
      <c r="AZ1302">
        <v>3460.2</v>
      </c>
      <c r="BA1302">
        <f t="shared" si="221"/>
        <v>3510.2</v>
      </c>
      <c r="BB1302">
        <v>-34.96</v>
      </c>
      <c r="BC1302" s="23">
        <v>1549.66</v>
      </c>
      <c r="BD1302" s="23">
        <v>-35.08</v>
      </c>
      <c r="BE1302" s="171">
        <v>70620.399999999994</v>
      </c>
      <c r="BF1302">
        <f t="shared" si="222"/>
        <v>70670.399999999994</v>
      </c>
      <c r="BG1302">
        <v>-38.57</v>
      </c>
      <c r="BO1302" s="23">
        <v>1549.66</v>
      </c>
      <c r="BP1302" s="23">
        <v>-35.08</v>
      </c>
      <c r="CK1302">
        <v>25960</v>
      </c>
      <c r="CL1302">
        <v>3.8443999999999998</v>
      </c>
      <c r="CM1302">
        <v>0.72119999999999995</v>
      </c>
    </row>
    <row r="1303" spans="52:91">
      <c r="AZ1303">
        <v>3463.5</v>
      </c>
      <c r="BA1303">
        <f t="shared" si="221"/>
        <v>3513.5</v>
      </c>
      <c r="BB1303">
        <v>-34.880000000000003</v>
      </c>
      <c r="BC1303" s="23">
        <v>1549.66</v>
      </c>
      <c r="BD1303" s="23">
        <v>-35.18</v>
      </c>
      <c r="BE1303" s="171">
        <v>70936.600000000006</v>
      </c>
      <c r="BF1303">
        <f t="shared" si="222"/>
        <v>70986.600000000006</v>
      </c>
      <c r="BG1303">
        <v>-38.43</v>
      </c>
      <c r="BO1303" s="23">
        <v>1549.66</v>
      </c>
      <c r="BP1303" s="23">
        <v>-35.18</v>
      </c>
      <c r="CK1303">
        <v>25980</v>
      </c>
      <c r="CL1303">
        <v>3.8372000000000002</v>
      </c>
      <c r="CM1303">
        <v>0.71560000000000001</v>
      </c>
    </row>
    <row r="1304" spans="52:91">
      <c r="AZ1304">
        <v>3466.8</v>
      </c>
      <c r="BA1304">
        <f t="shared" si="221"/>
        <v>3516.8</v>
      </c>
      <c r="BB1304">
        <v>-34.64</v>
      </c>
      <c r="BC1304" s="23">
        <v>1552.38</v>
      </c>
      <c r="BD1304" s="23">
        <v>-35.18</v>
      </c>
      <c r="BE1304" s="171">
        <v>71252.800000000003</v>
      </c>
      <c r="BF1304">
        <f t="shared" si="222"/>
        <v>71302.8</v>
      </c>
      <c r="BG1304">
        <v>-38.19</v>
      </c>
      <c r="BO1304" s="23">
        <v>1552.38</v>
      </c>
      <c r="BP1304" s="23">
        <v>-35.18</v>
      </c>
      <c r="CK1304">
        <v>26000</v>
      </c>
      <c r="CL1304">
        <v>3.83</v>
      </c>
      <c r="CM1304">
        <v>0.71</v>
      </c>
    </row>
    <row r="1305" spans="52:91">
      <c r="AZ1305">
        <v>3470.1</v>
      </c>
      <c r="BA1305">
        <f t="shared" si="221"/>
        <v>3520.1</v>
      </c>
      <c r="BB1305">
        <v>-35.200000000000003</v>
      </c>
      <c r="BC1305" s="23">
        <v>1552.38</v>
      </c>
      <c r="BD1305" s="23">
        <v>-34.61</v>
      </c>
      <c r="BE1305" s="171">
        <v>71569</v>
      </c>
      <c r="BF1305">
        <f t="shared" si="222"/>
        <v>71619</v>
      </c>
      <c r="BG1305">
        <v>-38.01</v>
      </c>
      <c r="BO1305" s="23">
        <v>1552.38</v>
      </c>
      <c r="BP1305" s="23">
        <v>-34.61</v>
      </c>
      <c r="CK1305">
        <v>26020</v>
      </c>
      <c r="CL1305">
        <v>3.8732000000000002</v>
      </c>
      <c r="CM1305">
        <v>0.72199999999999998</v>
      </c>
    </row>
    <row r="1306" spans="52:91">
      <c r="AZ1306">
        <v>3473.5</v>
      </c>
      <c r="BA1306">
        <f t="shared" si="221"/>
        <v>3523.5</v>
      </c>
      <c r="BB1306">
        <v>-35.130000000000003</v>
      </c>
      <c r="BC1306" s="23">
        <v>1555.19</v>
      </c>
      <c r="BD1306" s="23">
        <v>-34.61</v>
      </c>
      <c r="BE1306" s="171">
        <v>71872</v>
      </c>
      <c r="BF1306">
        <f t="shared" si="222"/>
        <v>71922</v>
      </c>
      <c r="BG1306">
        <v>-37.67</v>
      </c>
      <c r="BO1306" s="23">
        <v>1555.19</v>
      </c>
      <c r="BP1306" s="23">
        <v>-34.61</v>
      </c>
      <c r="CK1306">
        <v>26040</v>
      </c>
      <c r="CL1306">
        <v>3.9163999999999999</v>
      </c>
      <c r="CM1306">
        <v>0.73399999999999999</v>
      </c>
    </row>
    <row r="1307" spans="52:91">
      <c r="AZ1307">
        <v>3476.9</v>
      </c>
      <c r="BA1307">
        <f t="shared" si="221"/>
        <v>3526.9</v>
      </c>
      <c r="BB1307">
        <v>-34.4</v>
      </c>
      <c r="BC1307" s="23">
        <v>1555.19</v>
      </c>
      <c r="BD1307" s="23">
        <v>-36.18</v>
      </c>
      <c r="BE1307" s="171">
        <v>72175</v>
      </c>
      <c r="BF1307">
        <f t="shared" si="222"/>
        <v>72225</v>
      </c>
      <c r="BG1307">
        <v>-37.61</v>
      </c>
      <c r="BO1307" s="23">
        <v>1555.19</v>
      </c>
      <c r="BP1307" s="23">
        <v>-36.18</v>
      </c>
      <c r="CK1307">
        <v>26060</v>
      </c>
      <c r="CL1307">
        <v>3.9596</v>
      </c>
      <c r="CM1307">
        <v>0.746</v>
      </c>
    </row>
    <row r="1308" spans="52:91">
      <c r="AZ1308">
        <v>3480</v>
      </c>
      <c r="BA1308">
        <f t="shared" si="221"/>
        <v>3530</v>
      </c>
      <c r="BB1308">
        <v>-34.549999999999997</v>
      </c>
      <c r="BC1308" s="23">
        <v>1557.98</v>
      </c>
      <c r="BD1308" s="23">
        <v>-36.18</v>
      </c>
      <c r="BE1308" s="171">
        <v>72478</v>
      </c>
      <c r="BF1308">
        <f t="shared" si="222"/>
        <v>72528</v>
      </c>
      <c r="BG1308">
        <v>-36.83</v>
      </c>
      <c r="BO1308" s="23">
        <v>1557.98</v>
      </c>
      <c r="BP1308" s="23">
        <v>-36.18</v>
      </c>
      <c r="CK1308">
        <v>26080</v>
      </c>
      <c r="CL1308">
        <v>4.0027999999999997</v>
      </c>
      <c r="CM1308">
        <v>0.75800000000000001</v>
      </c>
    </row>
    <row r="1309" spans="52:91">
      <c r="AZ1309">
        <v>3483.3</v>
      </c>
      <c r="BA1309">
        <f t="shared" si="221"/>
        <v>3533.3</v>
      </c>
      <c r="BB1309">
        <v>-34.700000000000003</v>
      </c>
      <c r="BC1309" s="23">
        <v>1557.98</v>
      </c>
      <c r="BD1309" s="23">
        <v>-35.75</v>
      </c>
      <c r="BE1309" s="171">
        <v>72750.7</v>
      </c>
      <c r="BF1309">
        <f t="shared" si="222"/>
        <v>72800.7</v>
      </c>
      <c r="BG1309">
        <v>-36.64</v>
      </c>
      <c r="BO1309" s="23">
        <v>1557.98</v>
      </c>
      <c r="BP1309" s="23">
        <v>-35.75</v>
      </c>
      <c r="CK1309">
        <v>26100</v>
      </c>
      <c r="CL1309">
        <v>4.0460000000000003</v>
      </c>
      <c r="CM1309">
        <v>0.77</v>
      </c>
    </row>
    <row r="1310" spans="52:91">
      <c r="AZ1310">
        <v>3486.5</v>
      </c>
      <c r="BA1310">
        <f t="shared" si="221"/>
        <v>3536.5</v>
      </c>
      <c r="BB1310">
        <v>-33.57</v>
      </c>
      <c r="BC1310" s="23">
        <v>1560.78</v>
      </c>
      <c r="BD1310" s="23">
        <v>-35.75</v>
      </c>
      <c r="BE1310" s="171">
        <v>73023.3</v>
      </c>
      <c r="BF1310">
        <f t="shared" si="222"/>
        <v>73073.3</v>
      </c>
      <c r="BG1310">
        <v>-40.799999999999997</v>
      </c>
      <c r="BO1310" s="23">
        <v>1560.78</v>
      </c>
      <c r="BP1310" s="23">
        <v>-35.75</v>
      </c>
      <c r="CK1310">
        <v>26120</v>
      </c>
      <c r="CL1310">
        <v>4.0891999999999999</v>
      </c>
      <c r="CM1310">
        <v>0.78200000000000003</v>
      </c>
    </row>
    <row r="1311" spans="52:91">
      <c r="AZ1311">
        <v>3489.6</v>
      </c>
      <c r="BA1311">
        <f t="shared" si="221"/>
        <v>3539.6</v>
      </c>
      <c r="BB1311">
        <v>-34.07</v>
      </c>
      <c r="BC1311" s="23">
        <v>1560.78</v>
      </c>
      <c r="BD1311" s="23">
        <v>-34.700000000000003</v>
      </c>
      <c r="BE1311" s="171">
        <v>73296</v>
      </c>
      <c r="BF1311">
        <f t="shared" si="222"/>
        <v>73346</v>
      </c>
      <c r="BG1311">
        <v>-41.91</v>
      </c>
      <c r="BO1311" s="23">
        <v>1560.78</v>
      </c>
      <c r="BP1311" s="23">
        <v>-34.700000000000003</v>
      </c>
      <c r="CK1311">
        <v>26140</v>
      </c>
      <c r="CL1311">
        <v>4.1323999999999996</v>
      </c>
      <c r="CM1311">
        <v>0.79400000000000004</v>
      </c>
    </row>
    <row r="1312" spans="52:91">
      <c r="AZ1312">
        <v>3492.8</v>
      </c>
      <c r="BA1312">
        <f t="shared" si="221"/>
        <v>3542.8</v>
      </c>
      <c r="BB1312">
        <v>-34.200000000000003</v>
      </c>
      <c r="BC1312" s="23">
        <v>1563.52</v>
      </c>
      <c r="BD1312" s="23">
        <v>-34.700000000000003</v>
      </c>
      <c r="BE1312" s="171">
        <v>73623.3</v>
      </c>
      <c r="BF1312">
        <f t="shared" si="222"/>
        <v>73673.3</v>
      </c>
      <c r="BG1312">
        <v>-42.05</v>
      </c>
      <c r="BO1312" s="23">
        <v>1563.52</v>
      </c>
      <c r="BP1312" s="23">
        <v>-34.700000000000003</v>
      </c>
      <c r="CK1312">
        <v>26160</v>
      </c>
      <c r="CL1312">
        <v>4.1756000000000002</v>
      </c>
      <c r="CM1312">
        <v>0.80600000000000005</v>
      </c>
    </row>
    <row r="1313" spans="52:91">
      <c r="AZ1313">
        <v>3495.9</v>
      </c>
      <c r="BA1313">
        <f t="shared" si="221"/>
        <v>3545.9</v>
      </c>
      <c r="BB1313">
        <v>-34.119999999999997</v>
      </c>
      <c r="BC1313" s="23">
        <v>1563.52</v>
      </c>
      <c r="BD1313" s="23">
        <v>-35.229999999999997</v>
      </c>
      <c r="BE1313" s="171">
        <v>73950.7</v>
      </c>
      <c r="BF1313">
        <f t="shared" si="222"/>
        <v>74000.7</v>
      </c>
      <c r="BG1313">
        <v>-39.86</v>
      </c>
      <c r="BO1313" s="23">
        <v>1563.52</v>
      </c>
      <c r="BP1313" s="23">
        <v>-35.229999999999997</v>
      </c>
      <c r="CK1313">
        <v>26180</v>
      </c>
      <c r="CL1313">
        <v>4.2187999999999999</v>
      </c>
      <c r="CM1313">
        <v>0.81799999999999995</v>
      </c>
    </row>
    <row r="1314" spans="52:91">
      <c r="AZ1314">
        <v>3499.1</v>
      </c>
      <c r="BA1314">
        <f t="shared" si="221"/>
        <v>3549.1</v>
      </c>
      <c r="BB1314">
        <v>-36.35</v>
      </c>
      <c r="BC1314" s="23">
        <v>1566.21</v>
      </c>
      <c r="BD1314" s="23">
        <v>-35.229999999999997</v>
      </c>
      <c r="BE1314" s="171">
        <v>74278</v>
      </c>
      <c r="BF1314">
        <f t="shared" si="222"/>
        <v>74328</v>
      </c>
      <c r="BG1314">
        <v>-38.89</v>
      </c>
      <c r="BO1314" s="23">
        <v>1566.21</v>
      </c>
      <c r="BP1314" s="23">
        <v>-35.229999999999997</v>
      </c>
      <c r="CK1314">
        <v>26200</v>
      </c>
      <c r="CL1314">
        <v>4.2619999999999996</v>
      </c>
      <c r="CM1314">
        <v>0.83</v>
      </c>
    </row>
    <row r="1315" spans="52:91">
      <c r="AZ1315">
        <v>3502.8</v>
      </c>
      <c r="BA1315">
        <f t="shared" si="221"/>
        <v>3552.8</v>
      </c>
      <c r="BB1315">
        <v>-35.31</v>
      </c>
      <c r="BC1315" s="23">
        <v>1566.21</v>
      </c>
      <c r="BD1315" s="23">
        <v>-33.299999999999997</v>
      </c>
      <c r="BE1315" s="171">
        <v>74598.3</v>
      </c>
      <c r="BF1315">
        <f t="shared" si="222"/>
        <v>74648.3</v>
      </c>
      <c r="BG1315">
        <v>-39.51</v>
      </c>
      <c r="BO1315" s="23">
        <v>1566.21</v>
      </c>
      <c r="BP1315" s="23">
        <v>-33.299999999999997</v>
      </c>
      <c r="CK1315">
        <v>26220</v>
      </c>
      <c r="CL1315">
        <v>4.3052000000000001</v>
      </c>
      <c r="CM1315">
        <v>0.84199999999999997</v>
      </c>
    </row>
    <row r="1316" spans="52:91">
      <c r="AZ1316">
        <v>3506.3</v>
      </c>
      <c r="BA1316">
        <f t="shared" si="221"/>
        <v>3556.3</v>
      </c>
      <c r="BB1316">
        <v>-34.14</v>
      </c>
      <c r="BC1316" s="23">
        <v>1568.86</v>
      </c>
      <c r="BD1316" s="23">
        <v>-33.299999999999997</v>
      </c>
      <c r="BE1316" s="171">
        <v>74918.7</v>
      </c>
      <c r="BF1316">
        <f t="shared" si="222"/>
        <v>74968.7</v>
      </c>
      <c r="BG1316">
        <v>-38.97</v>
      </c>
      <c r="BO1316" s="23">
        <v>1568.86</v>
      </c>
      <c r="BP1316" s="23">
        <v>-33.299999999999997</v>
      </c>
      <c r="CK1316">
        <v>26240</v>
      </c>
      <c r="CL1316">
        <v>4.3483999999999998</v>
      </c>
      <c r="CM1316">
        <v>0.85399999999999998</v>
      </c>
    </row>
    <row r="1317" spans="52:91">
      <c r="AZ1317">
        <v>3509.4</v>
      </c>
      <c r="BA1317">
        <f t="shared" si="221"/>
        <v>3559.4</v>
      </c>
      <c r="BB1317">
        <v>-34.39</v>
      </c>
      <c r="BC1317" s="23">
        <v>1568.86</v>
      </c>
      <c r="BD1317" s="23">
        <v>-34.880000000000003</v>
      </c>
      <c r="BE1317" s="171">
        <v>75239</v>
      </c>
      <c r="BF1317">
        <f t="shared" si="222"/>
        <v>75289</v>
      </c>
      <c r="BG1317">
        <v>-38.22</v>
      </c>
      <c r="BO1317" s="23">
        <v>1568.86</v>
      </c>
      <c r="BP1317" s="23">
        <v>-34.880000000000003</v>
      </c>
      <c r="CK1317">
        <v>26260</v>
      </c>
      <c r="CL1317">
        <v>4.3643999999999998</v>
      </c>
      <c r="CM1317">
        <v>0.83960000000000001</v>
      </c>
    </row>
    <row r="1318" spans="52:91">
      <c r="AZ1318">
        <v>3512.6</v>
      </c>
      <c r="BA1318">
        <f t="shared" si="221"/>
        <v>3562.6</v>
      </c>
      <c r="BB1318">
        <v>-33.99</v>
      </c>
      <c r="BC1318" s="23">
        <v>1571.55</v>
      </c>
      <c r="BD1318" s="23">
        <v>-34.880000000000003</v>
      </c>
      <c r="BE1318" s="171">
        <v>75564</v>
      </c>
      <c r="BF1318">
        <f t="shared" si="222"/>
        <v>75614</v>
      </c>
      <c r="BG1318">
        <v>-38.22</v>
      </c>
      <c r="BO1318" s="23">
        <v>1571.55</v>
      </c>
      <c r="BP1318" s="23">
        <v>-34.880000000000003</v>
      </c>
      <c r="CK1318">
        <v>26280</v>
      </c>
      <c r="CL1318">
        <v>4.3532000000000002</v>
      </c>
      <c r="CM1318">
        <v>0.79879999999999995</v>
      </c>
    </row>
    <row r="1319" spans="52:91">
      <c r="AZ1319">
        <v>3515.8</v>
      </c>
      <c r="BA1319">
        <f t="shared" si="221"/>
        <v>3565.8</v>
      </c>
      <c r="BB1319">
        <v>-34.659999999999997</v>
      </c>
      <c r="BC1319" s="23">
        <v>1571.55</v>
      </c>
      <c r="BD1319" s="23">
        <v>-34.56</v>
      </c>
      <c r="BE1319" s="171">
        <v>75889</v>
      </c>
      <c r="BF1319">
        <f t="shared" si="222"/>
        <v>75939</v>
      </c>
      <c r="BG1319">
        <v>-38.85</v>
      </c>
      <c r="BO1319" s="23">
        <v>1571.55</v>
      </c>
      <c r="BP1319" s="23">
        <v>-34.56</v>
      </c>
      <c r="CK1319">
        <v>26300</v>
      </c>
      <c r="CL1319">
        <v>4.3419999999999996</v>
      </c>
      <c r="CM1319">
        <v>0.75800000000000001</v>
      </c>
    </row>
    <row r="1320" spans="52:91">
      <c r="AZ1320">
        <v>3519</v>
      </c>
      <c r="BA1320">
        <f t="shared" si="221"/>
        <v>3569</v>
      </c>
      <c r="BB1320">
        <v>-34.28</v>
      </c>
      <c r="BC1320" s="23">
        <v>1574.22</v>
      </c>
      <c r="BD1320" s="23">
        <v>-34.56</v>
      </c>
      <c r="BE1320" s="171">
        <v>76214</v>
      </c>
      <c r="BF1320">
        <f t="shared" si="222"/>
        <v>76264</v>
      </c>
      <c r="BG1320">
        <v>-38.72</v>
      </c>
      <c r="BO1320" s="23">
        <v>1574.22</v>
      </c>
      <c r="BP1320" s="23">
        <v>-34.56</v>
      </c>
      <c r="CK1320">
        <v>26320</v>
      </c>
      <c r="CL1320">
        <v>4.3308</v>
      </c>
      <c r="CM1320">
        <v>0.71719999999999995</v>
      </c>
    </row>
    <row r="1321" spans="52:91">
      <c r="AZ1321">
        <v>3522.2</v>
      </c>
      <c r="BA1321">
        <f t="shared" si="221"/>
        <v>3572.2</v>
      </c>
      <c r="BB1321">
        <v>-33.78</v>
      </c>
      <c r="BC1321" s="23">
        <v>1574.22</v>
      </c>
      <c r="BD1321" s="23">
        <v>-36.1</v>
      </c>
      <c r="BE1321" s="171">
        <v>76521</v>
      </c>
      <c r="BF1321">
        <f t="shared" si="222"/>
        <v>76571</v>
      </c>
      <c r="BG1321">
        <v>-38.479999999999997</v>
      </c>
      <c r="BO1321" s="23">
        <v>1574.22</v>
      </c>
      <c r="BP1321" s="23">
        <v>-36.1</v>
      </c>
      <c r="CK1321">
        <v>26340</v>
      </c>
      <c r="CL1321">
        <v>4.3196000000000003</v>
      </c>
      <c r="CM1321">
        <v>0.6764</v>
      </c>
    </row>
    <row r="1322" spans="52:91">
      <c r="AZ1322">
        <v>3525.3</v>
      </c>
      <c r="BA1322">
        <f t="shared" si="221"/>
        <v>3575.3</v>
      </c>
      <c r="BB1322">
        <v>-35.51</v>
      </c>
      <c r="BC1322" s="23">
        <v>1576.93</v>
      </c>
      <c r="BD1322" s="23">
        <v>-36.1</v>
      </c>
      <c r="BE1322" s="171">
        <v>76828</v>
      </c>
      <c r="BF1322">
        <f t="shared" si="222"/>
        <v>76878</v>
      </c>
      <c r="BG1322">
        <v>-38.58</v>
      </c>
      <c r="BO1322" s="23">
        <v>1576.93</v>
      </c>
      <c r="BP1322" s="23">
        <v>-36.1</v>
      </c>
      <c r="CK1322">
        <v>26360</v>
      </c>
      <c r="CL1322">
        <v>4.3083999999999998</v>
      </c>
      <c r="CM1322">
        <v>0.63560000000000005</v>
      </c>
    </row>
    <row r="1323" spans="52:91">
      <c r="AZ1323">
        <v>3528.8</v>
      </c>
      <c r="BA1323">
        <f t="shared" si="221"/>
        <v>3578.8</v>
      </c>
      <c r="BB1323">
        <v>-35.35</v>
      </c>
      <c r="BC1323" s="23">
        <v>1576.93</v>
      </c>
      <c r="BD1323" s="23">
        <v>-34.270000000000003</v>
      </c>
      <c r="BE1323" s="171">
        <v>77135</v>
      </c>
      <c r="BF1323">
        <f t="shared" si="222"/>
        <v>77185</v>
      </c>
      <c r="BG1323">
        <v>-37.950000000000003</v>
      </c>
      <c r="BO1323" s="23">
        <v>1576.93</v>
      </c>
      <c r="BP1323" s="23">
        <v>-34.270000000000003</v>
      </c>
      <c r="CK1323">
        <v>26380</v>
      </c>
      <c r="CL1323">
        <v>4.2972000000000001</v>
      </c>
      <c r="CM1323">
        <v>0.5948</v>
      </c>
    </row>
    <row r="1324" spans="52:91">
      <c r="AZ1324">
        <v>3532.3</v>
      </c>
      <c r="BA1324">
        <f t="shared" si="221"/>
        <v>3582.3</v>
      </c>
      <c r="BB1324">
        <v>-35.07</v>
      </c>
      <c r="BC1324" s="23">
        <v>1579.62</v>
      </c>
      <c r="BD1324" s="23">
        <v>-34.270000000000003</v>
      </c>
      <c r="BE1324" s="171">
        <v>77438.3</v>
      </c>
      <c r="BF1324">
        <f t="shared" si="222"/>
        <v>77488.3</v>
      </c>
      <c r="BG1324">
        <v>-38.04</v>
      </c>
      <c r="BO1324" s="23">
        <v>1579.62</v>
      </c>
      <c r="BP1324" s="23">
        <v>-34.270000000000003</v>
      </c>
      <c r="CK1324">
        <v>26400</v>
      </c>
      <c r="CL1324">
        <v>4.2859999999999996</v>
      </c>
      <c r="CM1324">
        <v>0.55400000000000005</v>
      </c>
    </row>
    <row r="1325" spans="52:91">
      <c r="AZ1325">
        <v>3535.6</v>
      </c>
      <c r="BA1325">
        <f t="shared" si="221"/>
        <v>3585.6</v>
      </c>
      <c r="BB1325">
        <v>-33.96</v>
      </c>
      <c r="BC1325" s="23">
        <v>1579.62</v>
      </c>
      <c r="BD1325" s="23">
        <v>-34.54</v>
      </c>
      <c r="BE1325" s="171">
        <v>77741.7</v>
      </c>
      <c r="BF1325">
        <f t="shared" si="222"/>
        <v>77791.7</v>
      </c>
      <c r="BG1325">
        <v>-37.99</v>
      </c>
      <c r="BO1325" s="23">
        <v>1579.62</v>
      </c>
      <c r="BP1325" s="23">
        <v>-34.54</v>
      </c>
      <c r="CK1325">
        <v>26420</v>
      </c>
      <c r="CL1325">
        <v>4.2747999999999999</v>
      </c>
      <c r="CM1325">
        <v>0.51319999999999999</v>
      </c>
    </row>
    <row r="1326" spans="52:91">
      <c r="AZ1326">
        <v>3538.8</v>
      </c>
      <c r="BA1326">
        <f t="shared" si="221"/>
        <v>3588.8</v>
      </c>
      <c r="BB1326">
        <v>-34.43</v>
      </c>
      <c r="BC1326" s="23">
        <v>1582.29</v>
      </c>
      <c r="BD1326" s="23">
        <v>-34.54</v>
      </c>
      <c r="BE1326" s="171">
        <v>78045</v>
      </c>
      <c r="BF1326">
        <f t="shared" si="222"/>
        <v>78095</v>
      </c>
      <c r="BG1326">
        <v>-37.65</v>
      </c>
      <c r="BO1326" s="23">
        <v>1582.29</v>
      </c>
      <c r="BP1326" s="23">
        <v>-34.54</v>
      </c>
      <c r="CK1326">
        <v>26440</v>
      </c>
      <c r="CL1326">
        <v>4.2636000000000003</v>
      </c>
      <c r="CM1326">
        <v>0.47239999999999999</v>
      </c>
    </row>
    <row r="1327" spans="52:91">
      <c r="AZ1327">
        <v>3542</v>
      </c>
      <c r="BA1327">
        <f t="shared" si="221"/>
        <v>3592</v>
      </c>
      <c r="BB1327">
        <v>-34.409999999999997</v>
      </c>
      <c r="BC1327" s="23">
        <v>1582.29</v>
      </c>
      <c r="BD1327" s="23">
        <v>-34.31</v>
      </c>
      <c r="BE1327" s="171">
        <v>78372.800000000003</v>
      </c>
      <c r="BF1327">
        <f t="shared" si="222"/>
        <v>78422.8</v>
      </c>
      <c r="BG1327">
        <v>-37.51</v>
      </c>
      <c r="BO1327" s="23">
        <v>1582.29</v>
      </c>
      <c r="BP1327" s="23">
        <v>-34.31</v>
      </c>
      <c r="CK1327">
        <v>26460</v>
      </c>
      <c r="CL1327">
        <v>4.2523999999999997</v>
      </c>
      <c r="CM1327">
        <v>0.43159999999999998</v>
      </c>
    </row>
    <row r="1328" spans="52:91">
      <c r="AZ1328">
        <v>3545.2</v>
      </c>
      <c r="BA1328">
        <f t="shared" si="221"/>
        <v>3595.2</v>
      </c>
      <c r="BB1328">
        <v>-35.01</v>
      </c>
      <c r="BC1328" s="23">
        <v>1584.91</v>
      </c>
      <c r="BD1328" s="23">
        <v>-34.31</v>
      </c>
      <c r="BE1328" s="171">
        <v>78700.5</v>
      </c>
      <c r="BF1328">
        <f t="shared" si="222"/>
        <v>78750.5</v>
      </c>
      <c r="BG1328">
        <v>-37.33</v>
      </c>
      <c r="BO1328" s="23">
        <v>1584.91</v>
      </c>
      <c r="BP1328" s="23">
        <v>-34.31</v>
      </c>
      <c r="CK1328">
        <v>26480</v>
      </c>
      <c r="CL1328">
        <v>4.2412000000000001</v>
      </c>
      <c r="CM1328">
        <v>0.39079999999999998</v>
      </c>
    </row>
    <row r="1329" spans="52:91">
      <c r="AZ1329">
        <v>3548.6</v>
      </c>
      <c r="BA1329">
        <f t="shared" si="221"/>
        <v>3598.6</v>
      </c>
      <c r="BB1329">
        <v>-35.229999999999997</v>
      </c>
      <c r="BC1329" s="23">
        <v>1584.91</v>
      </c>
      <c r="BD1329" s="23">
        <v>-34.049999999999997</v>
      </c>
      <c r="BE1329" s="171">
        <v>79028.3</v>
      </c>
      <c r="BF1329">
        <f t="shared" si="222"/>
        <v>79078.3</v>
      </c>
      <c r="BG1329">
        <v>-37.15</v>
      </c>
      <c r="BO1329" s="23">
        <v>1584.91</v>
      </c>
      <c r="BP1329" s="23">
        <v>-34.049999999999997</v>
      </c>
      <c r="CK1329">
        <v>26500</v>
      </c>
      <c r="CL1329">
        <v>4.2300000000000004</v>
      </c>
      <c r="CM1329">
        <v>0.35</v>
      </c>
    </row>
    <row r="1330" spans="52:91">
      <c r="AZ1330">
        <v>3552</v>
      </c>
      <c r="BA1330">
        <f t="shared" si="221"/>
        <v>3602</v>
      </c>
      <c r="BB1330">
        <v>-34.950000000000003</v>
      </c>
      <c r="BC1330" s="23">
        <v>1587.56</v>
      </c>
      <c r="BD1330" s="23">
        <v>-34.049999999999997</v>
      </c>
      <c r="BE1330" s="171">
        <v>79356</v>
      </c>
      <c r="BF1330">
        <f t="shared" si="222"/>
        <v>79406</v>
      </c>
      <c r="BG1330">
        <v>-37.29</v>
      </c>
      <c r="BO1330" s="23">
        <v>1587.56</v>
      </c>
      <c r="BP1330" s="23">
        <v>-34.049999999999997</v>
      </c>
      <c r="CK1330">
        <v>26520</v>
      </c>
      <c r="CL1330">
        <v>4.2587999999999999</v>
      </c>
      <c r="CM1330">
        <v>0.36919999999999997</v>
      </c>
    </row>
    <row r="1331" spans="52:91">
      <c r="AZ1331">
        <v>3555.4</v>
      </c>
      <c r="BA1331">
        <f t="shared" si="221"/>
        <v>3605.4</v>
      </c>
      <c r="BB1331">
        <v>-34.700000000000003</v>
      </c>
      <c r="BC1331" s="23">
        <v>1587.56</v>
      </c>
      <c r="BD1331" s="23">
        <v>-34.479999999999997</v>
      </c>
      <c r="BE1331" s="171">
        <v>79726.7</v>
      </c>
      <c r="BF1331">
        <f t="shared" si="222"/>
        <v>79776.7</v>
      </c>
      <c r="BG1331">
        <v>-37.26</v>
      </c>
      <c r="BO1331" s="23">
        <v>1587.56</v>
      </c>
      <c r="BP1331" s="23">
        <v>-34.479999999999997</v>
      </c>
      <c r="CK1331">
        <v>26540</v>
      </c>
      <c r="CL1331">
        <v>4.2876000000000003</v>
      </c>
      <c r="CM1331">
        <v>0.38840000000000002</v>
      </c>
    </row>
    <row r="1332" spans="52:91">
      <c r="AZ1332">
        <v>3558.7</v>
      </c>
      <c r="BA1332">
        <f t="shared" si="221"/>
        <v>3608.7</v>
      </c>
      <c r="BB1332">
        <v>-33.74</v>
      </c>
      <c r="BC1332" s="23">
        <v>1590.26</v>
      </c>
      <c r="BD1332" s="23">
        <v>-34.479999999999997</v>
      </c>
      <c r="BE1332" s="171">
        <v>80097.3</v>
      </c>
      <c r="BF1332">
        <f t="shared" si="222"/>
        <v>80147.3</v>
      </c>
      <c r="BG1332">
        <v>-37.130000000000003</v>
      </c>
      <c r="BO1332" s="23">
        <v>1590.26</v>
      </c>
      <c r="BP1332" s="23">
        <v>-34.479999999999997</v>
      </c>
      <c r="CK1332">
        <v>26560</v>
      </c>
      <c r="CL1332">
        <v>4.3163999999999998</v>
      </c>
      <c r="CM1332">
        <v>0.40760000000000002</v>
      </c>
    </row>
    <row r="1333" spans="52:91">
      <c r="AZ1333">
        <v>3561.8</v>
      </c>
      <c r="BA1333">
        <f t="shared" si="221"/>
        <v>3611.8</v>
      </c>
      <c r="BB1333">
        <v>-34.909999999999997</v>
      </c>
      <c r="BC1333" s="23">
        <v>1590.26</v>
      </c>
      <c r="BD1333" s="23">
        <v>-35.24</v>
      </c>
      <c r="BE1333" s="171">
        <v>80468</v>
      </c>
      <c r="BF1333">
        <f t="shared" si="222"/>
        <v>80518</v>
      </c>
      <c r="BG1333">
        <v>-37.049999999999997</v>
      </c>
      <c r="BO1333" s="23">
        <v>1590.26</v>
      </c>
      <c r="BP1333" s="23">
        <v>-35.24</v>
      </c>
      <c r="CK1333">
        <v>26580</v>
      </c>
      <c r="CL1333">
        <v>4.3452000000000002</v>
      </c>
      <c r="CM1333">
        <v>0.42680000000000001</v>
      </c>
    </row>
    <row r="1334" spans="52:91">
      <c r="AZ1334">
        <v>3565.1</v>
      </c>
      <c r="BA1334">
        <f t="shared" si="221"/>
        <v>3615.1</v>
      </c>
      <c r="BB1334">
        <v>-34.25</v>
      </c>
      <c r="BC1334" s="23">
        <v>1593.01</v>
      </c>
      <c r="BD1334" s="23">
        <v>-35.24</v>
      </c>
      <c r="BE1334" s="171">
        <v>80846.3</v>
      </c>
      <c r="BF1334">
        <f t="shared" si="222"/>
        <v>80896.3</v>
      </c>
      <c r="BG1334">
        <v>-36.81</v>
      </c>
      <c r="BO1334" s="23">
        <v>1593.01</v>
      </c>
      <c r="BP1334" s="23">
        <v>-35.24</v>
      </c>
      <c r="CK1334">
        <v>26600</v>
      </c>
      <c r="CL1334">
        <v>4.3739999999999997</v>
      </c>
      <c r="CM1334">
        <v>0.44600000000000001</v>
      </c>
    </row>
    <row r="1335" spans="52:91">
      <c r="AZ1335">
        <v>3568.3</v>
      </c>
      <c r="BA1335">
        <f t="shared" si="221"/>
        <v>3618.3</v>
      </c>
      <c r="BB1335">
        <v>-35.659999999999997</v>
      </c>
      <c r="BC1335" s="23">
        <v>1593.01</v>
      </c>
      <c r="BD1335" s="23">
        <v>-35.76</v>
      </c>
      <c r="BE1335" s="171">
        <v>81224.7</v>
      </c>
      <c r="BF1335">
        <f t="shared" si="222"/>
        <v>81274.7</v>
      </c>
      <c r="BG1335">
        <v>-36.950000000000003</v>
      </c>
      <c r="BO1335" s="23">
        <v>1593.01</v>
      </c>
      <c r="BP1335" s="23">
        <v>-35.76</v>
      </c>
      <c r="CK1335">
        <v>26620</v>
      </c>
      <c r="CL1335">
        <v>4.4028</v>
      </c>
      <c r="CM1335">
        <v>0.4652</v>
      </c>
    </row>
    <row r="1336" spans="52:91">
      <c r="AZ1336">
        <v>3571.9</v>
      </c>
      <c r="BA1336">
        <f t="shared" si="221"/>
        <v>3621.9</v>
      </c>
      <c r="BB1336">
        <v>-36.090000000000003</v>
      </c>
      <c r="BC1336" s="23">
        <v>1595.74</v>
      </c>
      <c r="BD1336" s="23">
        <v>-35.76</v>
      </c>
      <c r="BE1336" s="171">
        <v>81603</v>
      </c>
      <c r="BF1336">
        <f t="shared" si="222"/>
        <v>81653</v>
      </c>
      <c r="BG1336">
        <v>-36.619999999999997</v>
      </c>
      <c r="BO1336" s="23">
        <v>1595.74</v>
      </c>
      <c r="BP1336" s="23">
        <v>-35.76</v>
      </c>
      <c r="CK1336">
        <v>26640</v>
      </c>
      <c r="CL1336">
        <v>4.4316000000000004</v>
      </c>
      <c r="CM1336">
        <v>0.4844</v>
      </c>
    </row>
    <row r="1337" spans="52:91">
      <c r="AZ1337">
        <v>3575.6</v>
      </c>
      <c r="BA1337">
        <f t="shared" si="221"/>
        <v>3625.6</v>
      </c>
      <c r="BB1337">
        <v>-35.909999999999997</v>
      </c>
      <c r="BC1337" s="23">
        <v>1595.74</v>
      </c>
      <c r="BD1337" s="23">
        <v>-35.61</v>
      </c>
      <c r="BE1337" s="171">
        <v>81991</v>
      </c>
      <c r="BF1337">
        <f t="shared" si="222"/>
        <v>82041</v>
      </c>
      <c r="BG1337">
        <v>-36.69</v>
      </c>
      <c r="BO1337" s="23">
        <v>1595.74</v>
      </c>
      <c r="BP1337" s="23">
        <v>-35.61</v>
      </c>
      <c r="CK1337">
        <v>26660</v>
      </c>
      <c r="CL1337">
        <v>4.4603999999999999</v>
      </c>
      <c r="CM1337">
        <v>0.50360000000000005</v>
      </c>
    </row>
    <row r="1338" spans="52:91">
      <c r="AZ1338">
        <v>3579.2</v>
      </c>
      <c r="BA1338">
        <f t="shared" si="221"/>
        <v>3629.2</v>
      </c>
      <c r="BB1338">
        <v>-33.67</v>
      </c>
      <c r="BC1338" s="23">
        <v>1598.49</v>
      </c>
      <c r="BD1338" s="23">
        <v>-35.61</v>
      </c>
      <c r="BE1338" s="171">
        <v>82379</v>
      </c>
      <c r="BF1338">
        <f t="shared" si="222"/>
        <v>82429</v>
      </c>
      <c r="BG1338">
        <v>-36.72</v>
      </c>
      <c r="BO1338" s="23">
        <v>1598.49</v>
      </c>
      <c r="BP1338" s="23">
        <v>-35.61</v>
      </c>
      <c r="CK1338">
        <v>26680</v>
      </c>
      <c r="CL1338">
        <v>4.4892000000000003</v>
      </c>
      <c r="CM1338">
        <v>0.52280000000000004</v>
      </c>
    </row>
    <row r="1339" spans="52:91">
      <c r="AZ1339">
        <v>3582.3</v>
      </c>
      <c r="BA1339">
        <f t="shared" si="221"/>
        <v>3632.3</v>
      </c>
      <c r="BB1339">
        <v>-34.229999999999997</v>
      </c>
      <c r="BC1339" s="23">
        <v>1598.49</v>
      </c>
      <c r="BD1339" s="23">
        <v>-33.840000000000003</v>
      </c>
      <c r="BE1339" s="171">
        <v>82767</v>
      </c>
      <c r="BF1339">
        <f t="shared" si="222"/>
        <v>82817</v>
      </c>
      <c r="BG1339">
        <v>-36.950000000000003</v>
      </c>
      <c r="BO1339" s="23">
        <v>1598.49</v>
      </c>
      <c r="BP1339" s="23">
        <v>-33.840000000000003</v>
      </c>
      <c r="CK1339">
        <v>26700</v>
      </c>
      <c r="CL1339">
        <v>4.5179999999999998</v>
      </c>
      <c r="CM1339">
        <v>0.54200000000000004</v>
      </c>
    </row>
    <row r="1340" spans="52:91">
      <c r="AZ1340">
        <v>3585.5</v>
      </c>
      <c r="BA1340">
        <f t="shared" si="221"/>
        <v>3635.5</v>
      </c>
      <c r="BB1340">
        <v>-34.85</v>
      </c>
      <c r="BC1340" s="23">
        <v>1601.14</v>
      </c>
      <c r="BD1340" s="23">
        <v>-33.840000000000003</v>
      </c>
      <c r="BE1340" s="171">
        <v>83161.7</v>
      </c>
      <c r="BF1340">
        <f t="shared" si="222"/>
        <v>83211.7</v>
      </c>
      <c r="BG1340">
        <v>-36.39</v>
      </c>
      <c r="BO1340" s="23">
        <v>1601.14</v>
      </c>
      <c r="BP1340" s="23">
        <v>-33.840000000000003</v>
      </c>
      <c r="CK1340">
        <v>26720</v>
      </c>
      <c r="CL1340">
        <v>4.5468000000000002</v>
      </c>
      <c r="CM1340">
        <v>0.56120000000000003</v>
      </c>
    </row>
    <row r="1341" spans="52:91">
      <c r="AZ1341">
        <v>3588.8</v>
      </c>
      <c r="BA1341">
        <f t="shared" si="221"/>
        <v>3638.8</v>
      </c>
      <c r="BB1341">
        <v>-35.94</v>
      </c>
      <c r="BC1341" s="23">
        <v>1601.14</v>
      </c>
      <c r="BD1341" s="23">
        <v>-34.49</v>
      </c>
      <c r="BE1341" s="171">
        <v>83556.3</v>
      </c>
      <c r="BF1341">
        <f t="shared" si="222"/>
        <v>83606.3</v>
      </c>
      <c r="BG1341">
        <v>-35.799999999999997</v>
      </c>
      <c r="BO1341" s="23">
        <v>1601.14</v>
      </c>
      <c r="BP1341" s="23">
        <v>-34.49</v>
      </c>
      <c r="CK1341">
        <v>26740</v>
      </c>
      <c r="CL1341">
        <v>4.5755999999999997</v>
      </c>
      <c r="CM1341">
        <v>0.58040000000000003</v>
      </c>
    </row>
    <row r="1342" spans="52:91">
      <c r="AZ1342">
        <v>3592.5</v>
      </c>
      <c r="BA1342">
        <f t="shared" ref="BA1342:BA1405" si="224">AZ1342+50</f>
        <v>3642.5</v>
      </c>
      <c r="BB1342">
        <v>-35.200000000000003</v>
      </c>
      <c r="BC1342" s="23">
        <v>1603.74</v>
      </c>
      <c r="BD1342" s="23">
        <v>-34.49</v>
      </c>
      <c r="BE1342" s="171">
        <v>83951</v>
      </c>
      <c r="BF1342">
        <f t="shared" ref="BF1342:BF1405" si="225">BE1342+50</f>
        <v>84001</v>
      </c>
      <c r="BG1342">
        <v>-38.409999999999997</v>
      </c>
      <c r="BO1342" s="23">
        <v>1603.74</v>
      </c>
      <c r="BP1342" s="23">
        <v>-34.49</v>
      </c>
      <c r="CK1342">
        <v>26760</v>
      </c>
      <c r="CL1342">
        <v>4.5940000000000003</v>
      </c>
      <c r="CM1342">
        <v>0.59160000000000001</v>
      </c>
    </row>
    <row r="1343" spans="52:91">
      <c r="AZ1343">
        <v>3595.9</v>
      </c>
      <c r="BA1343">
        <f t="shared" si="224"/>
        <v>3645.9</v>
      </c>
      <c r="BB1343">
        <v>-35.49</v>
      </c>
      <c r="BC1343" s="23">
        <v>1603.74</v>
      </c>
      <c r="BD1343" s="23">
        <v>-33</v>
      </c>
      <c r="BE1343" s="171">
        <v>84368</v>
      </c>
      <c r="BF1343">
        <f t="shared" si="225"/>
        <v>84418</v>
      </c>
      <c r="BG1343">
        <v>-38.22</v>
      </c>
      <c r="BO1343" s="23">
        <v>1603.74</v>
      </c>
      <c r="BP1343" s="23">
        <v>-33</v>
      </c>
      <c r="CK1343">
        <v>26780</v>
      </c>
      <c r="CL1343">
        <v>4.6020000000000003</v>
      </c>
      <c r="CM1343">
        <v>0.5948</v>
      </c>
    </row>
    <row r="1344" spans="52:91">
      <c r="AZ1344">
        <v>3599.4</v>
      </c>
      <c r="BA1344">
        <f t="shared" si="224"/>
        <v>3649.4</v>
      </c>
      <c r="BB1344">
        <v>-36.26</v>
      </c>
      <c r="BC1344" s="23">
        <v>1606.3</v>
      </c>
      <c r="BD1344" s="23">
        <v>-33</v>
      </c>
      <c r="BE1344" s="171">
        <v>84785</v>
      </c>
      <c r="BF1344">
        <f t="shared" si="225"/>
        <v>84835</v>
      </c>
      <c r="BG1344">
        <v>-39.15</v>
      </c>
      <c r="BO1344" s="23">
        <v>1606.3</v>
      </c>
      <c r="BP1344" s="23">
        <v>-33</v>
      </c>
      <c r="CK1344">
        <v>26800</v>
      </c>
      <c r="CL1344">
        <v>4.6100000000000003</v>
      </c>
      <c r="CM1344">
        <v>0.59799999999999998</v>
      </c>
    </row>
    <row r="1345" spans="52:91">
      <c r="AZ1345">
        <v>3603.2</v>
      </c>
      <c r="BA1345">
        <f t="shared" si="224"/>
        <v>3653.2</v>
      </c>
      <c r="BB1345">
        <v>-34.51</v>
      </c>
      <c r="BC1345" s="23">
        <v>1606.3</v>
      </c>
      <c r="BD1345" s="23">
        <v>-33.81</v>
      </c>
      <c r="BE1345" s="171">
        <v>85202</v>
      </c>
      <c r="BF1345">
        <f t="shared" si="225"/>
        <v>85252</v>
      </c>
      <c r="BG1345">
        <v>-39.31</v>
      </c>
      <c r="BO1345" s="23">
        <v>1606.3</v>
      </c>
      <c r="BP1345" s="23">
        <v>-33.81</v>
      </c>
      <c r="CK1345">
        <v>26820</v>
      </c>
      <c r="CL1345">
        <v>4.6180000000000003</v>
      </c>
      <c r="CM1345">
        <v>0.60119999999999996</v>
      </c>
    </row>
    <row r="1346" spans="52:91">
      <c r="AZ1346">
        <v>3606.5</v>
      </c>
      <c r="BA1346">
        <f t="shared" si="224"/>
        <v>3656.5</v>
      </c>
      <c r="BB1346">
        <v>-34.1</v>
      </c>
      <c r="BC1346" s="23">
        <v>1608.87</v>
      </c>
      <c r="BD1346" s="23">
        <v>-33.81</v>
      </c>
      <c r="BE1346" s="171">
        <v>85637.3</v>
      </c>
      <c r="BF1346">
        <f t="shared" si="225"/>
        <v>85687.3</v>
      </c>
      <c r="BG1346">
        <v>-39.69</v>
      </c>
      <c r="BO1346" s="23">
        <v>1608.87</v>
      </c>
      <c r="BP1346" s="23">
        <v>-33.81</v>
      </c>
      <c r="CK1346">
        <v>26840</v>
      </c>
      <c r="CL1346">
        <v>4.6260000000000003</v>
      </c>
      <c r="CM1346">
        <v>0.60440000000000005</v>
      </c>
    </row>
    <row r="1347" spans="52:91">
      <c r="AZ1347">
        <v>3609.7</v>
      </c>
      <c r="BA1347">
        <f t="shared" si="224"/>
        <v>3659.7</v>
      </c>
      <c r="BB1347">
        <v>-34.51</v>
      </c>
      <c r="BC1347" s="23">
        <v>1608.87</v>
      </c>
      <c r="BD1347" s="23">
        <v>-34.229999999999997</v>
      </c>
      <c r="BE1347" s="171">
        <v>86072.7</v>
      </c>
      <c r="BF1347">
        <f t="shared" si="225"/>
        <v>86122.7</v>
      </c>
      <c r="BG1347">
        <v>-40.090000000000003</v>
      </c>
      <c r="BO1347" s="23">
        <v>1608.87</v>
      </c>
      <c r="BP1347" s="23">
        <v>-34.229999999999997</v>
      </c>
      <c r="CK1347">
        <v>26860</v>
      </c>
      <c r="CL1347">
        <v>4.6340000000000003</v>
      </c>
      <c r="CM1347">
        <v>0.60760000000000003</v>
      </c>
    </row>
    <row r="1348" spans="52:91">
      <c r="AZ1348">
        <v>3612.9</v>
      </c>
      <c r="BA1348">
        <f t="shared" si="224"/>
        <v>3662.9</v>
      </c>
      <c r="BB1348">
        <v>-34.89</v>
      </c>
      <c r="BC1348" s="23">
        <v>1611.44</v>
      </c>
      <c r="BD1348" s="23">
        <v>-34.229999999999997</v>
      </c>
      <c r="BE1348" s="171">
        <v>86508</v>
      </c>
      <c r="BF1348">
        <f t="shared" si="225"/>
        <v>86558</v>
      </c>
      <c r="BG1348">
        <v>-40.57</v>
      </c>
      <c r="BO1348" s="23">
        <v>1611.44</v>
      </c>
      <c r="BP1348" s="23">
        <v>-34.229999999999997</v>
      </c>
      <c r="CK1348">
        <v>26880</v>
      </c>
      <c r="CL1348">
        <v>4.6420000000000003</v>
      </c>
      <c r="CM1348">
        <v>0.61080000000000001</v>
      </c>
    </row>
    <row r="1349" spans="52:91">
      <c r="AZ1349">
        <v>3616.3</v>
      </c>
      <c r="BA1349">
        <f t="shared" si="224"/>
        <v>3666.3</v>
      </c>
      <c r="BB1349">
        <v>-35.24</v>
      </c>
      <c r="BC1349" s="23">
        <v>1611.44</v>
      </c>
      <c r="BD1349" s="23">
        <v>-34.549999999999997</v>
      </c>
      <c r="BE1349" s="171">
        <v>86961.3</v>
      </c>
      <c r="BF1349">
        <f t="shared" si="225"/>
        <v>87011.3</v>
      </c>
      <c r="BG1349">
        <v>-40.11</v>
      </c>
      <c r="BO1349" s="23">
        <v>1611.44</v>
      </c>
      <c r="BP1349" s="23">
        <v>-34.549999999999997</v>
      </c>
      <c r="CK1349">
        <v>26900</v>
      </c>
      <c r="CL1349">
        <v>4.6500000000000004</v>
      </c>
      <c r="CM1349">
        <v>0.61399999999999999</v>
      </c>
    </row>
    <row r="1350" spans="52:91">
      <c r="AZ1350">
        <v>3619.7</v>
      </c>
      <c r="BA1350">
        <f t="shared" si="224"/>
        <v>3669.7</v>
      </c>
      <c r="BB1350">
        <v>-35.22</v>
      </c>
      <c r="BC1350" s="23">
        <v>1614.07</v>
      </c>
      <c r="BD1350" s="23">
        <v>-34.549999999999997</v>
      </c>
      <c r="BE1350" s="171">
        <v>87414.7</v>
      </c>
      <c r="BF1350">
        <f t="shared" si="225"/>
        <v>87464.7</v>
      </c>
      <c r="BG1350">
        <v>-38.75</v>
      </c>
      <c r="BO1350" s="23">
        <v>1614.07</v>
      </c>
      <c r="BP1350" s="23">
        <v>-34.549999999999997</v>
      </c>
      <c r="CK1350">
        <v>26920</v>
      </c>
      <c r="CL1350">
        <v>4.6580000000000004</v>
      </c>
      <c r="CM1350">
        <v>0.61719999999999997</v>
      </c>
    </row>
    <row r="1351" spans="52:91">
      <c r="AZ1351">
        <v>3623.2</v>
      </c>
      <c r="BA1351">
        <f t="shared" si="224"/>
        <v>3673.2</v>
      </c>
      <c r="BB1351">
        <v>-34.51</v>
      </c>
      <c r="BC1351" s="23">
        <v>1614.07</v>
      </c>
      <c r="BD1351" s="23">
        <v>-34.07</v>
      </c>
      <c r="BE1351" s="171">
        <v>87868</v>
      </c>
      <c r="BF1351">
        <f t="shared" si="225"/>
        <v>87918</v>
      </c>
      <c r="BG1351">
        <v>-38.4</v>
      </c>
      <c r="BO1351" s="23">
        <v>1614.07</v>
      </c>
      <c r="BP1351" s="23">
        <v>-34.07</v>
      </c>
      <c r="CK1351">
        <v>26940</v>
      </c>
      <c r="CL1351">
        <v>4.6660000000000004</v>
      </c>
      <c r="CM1351">
        <v>0.62039999999999995</v>
      </c>
    </row>
    <row r="1352" spans="52:91">
      <c r="AZ1352">
        <v>3626.5</v>
      </c>
      <c r="BA1352">
        <f t="shared" si="224"/>
        <v>3676.5</v>
      </c>
      <c r="BB1352">
        <v>-34.270000000000003</v>
      </c>
      <c r="BC1352" s="23">
        <v>1616.74</v>
      </c>
      <c r="BD1352" s="23">
        <v>-34.07</v>
      </c>
      <c r="BE1352" s="171">
        <v>88326.7</v>
      </c>
      <c r="BF1352">
        <f t="shared" si="225"/>
        <v>88376.7</v>
      </c>
      <c r="BG1352">
        <v>-38.340000000000003</v>
      </c>
      <c r="BO1352" s="23">
        <v>1616.74</v>
      </c>
      <c r="BP1352" s="23">
        <v>-34.07</v>
      </c>
      <c r="CK1352">
        <v>26960</v>
      </c>
      <c r="CL1352">
        <v>4.6740000000000004</v>
      </c>
      <c r="CM1352">
        <v>0.62360000000000004</v>
      </c>
    </row>
    <row r="1353" spans="52:91">
      <c r="AZ1353">
        <v>3629.7</v>
      </c>
      <c r="BA1353">
        <f t="shared" si="224"/>
        <v>3679.7</v>
      </c>
      <c r="BB1353">
        <v>-35.19</v>
      </c>
      <c r="BC1353" s="23">
        <v>1616.74</v>
      </c>
      <c r="BD1353" s="23">
        <v>-35.119999999999997</v>
      </c>
      <c r="BE1353" s="171">
        <v>88785.3</v>
      </c>
      <c r="BF1353">
        <f t="shared" si="225"/>
        <v>88835.3</v>
      </c>
      <c r="BG1353">
        <v>-38.24</v>
      </c>
      <c r="BO1353" s="23">
        <v>1616.74</v>
      </c>
      <c r="BP1353" s="23">
        <v>-35.119999999999997</v>
      </c>
      <c r="CK1353">
        <v>26980</v>
      </c>
      <c r="CL1353">
        <v>4.6820000000000004</v>
      </c>
      <c r="CM1353">
        <v>0.62680000000000002</v>
      </c>
    </row>
    <row r="1354" spans="52:91">
      <c r="AZ1354">
        <v>3633.1</v>
      </c>
      <c r="BA1354">
        <f t="shared" si="224"/>
        <v>3683.1</v>
      </c>
      <c r="BB1354">
        <v>-35.9</v>
      </c>
      <c r="BC1354" s="23">
        <v>1619.42</v>
      </c>
      <c r="BD1354" s="23">
        <v>-35.119999999999997</v>
      </c>
      <c r="BE1354" s="171">
        <v>89244</v>
      </c>
      <c r="BF1354">
        <f t="shared" si="225"/>
        <v>89294</v>
      </c>
      <c r="BG1354">
        <v>-37.76</v>
      </c>
      <c r="BO1354" s="23">
        <v>1619.42</v>
      </c>
      <c r="BP1354" s="23">
        <v>-35.119999999999997</v>
      </c>
      <c r="CK1354">
        <v>27000</v>
      </c>
      <c r="CL1354">
        <v>4.6900000000000004</v>
      </c>
      <c r="CM1354">
        <v>0.63</v>
      </c>
    </row>
    <row r="1355" spans="52:91">
      <c r="AZ1355">
        <v>3636.8</v>
      </c>
      <c r="BA1355">
        <f t="shared" si="224"/>
        <v>3686.8</v>
      </c>
      <c r="BB1355">
        <v>-34.99</v>
      </c>
      <c r="BC1355" s="23">
        <v>1619.42</v>
      </c>
      <c r="BD1355" s="23">
        <v>-34.950000000000003</v>
      </c>
      <c r="BE1355" s="171">
        <v>89700</v>
      </c>
      <c r="BF1355">
        <f t="shared" si="225"/>
        <v>89750</v>
      </c>
      <c r="BG1355">
        <v>-37.97</v>
      </c>
      <c r="BO1355" s="23">
        <v>1619.42</v>
      </c>
      <c r="BP1355" s="23">
        <v>-34.950000000000003</v>
      </c>
      <c r="CK1355">
        <v>27020</v>
      </c>
      <c r="CL1355">
        <v>4.6452</v>
      </c>
      <c r="CM1355">
        <v>0.60440000000000005</v>
      </c>
    </row>
    <row r="1356" spans="52:91">
      <c r="AZ1356">
        <v>3640.2</v>
      </c>
      <c r="BA1356">
        <f t="shared" si="224"/>
        <v>3690.2</v>
      </c>
      <c r="BB1356">
        <v>-34.68</v>
      </c>
      <c r="BC1356" s="23">
        <v>1622.12</v>
      </c>
      <c r="BD1356" s="23">
        <v>-34.950000000000003</v>
      </c>
      <c r="BE1356" s="171">
        <v>90156</v>
      </c>
      <c r="BF1356">
        <f t="shared" si="225"/>
        <v>90206</v>
      </c>
      <c r="BG1356">
        <v>-39.04</v>
      </c>
      <c r="BO1356" s="23">
        <v>1622.12</v>
      </c>
      <c r="BP1356" s="23">
        <v>-34.950000000000003</v>
      </c>
      <c r="CK1356">
        <v>27040</v>
      </c>
      <c r="CL1356">
        <v>4.6003999999999996</v>
      </c>
      <c r="CM1356">
        <v>0.57879999999999998</v>
      </c>
    </row>
    <row r="1357" spans="52:91">
      <c r="AZ1357">
        <v>3643.5</v>
      </c>
      <c r="BA1357">
        <f t="shared" si="224"/>
        <v>3693.5</v>
      </c>
      <c r="BB1357">
        <v>-34.29</v>
      </c>
      <c r="BC1357" s="23">
        <v>1622.12</v>
      </c>
      <c r="BD1357" s="23">
        <v>-34.729999999999997</v>
      </c>
      <c r="BE1357" s="171">
        <v>90618.4</v>
      </c>
      <c r="BF1357">
        <f t="shared" si="225"/>
        <v>90668.4</v>
      </c>
      <c r="BG1357">
        <v>-39.15</v>
      </c>
      <c r="BO1357" s="23">
        <v>1622.12</v>
      </c>
      <c r="BP1357" s="23">
        <v>-34.729999999999997</v>
      </c>
      <c r="CK1357">
        <v>27060</v>
      </c>
      <c r="CL1357">
        <v>4.5556000000000001</v>
      </c>
      <c r="CM1357">
        <v>0.55320000000000003</v>
      </c>
    </row>
    <row r="1358" spans="52:91">
      <c r="AZ1358">
        <v>3646.7</v>
      </c>
      <c r="BA1358">
        <f t="shared" si="224"/>
        <v>3696.7</v>
      </c>
      <c r="BB1358">
        <v>-35.71</v>
      </c>
      <c r="BC1358" s="23">
        <v>1624.87</v>
      </c>
      <c r="BD1358" s="23">
        <v>-34.729999999999997</v>
      </c>
      <c r="BE1358" s="171">
        <v>91087.3</v>
      </c>
      <c r="BF1358">
        <f t="shared" si="225"/>
        <v>91137.3</v>
      </c>
      <c r="BG1358">
        <v>-39.43</v>
      </c>
      <c r="BO1358" s="23">
        <v>1624.87</v>
      </c>
      <c r="BP1358" s="23">
        <v>-34.729999999999997</v>
      </c>
      <c r="CK1358">
        <v>27080</v>
      </c>
      <c r="CL1358">
        <v>4.5107999999999997</v>
      </c>
      <c r="CM1358">
        <v>0.52759999999999996</v>
      </c>
    </row>
    <row r="1359" spans="52:91">
      <c r="AZ1359">
        <v>3650.3</v>
      </c>
      <c r="BA1359">
        <f t="shared" si="224"/>
        <v>3700.3</v>
      </c>
      <c r="BB1359">
        <v>-35.200000000000003</v>
      </c>
      <c r="BC1359" s="23">
        <v>1624.87</v>
      </c>
      <c r="BD1359" s="23">
        <v>-34.82</v>
      </c>
      <c r="BE1359" s="171">
        <v>91556.1</v>
      </c>
      <c r="BF1359">
        <f t="shared" si="225"/>
        <v>91606.1</v>
      </c>
      <c r="BG1359">
        <v>-39.53</v>
      </c>
      <c r="BO1359" s="23">
        <v>1624.87</v>
      </c>
      <c r="BP1359" s="23">
        <v>-34.82</v>
      </c>
      <c r="CK1359">
        <v>27100</v>
      </c>
      <c r="CL1359">
        <v>4.4660000000000002</v>
      </c>
      <c r="CM1359">
        <v>0.502</v>
      </c>
    </row>
    <row r="1360" spans="52:91">
      <c r="AZ1360">
        <v>3653.8</v>
      </c>
      <c r="BA1360">
        <f t="shared" si="224"/>
        <v>3703.8</v>
      </c>
      <c r="BB1360">
        <v>-34.24</v>
      </c>
      <c r="BC1360" s="23">
        <v>1627.61</v>
      </c>
      <c r="BD1360" s="23">
        <v>-34.82</v>
      </c>
      <c r="BE1360" s="171">
        <v>92025</v>
      </c>
      <c r="BF1360">
        <f t="shared" si="225"/>
        <v>92075</v>
      </c>
      <c r="BG1360">
        <v>-39.58</v>
      </c>
      <c r="BO1360" s="23">
        <v>1627.61</v>
      </c>
      <c r="BP1360" s="23">
        <v>-34.82</v>
      </c>
      <c r="CK1360">
        <v>27120</v>
      </c>
      <c r="CL1360">
        <v>4.4211999999999998</v>
      </c>
      <c r="CM1360">
        <v>0.47639999999999999</v>
      </c>
    </row>
    <row r="1361" spans="52:91">
      <c r="AZ1361">
        <v>3657</v>
      </c>
      <c r="BA1361">
        <f t="shared" si="224"/>
        <v>3707</v>
      </c>
      <c r="BB1361">
        <v>-34.159999999999997</v>
      </c>
      <c r="BC1361" s="23">
        <v>1627.61</v>
      </c>
      <c r="BD1361" s="23">
        <v>-35.299999999999997</v>
      </c>
      <c r="BE1361" s="171">
        <v>92520</v>
      </c>
      <c r="BF1361">
        <f t="shared" si="225"/>
        <v>92570</v>
      </c>
      <c r="BG1361">
        <v>-39.479999999999997</v>
      </c>
      <c r="BO1361" s="23">
        <v>1627.61</v>
      </c>
      <c r="BP1361" s="23">
        <v>-35.299999999999997</v>
      </c>
      <c r="CK1361">
        <v>27140</v>
      </c>
      <c r="CL1361">
        <v>4.3764000000000003</v>
      </c>
      <c r="CM1361">
        <v>0.45079999999999998</v>
      </c>
    </row>
    <row r="1362" spans="52:91">
      <c r="AZ1362">
        <v>3660.2</v>
      </c>
      <c r="BA1362">
        <f t="shared" si="224"/>
        <v>3710.2</v>
      </c>
      <c r="BB1362">
        <v>-34.6</v>
      </c>
      <c r="BC1362" s="23">
        <v>1630.36</v>
      </c>
      <c r="BD1362" s="23">
        <v>-35.299999999999997</v>
      </c>
      <c r="BE1362" s="171">
        <v>93015</v>
      </c>
      <c r="BF1362">
        <f t="shared" si="225"/>
        <v>93065</v>
      </c>
      <c r="BG1362">
        <v>-39.64</v>
      </c>
      <c r="BO1362" s="23">
        <v>1630.36</v>
      </c>
      <c r="BP1362" s="23">
        <v>-35.299999999999997</v>
      </c>
      <c r="CK1362">
        <v>27160</v>
      </c>
      <c r="CL1362">
        <v>4.3315999999999999</v>
      </c>
      <c r="CM1362">
        <v>0.42520000000000002</v>
      </c>
    </row>
    <row r="1363" spans="52:91">
      <c r="AZ1363">
        <v>3663.5</v>
      </c>
      <c r="BA1363">
        <f t="shared" si="224"/>
        <v>3713.5</v>
      </c>
      <c r="BB1363">
        <v>-34.869999999999997</v>
      </c>
      <c r="BC1363" s="23">
        <v>1630.36</v>
      </c>
      <c r="BD1363" s="23">
        <v>-35.14</v>
      </c>
      <c r="BE1363" s="171">
        <v>93510</v>
      </c>
      <c r="BF1363">
        <f t="shared" si="225"/>
        <v>93560</v>
      </c>
      <c r="BG1363">
        <v>-39.29</v>
      </c>
      <c r="BO1363" s="23">
        <v>1630.36</v>
      </c>
      <c r="BP1363" s="23">
        <v>-35.14</v>
      </c>
      <c r="CK1363">
        <v>27180</v>
      </c>
      <c r="CL1363">
        <v>4.2868000000000004</v>
      </c>
      <c r="CM1363">
        <v>0.39960000000000001</v>
      </c>
    </row>
    <row r="1364" spans="52:91">
      <c r="AZ1364">
        <v>3666.9</v>
      </c>
      <c r="BA1364">
        <f t="shared" si="224"/>
        <v>3716.9</v>
      </c>
      <c r="BB1364">
        <v>-34.21</v>
      </c>
      <c r="BC1364" s="23">
        <v>1633.14</v>
      </c>
      <c r="BD1364" s="23">
        <v>-35.14</v>
      </c>
      <c r="BE1364" s="171">
        <v>94021.3</v>
      </c>
      <c r="BF1364">
        <f t="shared" si="225"/>
        <v>94071.3</v>
      </c>
      <c r="BG1364">
        <v>-39.19</v>
      </c>
      <c r="BO1364" s="23">
        <v>1633.14</v>
      </c>
      <c r="BP1364" s="23">
        <v>-35.14</v>
      </c>
      <c r="CK1364">
        <v>27200</v>
      </c>
      <c r="CL1364">
        <v>4.242</v>
      </c>
      <c r="CM1364">
        <v>0.374</v>
      </c>
    </row>
    <row r="1365" spans="52:91">
      <c r="AZ1365">
        <v>3670.1</v>
      </c>
      <c r="BA1365">
        <f t="shared" si="224"/>
        <v>3720.1</v>
      </c>
      <c r="BB1365">
        <v>-35.61</v>
      </c>
      <c r="BC1365" s="23">
        <v>1633.14</v>
      </c>
      <c r="BD1365" s="23">
        <v>-34.93</v>
      </c>
      <c r="BE1365" s="171">
        <v>94532.7</v>
      </c>
      <c r="BF1365">
        <f t="shared" si="225"/>
        <v>94582.7</v>
      </c>
      <c r="BG1365">
        <v>-39</v>
      </c>
      <c r="BO1365" s="23">
        <v>1633.14</v>
      </c>
      <c r="BP1365" s="23">
        <v>-34.93</v>
      </c>
      <c r="CK1365">
        <v>27220</v>
      </c>
      <c r="CL1365">
        <v>4.1971999999999996</v>
      </c>
      <c r="CM1365">
        <v>0.34839999999999999</v>
      </c>
    </row>
    <row r="1366" spans="52:91">
      <c r="AZ1366">
        <v>3673.7</v>
      </c>
      <c r="BA1366">
        <f t="shared" si="224"/>
        <v>3723.7</v>
      </c>
      <c r="BB1366">
        <v>-34.46</v>
      </c>
      <c r="BC1366" s="23">
        <v>1635.92</v>
      </c>
      <c r="BD1366" s="23">
        <v>-34.93</v>
      </c>
      <c r="BE1366" s="171">
        <v>95044</v>
      </c>
      <c r="BF1366">
        <f t="shared" si="225"/>
        <v>95094</v>
      </c>
      <c r="BG1366">
        <v>-38.82</v>
      </c>
      <c r="BO1366" s="23">
        <v>1635.92</v>
      </c>
      <c r="BP1366" s="23">
        <v>-34.93</v>
      </c>
      <c r="CK1366">
        <v>27240</v>
      </c>
      <c r="CL1366">
        <v>4.1524000000000001</v>
      </c>
      <c r="CM1366">
        <v>0.32279999999999998</v>
      </c>
    </row>
    <row r="1367" spans="52:91">
      <c r="AZ1367">
        <v>3676.9</v>
      </c>
      <c r="BA1367">
        <f t="shared" si="224"/>
        <v>3726.9</v>
      </c>
      <c r="BB1367">
        <v>-32.799999999999997</v>
      </c>
      <c r="BC1367" s="23">
        <v>1635.92</v>
      </c>
      <c r="BD1367" s="23">
        <v>-35.44</v>
      </c>
      <c r="BE1367" s="171">
        <v>95553</v>
      </c>
      <c r="BF1367">
        <f t="shared" si="225"/>
        <v>95603</v>
      </c>
      <c r="BG1367">
        <v>-38.81</v>
      </c>
      <c r="BO1367" s="23">
        <v>1635.92</v>
      </c>
      <c r="BP1367" s="23">
        <v>-35.44</v>
      </c>
      <c r="CK1367">
        <v>27260</v>
      </c>
      <c r="CL1367">
        <v>4.1247999999999996</v>
      </c>
      <c r="CM1367">
        <v>0.32679999999999998</v>
      </c>
    </row>
    <row r="1368" spans="52:91">
      <c r="AZ1368">
        <v>3680</v>
      </c>
      <c r="BA1368">
        <f t="shared" si="224"/>
        <v>3730</v>
      </c>
      <c r="BB1368">
        <v>-34.369999999999997</v>
      </c>
      <c r="BC1368" s="23">
        <v>1638.75</v>
      </c>
      <c r="BD1368" s="23">
        <v>-35.44</v>
      </c>
      <c r="BE1368" s="171">
        <v>96062</v>
      </c>
      <c r="BF1368">
        <f t="shared" si="225"/>
        <v>96112</v>
      </c>
      <c r="BG1368">
        <v>-38.869999999999997</v>
      </c>
      <c r="BO1368" s="23">
        <v>1638.75</v>
      </c>
      <c r="BP1368" s="23">
        <v>-35.44</v>
      </c>
      <c r="CK1368">
        <v>27280</v>
      </c>
      <c r="CL1368">
        <v>4.1143999999999998</v>
      </c>
      <c r="CM1368">
        <v>0.3604</v>
      </c>
    </row>
    <row r="1369" spans="52:91">
      <c r="AZ1369">
        <v>3683.2</v>
      </c>
      <c r="BA1369">
        <f t="shared" si="224"/>
        <v>3733.2</v>
      </c>
      <c r="BB1369">
        <v>-34.58</v>
      </c>
      <c r="BC1369" s="23">
        <v>1638.75</v>
      </c>
      <c r="BD1369" s="23">
        <v>-34.950000000000003</v>
      </c>
      <c r="BE1369" s="171">
        <v>96571</v>
      </c>
      <c r="BF1369">
        <f t="shared" si="225"/>
        <v>96621</v>
      </c>
      <c r="BG1369">
        <v>-38.39</v>
      </c>
      <c r="BO1369" s="23">
        <v>1638.75</v>
      </c>
      <c r="BP1369" s="23">
        <v>-34.950000000000003</v>
      </c>
      <c r="CK1369">
        <v>27300</v>
      </c>
      <c r="CL1369">
        <v>4.1040000000000001</v>
      </c>
      <c r="CM1369">
        <v>0.39400000000000002</v>
      </c>
    </row>
    <row r="1370" spans="52:91">
      <c r="AZ1370">
        <v>3686.5</v>
      </c>
      <c r="BA1370">
        <f t="shared" si="224"/>
        <v>3736.5</v>
      </c>
      <c r="BB1370">
        <v>-33.799999999999997</v>
      </c>
      <c r="BC1370" s="23">
        <v>1641.62</v>
      </c>
      <c r="BD1370" s="23">
        <v>-34.950000000000003</v>
      </c>
      <c r="BE1370" s="171">
        <v>97080</v>
      </c>
      <c r="BF1370">
        <f t="shared" si="225"/>
        <v>97130</v>
      </c>
      <c r="BG1370">
        <v>-38.020000000000003</v>
      </c>
      <c r="BO1370" s="23">
        <v>1641.62</v>
      </c>
      <c r="BP1370" s="23">
        <v>-34.950000000000003</v>
      </c>
      <c r="CK1370">
        <v>27320</v>
      </c>
      <c r="CL1370">
        <v>4.0936000000000003</v>
      </c>
      <c r="CM1370">
        <v>0.42759999999999998</v>
      </c>
    </row>
    <row r="1371" spans="52:91">
      <c r="AZ1371">
        <v>3689.7</v>
      </c>
      <c r="BA1371">
        <f t="shared" si="224"/>
        <v>3739.7</v>
      </c>
      <c r="BB1371">
        <v>-35.26</v>
      </c>
      <c r="BC1371" s="23">
        <v>1641.62</v>
      </c>
      <c r="BD1371" s="23">
        <v>-36.22</v>
      </c>
      <c r="BE1371" s="171">
        <v>97576.5</v>
      </c>
      <c r="BF1371">
        <f t="shared" si="225"/>
        <v>97626.5</v>
      </c>
      <c r="BG1371">
        <v>-37.71</v>
      </c>
      <c r="BO1371" s="23">
        <v>1641.62</v>
      </c>
      <c r="BP1371" s="23">
        <v>-36.22</v>
      </c>
      <c r="CK1371">
        <v>27340</v>
      </c>
      <c r="CL1371">
        <v>4.0831999999999997</v>
      </c>
      <c r="CM1371">
        <v>0.4612</v>
      </c>
    </row>
    <row r="1372" spans="52:91">
      <c r="AZ1372">
        <v>3693.2</v>
      </c>
      <c r="BA1372">
        <f t="shared" si="224"/>
        <v>3743.2</v>
      </c>
      <c r="BB1372">
        <v>-33.69</v>
      </c>
      <c r="BC1372" s="23">
        <v>1644.44</v>
      </c>
      <c r="BD1372" s="23">
        <v>-36.22</v>
      </c>
      <c r="BE1372" s="171">
        <v>98073</v>
      </c>
      <c r="BF1372">
        <f t="shared" si="225"/>
        <v>98123</v>
      </c>
      <c r="BG1372">
        <v>-37.6</v>
      </c>
      <c r="BO1372" s="23">
        <v>1644.44</v>
      </c>
      <c r="BP1372" s="23">
        <v>-36.22</v>
      </c>
      <c r="CK1372">
        <v>27360</v>
      </c>
      <c r="CL1372">
        <v>4.0728</v>
      </c>
      <c r="CM1372">
        <v>0.49480000000000002</v>
      </c>
    </row>
    <row r="1373" spans="52:91">
      <c r="AZ1373">
        <v>3696.3</v>
      </c>
      <c r="BA1373">
        <f t="shared" si="224"/>
        <v>3746.3</v>
      </c>
      <c r="BB1373">
        <v>-34.75</v>
      </c>
      <c r="BC1373" s="23">
        <v>1644.44</v>
      </c>
      <c r="BD1373" s="23">
        <v>-36.06</v>
      </c>
      <c r="BE1373" s="171">
        <v>98546</v>
      </c>
      <c r="BF1373">
        <f t="shared" si="225"/>
        <v>98596</v>
      </c>
      <c r="BG1373">
        <v>-37.229999999999997</v>
      </c>
      <c r="BO1373" s="23">
        <v>1644.44</v>
      </c>
      <c r="BP1373" s="23">
        <v>-36.06</v>
      </c>
      <c r="CK1373">
        <v>27380</v>
      </c>
      <c r="CL1373">
        <v>4.0624000000000002</v>
      </c>
      <c r="CM1373">
        <v>0.52839999999999998</v>
      </c>
    </row>
    <row r="1374" spans="52:91">
      <c r="AZ1374">
        <v>3699.7</v>
      </c>
      <c r="BA1374">
        <f t="shared" si="224"/>
        <v>3749.7</v>
      </c>
      <c r="BB1374">
        <v>-34.17</v>
      </c>
      <c r="BC1374" s="23">
        <v>1647.25</v>
      </c>
      <c r="BD1374" s="23">
        <v>-36.06</v>
      </c>
      <c r="BE1374" s="171">
        <v>99019</v>
      </c>
      <c r="BF1374">
        <f t="shared" si="225"/>
        <v>99069</v>
      </c>
      <c r="BG1374">
        <v>-37.15</v>
      </c>
      <c r="BO1374" s="23">
        <v>1647.25</v>
      </c>
      <c r="BP1374" s="23">
        <v>-36.06</v>
      </c>
      <c r="CK1374">
        <v>27400</v>
      </c>
      <c r="CL1374">
        <v>4.0519999999999996</v>
      </c>
      <c r="CM1374">
        <v>0.56200000000000006</v>
      </c>
    </row>
    <row r="1375" spans="52:91">
      <c r="AZ1375">
        <v>3702.9</v>
      </c>
      <c r="BA1375">
        <f t="shared" si="224"/>
        <v>3752.9</v>
      </c>
      <c r="BB1375">
        <v>-33.49</v>
      </c>
      <c r="BC1375" s="23">
        <v>1647.25</v>
      </c>
      <c r="BD1375" s="23">
        <v>-33.93</v>
      </c>
      <c r="BE1375" s="171">
        <v>99451</v>
      </c>
      <c r="BF1375">
        <f t="shared" si="225"/>
        <v>99501</v>
      </c>
      <c r="BG1375">
        <v>-36.71</v>
      </c>
      <c r="BO1375" s="23">
        <v>1647.25</v>
      </c>
      <c r="BP1375" s="23">
        <v>-33.93</v>
      </c>
      <c r="CK1375">
        <v>27420</v>
      </c>
      <c r="CL1375">
        <v>4.0415999999999999</v>
      </c>
      <c r="CM1375">
        <v>0.59560000000000002</v>
      </c>
    </row>
    <row r="1376" spans="52:91">
      <c r="AZ1376">
        <v>3706</v>
      </c>
      <c r="BA1376">
        <f t="shared" si="224"/>
        <v>3756</v>
      </c>
      <c r="BB1376">
        <v>-33.58</v>
      </c>
      <c r="BC1376" s="23">
        <v>1650.07</v>
      </c>
      <c r="BD1376" s="23">
        <v>-33.93</v>
      </c>
      <c r="BE1376" s="171">
        <v>99883</v>
      </c>
      <c r="BF1376">
        <f t="shared" si="225"/>
        <v>99933</v>
      </c>
      <c r="BG1376">
        <v>-36.57</v>
      </c>
      <c r="BO1376" s="23">
        <v>1650.07</v>
      </c>
      <c r="BP1376" s="23">
        <v>-33.93</v>
      </c>
      <c r="CK1376">
        <v>27440</v>
      </c>
      <c r="CL1376">
        <v>4.0312000000000001</v>
      </c>
      <c r="CM1376">
        <v>0.62919999999999998</v>
      </c>
    </row>
    <row r="1377" spans="52:91">
      <c r="AZ1377">
        <v>3709.1</v>
      </c>
      <c r="BA1377">
        <f t="shared" si="224"/>
        <v>3759.1</v>
      </c>
      <c r="BB1377">
        <v>-35.19</v>
      </c>
      <c r="BC1377" s="23">
        <v>1650.07</v>
      </c>
      <c r="BD1377" s="23">
        <v>-35.07</v>
      </c>
      <c r="BE1377" s="171">
        <v>100263</v>
      </c>
      <c r="BF1377">
        <f t="shared" si="225"/>
        <v>100313</v>
      </c>
      <c r="BG1377">
        <v>-36.590000000000003</v>
      </c>
      <c r="BO1377" s="23">
        <v>1650.07</v>
      </c>
      <c r="BP1377" s="23">
        <v>-35.07</v>
      </c>
      <c r="CK1377">
        <v>27460</v>
      </c>
      <c r="CL1377">
        <v>4.0208000000000004</v>
      </c>
      <c r="CM1377">
        <v>0.66279999999999994</v>
      </c>
    </row>
    <row r="1378" spans="52:91">
      <c r="AZ1378">
        <v>3712.6</v>
      </c>
      <c r="BA1378">
        <f t="shared" si="224"/>
        <v>3762.6</v>
      </c>
      <c r="BB1378">
        <v>-35.33</v>
      </c>
      <c r="BC1378" s="23">
        <v>1652.84</v>
      </c>
      <c r="BD1378" s="23">
        <v>-35.07</v>
      </c>
      <c r="BE1378" s="171">
        <v>100643</v>
      </c>
      <c r="BF1378">
        <f t="shared" si="225"/>
        <v>100693</v>
      </c>
      <c r="BG1378">
        <v>-38.44</v>
      </c>
      <c r="BO1378" s="23">
        <v>1652.84</v>
      </c>
      <c r="BP1378" s="23">
        <v>-35.07</v>
      </c>
      <c r="CK1378">
        <v>27480</v>
      </c>
      <c r="CL1378">
        <v>4.0103999999999997</v>
      </c>
      <c r="CM1378">
        <v>0.69640000000000002</v>
      </c>
    </row>
    <row r="1379" spans="52:91">
      <c r="AZ1379">
        <v>3716.1</v>
      </c>
      <c r="BA1379">
        <f t="shared" si="224"/>
        <v>3766.1</v>
      </c>
      <c r="BB1379">
        <v>-34.18</v>
      </c>
      <c r="BC1379" s="23">
        <v>1652.84</v>
      </c>
      <c r="BD1379" s="23">
        <v>-35.200000000000003</v>
      </c>
      <c r="BE1379" s="171">
        <v>101030</v>
      </c>
      <c r="BF1379">
        <f t="shared" si="225"/>
        <v>101080</v>
      </c>
      <c r="BG1379">
        <v>-39.07</v>
      </c>
      <c r="BO1379" s="23">
        <v>1652.84</v>
      </c>
      <c r="BP1379" s="23">
        <v>-35.200000000000003</v>
      </c>
      <c r="CK1379">
        <v>27500</v>
      </c>
      <c r="CL1379">
        <v>4</v>
      </c>
      <c r="CM1379">
        <v>0.73</v>
      </c>
    </row>
    <row r="1380" spans="52:91">
      <c r="AZ1380">
        <v>3719.3</v>
      </c>
      <c r="BA1380">
        <f t="shared" si="224"/>
        <v>3769.3</v>
      </c>
      <c r="BB1380">
        <v>-34.47</v>
      </c>
      <c r="BC1380" s="23">
        <v>1655.56</v>
      </c>
      <c r="BD1380" s="23">
        <v>-35.200000000000003</v>
      </c>
      <c r="BE1380" s="171">
        <v>101417</v>
      </c>
      <c r="BF1380">
        <f t="shared" si="225"/>
        <v>101467</v>
      </c>
      <c r="BG1380">
        <v>-38.79</v>
      </c>
      <c r="BO1380" s="23">
        <v>1655.56</v>
      </c>
      <c r="BP1380" s="23">
        <v>-35.200000000000003</v>
      </c>
      <c r="CK1380">
        <v>27520</v>
      </c>
      <c r="CL1380">
        <v>4.0216000000000003</v>
      </c>
      <c r="CM1380">
        <v>0.86040000000000005</v>
      </c>
    </row>
    <row r="1381" spans="52:91">
      <c r="AZ1381">
        <v>3722.6</v>
      </c>
      <c r="BA1381">
        <f t="shared" si="224"/>
        <v>3772.6</v>
      </c>
      <c r="BB1381">
        <v>-34.81</v>
      </c>
      <c r="BC1381" s="23">
        <v>1655.56</v>
      </c>
      <c r="BD1381" s="23">
        <v>-35.119999999999997</v>
      </c>
      <c r="BE1381" s="171">
        <v>101799.5</v>
      </c>
      <c r="BF1381">
        <f t="shared" si="225"/>
        <v>101849.5</v>
      </c>
      <c r="BG1381">
        <v>-38.4</v>
      </c>
      <c r="BO1381" s="23">
        <v>1655.56</v>
      </c>
      <c r="BP1381" s="23">
        <v>-35.119999999999997</v>
      </c>
      <c r="CK1381">
        <v>27540</v>
      </c>
      <c r="CL1381">
        <v>4.0431999999999997</v>
      </c>
      <c r="CM1381">
        <v>0.99080000000000001</v>
      </c>
    </row>
    <row r="1382" spans="52:91">
      <c r="AZ1382">
        <v>3726</v>
      </c>
      <c r="BA1382">
        <f t="shared" si="224"/>
        <v>3776</v>
      </c>
      <c r="BB1382">
        <v>-35.200000000000003</v>
      </c>
      <c r="BC1382" s="23">
        <v>1658.33</v>
      </c>
      <c r="BD1382" s="23">
        <v>-35.119999999999997</v>
      </c>
      <c r="BE1382" s="171">
        <v>102182</v>
      </c>
      <c r="BF1382">
        <f t="shared" si="225"/>
        <v>102232</v>
      </c>
      <c r="BG1382">
        <v>-38.28</v>
      </c>
      <c r="BO1382" s="23">
        <v>1658.33</v>
      </c>
      <c r="BP1382" s="23">
        <v>-35.119999999999997</v>
      </c>
      <c r="CK1382">
        <v>27560</v>
      </c>
      <c r="CL1382">
        <v>4.0648</v>
      </c>
      <c r="CM1382">
        <v>1.1212</v>
      </c>
    </row>
    <row r="1383" spans="52:91">
      <c r="AZ1383">
        <v>3729.5</v>
      </c>
      <c r="BA1383">
        <f t="shared" si="224"/>
        <v>3779.5</v>
      </c>
      <c r="BB1383">
        <v>-36.130000000000003</v>
      </c>
      <c r="BC1383" s="23">
        <v>1658.33</v>
      </c>
      <c r="BD1383" s="23">
        <v>-34.82</v>
      </c>
      <c r="BE1383" s="171">
        <v>102564.5</v>
      </c>
      <c r="BF1383">
        <f t="shared" si="225"/>
        <v>102614.5</v>
      </c>
      <c r="BG1383">
        <v>-39.03</v>
      </c>
      <c r="BO1383" s="23">
        <v>1658.33</v>
      </c>
      <c r="BP1383" s="23">
        <v>-34.82</v>
      </c>
      <c r="CK1383">
        <v>27580</v>
      </c>
      <c r="CL1383">
        <v>4.0864000000000003</v>
      </c>
      <c r="CM1383">
        <v>1.2516</v>
      </c>
    </row>
    <row r="1384" spans="52:91">
      <c r="AZ1384">
        <v>3733.3</v>
      </c>
      <c r="BA1384">
        <f t="shared" si="224"/>
        <v>3783.3</v>
      </c>
      <c r="BB1384">
        <v>-35.770000000000003</v>
      </c>
      <c r="BC1384" s="23">
        <v>1661.06</v>
      </c>
      <c r="BD1384" s="23">
        <v>-34.82</v>
      </c>
      <c r="BE1384" s="171">
        <v>102947</v>
      </c>
      <c r="BF1384">
        <f t="shared" si="225"/>
        <v>102997</v>
      </c>
      <c r="BG1384">
        <v>-38.35</v>
      </c>
      <c r="BO1384" s="23">
        <v>1661.06</v>
      </c>
      <c r="BP1384" s="23">
        <v>-34.82</v>
      </c>
      <c r="CK1384">
        <v>27600</v>
      </c>
      <c r="CL1384">
        <v>4.1079999999999997</v>
      </c>
      <c r="CM1384">
        <v>1.3819999999999999</v>
      </c>
    </row>
    <row r="1385" spans="52:91">
      <c r="AZ1385">
        <v>3736.9</v>
      </c>
      <c r="BA1385">
        <f t="shared" si="224"/>
        <v>3786.9</v>
      </c>
      <c r="BB1385">
        <v>-34.619999999999997</v>
      </c>
      <c r="BC1385" s="23">
        <v>1661.06</v>
      </c>
      <c r="BD1385" s="23">
        <v>-35.049999999999997</v>
      </c>
      <c r="BE1385" s="171">
        <v>103334</v>
      </c>
      <c r="BF1385">
        <f t="shared" si="225"/>
        <v>103384</v>
      </c>
      <c r="BG1385">
        <v>-38.69</v>
      </c>
      <c r="BO1385" s="23">
        <v>1661.06</v>
      </c>
      <c r="BP1385" s="23">
        <v>-35.049999999999997</v>
      </c>
      <c r="CK1385">
        <v>27620</v>
      </c>
      <c r="CL1385">
        <v>4.1295999999999999</v>
      </c>
      <c r="CM1385">
        <v>1.5124</v>
      </c>
    </row>
    <row r="1386" spans="52:91">
      <c r="AZ1386">
        <v>3740.2</v>
      </c>
      <c r="BA1386">
        <f t="shared" si="224"/>
        <v>3790.2</v>
      </c>
      <c r="BB1386">
        <v>-34.340000000000003</v>
      </c>
      <c r="BC1386" s="23">
        <v>1663.84</v>
      </c>
      <c r="BD1386" s="23">
        <v>-35.049999999999997</v>
      </c>
      <c r="BE1386" s="171">
        <v>103721</v>
      </c>
      <c r="BF1386">
        <f t="shared" si="225"/>
        <v>103771</v>
      </c>
      <c r="BG1386">
        <v>-38.130000000000003</v>
      </c>
      <c r="BO1386" s="23">
        <v>1663.84</v>
      </c>
      <c r="BP1386" s="23">
        <v>-35.049999999999997</v>
      </c>
      <c r="CK1386">
        <v>27640</v>
      </c>
      <c r="CL1386">
        <v>4.1512000000000002</v>
      </c>
      <c r="CM1386">
        <v>1.6428</v>
      </c>
    </row>
    <row r="1387" spans="52:91">
      <c r="AZ1387">
        <v>3743.5</v>
      </c>
      <c r="BA1387">
        <f t="shared" si="224"/>
        <v>3793.5</v>
      </c>
      <c r="BB1387">
        <v>-34.840000000000003</v>
      </c>
      <c r="BC1387" s="23">
        <v>1663.84</v>
      </c>
      <c r="BD1387" s="23">
        <v>-34.15</v>
      </c>
      <c r="BE1387" s="171">
        <v>104108</v>
      </c>
      <c r="BF1387">
        <f t="shared" si="225"/>
        <v>104158</v>
      </c>
      <c r="BG1387">
        <v>-37.81</v>
      </c>
      <c r="BO1387" s="23">
        <v>1663.84</v>
      </c>
      <c r="BP1387" s="23">
        <v>-34.15</v>
      </c>
      <c r="CK1387">
        <v>27660</v>
      </c>
      <c r="CL1387">
        <v>4.1727999999999996</v>
      </c>
      <c r="CM1387">
        <v>1.7732000000000001</v>
      </c>
    </row>
    <row r="1388" spans="52:91">
      <c r="AZ1388">
        <v>3746.9</v>
      </c>
      <c r="BA1388">
        <f t="shared" si="224"/>
        <v>3796.9</v>
      </c>
      <c r="BB1388">
        <v>-35.090000000000003</v>
      </c>
      <c r="BC1388" s="23">
        <v>1666.68</v>
      </c>
      <c r="BD1388" s="23">
        <v>-34.15</v>
      </c>
      <c r="BE1388" s="171">
        <v>104495</v>
      </c>
      <c r="BF1388">
        <f t="shared" si="225"/>
        <v>104545</v>
      </c>
      <c r="BG1388">
        <v>-36.9</v>
      </c>
      <c r="BO1388" s="23">
        <v>1666.68</v>
      </c>
      <c r="BP1388" s="23">
        <v>-34.15</v>
      </c>
      <c r="CK1388">
        <v>27680</v>
      </c>
      <c r="CL1388">
        <v>4.1943999999999999</v>
      </c>
      <c r="CM1388">
        <v>1.9036</v>
      </c>
    </row>
    <row r="1389" spans="52:91">
      <c r="AZ1389">
        <v>3750.4</v>
      </c>
      <c r="BA1389">
        <f t="shared" si="224"/>
        <v>3800.4</v>
      </c>
      <c r="BB1389">
        <v>-35.17</v>
      </c>
      <c r="BC1389" s="23">
        <v>1666.68</v>
      </c>
      <c r="BD1389" s="23">
        <v>-36.22</v>
      </c>
      <c r="BE1389" s="171">
        <v>104858</v>
      </c>
      <c r="BF1389">
        <f t="shared" si="225"/>
        <v>104908</v>
      </c>
      <c r="BG1389">
        <v>-37.33</v>
      </c>
      <c r="BO1389" s="23">
        <v>1666.68</v>
      </c>
      <c r="BP1389" s="23">
        <v>-36.22</v>
      </c>
      <c r="CK1389">
        <v>27700</v>
      </c>
      <c r="CL1389">
        <v>4.2160000000000002</v>
      </c>
      <c r="CM1389">
        <v>2.0339999999999998</v>
      </c>
    </row>
    <row r="1390" spans="52:91">
      <c r="AZ1390">
        <v>3753.8</v>
      </c>
      <c r="BA1390">
        <f t="shared" si="224"/>
        <v>3803.8</v>
      </c>
      <c r="BB1390">
        <v>-34.340000000000003</v>
      </c>
      <c r="BC1390" s="23">
        <v>1669.52</v>
      </c>
      <c r="BD1390" s="23">
        <v>-36.22</v>
      </c>
      <c r="BE1390" s="171">
        <v>105221</v>
      </c>
      <c r="BF1390">
        <f t="shared" si="225"/>
        <v>105271</v>
      </c>
      <c r="BG1390">
        <v>-36.409999999999997</v>
      </c>
      <c r="BO1390" s="23">
        <v>1669.52</v>
      </c>
      <c r="BP1390" s="23">
        <v>-36.22</v>
      </c>
      <c r="CK1390">
        <v>27720</v>
      </c>
      <c r="CL1390">
        <v>4.2375999999999996</v>
      </c>
      <c r="CM1390">
        <v>2.1644000000000001</v>
      </c>
    </row>
    <row r="1391" spans="52:91">
      <c r="AZ1391">
        <v>3757.1</v>
      </c>
      <c r="BA1391">
        <f t="shared" si="224"/>
        <v>3807.1</v>
      </c>
      <c r="BB1391">
        <v>-34.880000000000003</v>
      </c>
      <c r="BC1391" s="23">
        <v>1669.52</v>
      </c>
      <c r="BD1391" s="23">
        <v>-36.72</v>
      </c>
      <c r="BE1391" s="171">
        <v>105584</v>
      </c>
      <c r="BF1391">
        <f t="shared" si="225"/>
        <v>105634</v>
      </c>
      <c r="BG1391">
        <v>-37.78</v>
      </c>
      <c r="BO1391" s="23">
        <v>1669.52</v>
      </c>
      <c r="BP1391" s="23">
        <v>-36.72</v>
      </c>
      <c r="CK1391">
        <v>27740</v>
      </c>
      <c r="CL1391">
        <v>4.2591999999999999</v>
      </c>
      <c r="CM1391">
        <v>2.2948</v>
      </c>
    </row>
    <row r="1392" spans="52:91">
      <c r="AZ1392">
        <v>3760.5</v>
      </c>
      <c r="BA1392">
        <f t="shared" si="224"/>
        <v>3810.5</v>
      </c>
      <c r="BB1392">
        <v>-34.53</v>
      </c>
      <c r="BC1392" s="23">
        <v>1672.37</v>
      </c>
      <c r="BD1392" s="23">
        <v>-36.72</v>
      </c>
      <c r="BE1392" s="171">
        <v>105947</v>
      </c>
      <c r="BF1392">
        <f t="shared" si="225"/>
        <v>105997</v>
      </c>
      <c r="BG1392">
        <v>-38.229999999999997</v>
      </c>
      <c r="BO1392" s="23">
        <v>1672.37</v>
      </c>
      <c r="BP1392" s="23">
        <v>-36.72</v>
      </c>
      <c r="CK1392">
        <v>27760</v>
      </c>
      <c r="CL1392">
        <v>4.2675999999999998</v>
      </c>
      <c r="CM1392">
        <v>2.3544</v>
      </c>
    </row>
    <row r="1393" spans="52:91">
      <c r="AZ1393">
        <v>3763.8</v>
      </c>
      <c r="BA1393">
        <f t="shared" si="224"/>
        <v>3813.8</v>
      </c>
      <c r="BB1393">
        <v>-34.56</v>
      </c>
      <c r="BC1393" s="23">
        <v>1672.37</v>
      </c>
      <c r="BD1393" s="23">
        <v>-34.64</v>
      </c>
      <c r="BE1393" s="171">
        <v>106310.3</v>
      </c>
      <c r="BF1393">
        <f t="shared" si="225"/>
        <v>106360.3</v>
      </c>
      <c r="BG1393">
        <v>-38.42</v>
      </c>
      <c r="BO1393" s="23">
        <v>1672.37</v>
      </c>
      <c r="BP1393" s="23">
        <v>-34.64</v>
      </c>
      <c r="CK1393">
        <v>27780</v>
      </c>
      <c r="CL1393">
        <v>4.2628000000000004</v>
      </c>
      <c r="CM1393">
        <v>2.3431999999999999</v>
      </c>
    </row>
    <row r="1394" spans="52:91">
      <c r="AZ1394">
        <v>3767.2</v>
      </c>
      <c r="BA1394">
        <f t="shared" si="224"/>
        <v>3817.2</v>
      </c>
      <c r="BB1394">
        <v>-35.270000000000003</v>
      </c>
      <c r="BC1394" s="23">
        <v>1675.27</v>
      </c>
      <c r="BD1394" s="23">
        <v>-34.64</v>
      </c>
      <c r="BE1394" s="171">
        <v>106673.5</v>
      </c>
      <c r="BF1394">
        <f t="shared" si="225"/>
        <v>106723.5</v>
      </c>
      <c r="BG1394">
        <v>-38.229999999999997</v>
      </c>
      <c r="BO1394" s="23">
        <v>1675.27</v>
      </c>
      <c r="BP1394" s="23">
        <v>-34.64</v>
      </c>
      <c r="CK1394">
        <v>27800</v>
      </c>
      <c r="CL1394">
        <v>4.258</v>
      </c>
      <c r="CM1394">
        <v>2.3319999999999999</v>
      </c>
    </row>
    <row r="1395" spans="52:91">
      <c r="AZ1395">
        <v>3770.7</v>
      </c>
      <c r="BA1395">
        <f t="shared" si="224"/>
        <v>3820.7</v>
      </c>
      <c r="BB1395">
        <v>-34.26</v>
      </c>
      <c r="BC1395" s="23">
        <v>1675.27</v>
      </c>
      <c r="BD1395" s="23">
        <v>-35.44</v>
      </c>
      <c r="BE1395" s="171">
        <v>107036.8</v>
      </c>
      <c r="BF1395">
        <f t="shared" si="225"/>
        <v>107086.8</v>
      </c>
      <c r="BG1395">
        <v>-38.78</v>
      </c>
      <c r="BO1395" s="23">
        <v>1675.27</v>
      </c>
      <c r="BP1395" s="23">
        <v>-35.44</v>
      </c>
      <c r="CK1395">
        <v>27820</v>
      </c>
      <c r="CL1395">
        <v>4.2531999999999996</v>
      </c>
      <c r="CM1395">
        <v>2.3208000000000002</v>
      </c>
    </row>
    <row r="1396" spans="52:91">
      <c r="AZ1396">
        <v>3773.9</v>
      </c>
      <c r="BA1396">
        <f t="shared" si="224"/>
        <v>3823.9</v>
      </c>
      <c r="BB1396">
        <v>-35.51</v>
      </c>
      <c r="BC1396" s="23">
        <v>1678.11</v>
      </c>
      <c r="BD1396" s="23">
        <v>-35.44</v>
      </c>
      <c r="BE1396" s="171">
        <v>107400</v>
      </c>
      <c r="BF1396">
        <f t="shared" si="225"/>
        <v>107450</v>
      </c>
      <c r="BG1396">
        <v>-38.89</v>
      </c>
      <c r="BO1396" s="23">
        <v>1678.11</v>
      </c>
      <c r="BP1396" s="23">
        <v>-35.44</v>
      </c>
      <c r="CK1396">
        <v>27840</v>
      </c>
      <c r="CL1396">
        <v>4.2484000000000002</v>
      </c>
      <c r="CM1396">
        <v>2.3096000000000001</v>
      </c>
    </row>
    <row r="1397" spans="52:91">
      <c r="AZ1397">
        <v>3777.5</v>
      </c>
      <c r="BA1397">
        <f t="shared" si="224"/>
        <v>3827.5</v>
      </c>
      <c r="BB1397">
        <v>-35.51</v>
      </c>
      <c r="BC1397" s="23">
        <v>1678.11</v>
      </c>
      <c r="BD1397" s="23">
        <v>-34.950000000000003</v>
      </c>
      <c r="BE1397" s="171">
        <v>107764.3</v>
      </c>
      <c r="BF1397">
        <f t="shared" si="225"/>
        <v>107814.3</v>
      </c>
      <c r="BG1397">
        <v>-38.630000000000003</v>
      </c>
      <c r="BO1397" s="23">
        <v>1678.11</v>
      </c>
      <c r="BP1397" s="23">
        <v>-34.950000000000003</v>
      </c>
      <c r="CK1397">
        <v>27860</v>
      </c>
      <c r="CL1397">
        <v>4.2435999999999998</v>
      </c>
      <c r="CM1397">
        <v>2.2984</v>
      </c>
    </row>
    <row r="1398" spans="52:91">
      <c r="AZ1398">
        <v>3781.1</v>
      </c>
      <c r="BA1398">
        <f t="shared" si="224"/>
        <v>3831.1</v>
      </c>
      <c r="BB1398">
        <v>-33.619999999999997</v>
      </c>
      <c r="BC1398" s="23">
        <v>1680.91</v>
      </c>
      <c r="BD1398" s="23">
        <v>-34.950000000000003</v>
      </c>
      <c r="BE1398" s="171">
        <v>108128.5</v>
      </c>
      <c r="BF1398">
        <f t="shared" si="225"/>
        <v>108178.5</v>
      </c>
      <c r="BG1398">
        <v>-38.44</v>
      </c>
      <c r="BO1398" s="23">
        <v>1680.91</v>
      </c>
      <c r="BP1398" s="23">
        <v>-34.950000000000003</v>
      </c>
      <c r="CK1398">
        <v>27880</v>
      </c>
      <c r="CL1398">
        <v>4.2388000000000003</v>
      </c>
      <c r="CM1398">
        <v>2.2871999999999999</v>
      </c>
    </row>
    <row r="1399" spans="52:91">
      <c r="AZ1399">
        <v>3784.3</v>
      </c>
      <c r="BA1399">
        <f t="shared" si="224"/>
        <v>3834.3</v>
      </c>
      <c r="BB1399">
        <v>-34.39</v>
      </c>
      <c r="BC1399" s="23">
        <v>1680.91</v>
      </c>
      <c r="BD1399" s="23">
        <v>-35.049999999999997</v>
      </c>
      <c r="BE1399" s="171">
        <v>108492.8</v>
      </c>
      <c r="BF1399">
        <f t="shared" si="225"/>
        <v>108542.8</v>
      </c>
      <c r="BG1399">
        <v>-37.49</v>
      </c>
      <c r="BO1399" s="23">
        <v>1680.91</v>
      </c>
      <c r="BP1399" s="23">
        <v>-35.049999999999997</v>
      </c>
      <c r="CK1399">
        <v>27900</v>
      </c>
      <c r="CL1399">
        <v>4.234</v>
      </c>
      <c r="CM1399">
        <v>2.2759999999999998</v>
      </c>
    </row>
    <row r="1400" spans="52:91">
      <c r="AZ1400">
        <v>3787.6</v>
      </c>
      <c r="BA1400">
        <f t="shared" si="224"/>
        <v>3837.6</v>
      </c>
      <c r="BB1400">
        <v>-35.119999999999997</v>
      </c>
      <c r="BC1400" s="23">
        <v>1683.64</v>
      </c>
      <c r="BD1400" s="23">
        <v>-35.049999999999997</v>
      </c>
      <c r="BE1400" s="171">
        <v>108857</v>
      </c>
      <c r="BF1400">
        <f t="shared" si="225"/>
        <v>108907</v>
      </c>
      <c r="BG1400">
        <v>-37.57</v>
      </c>
      <c r="BO1400" s="23">
        <v>1683.64</v>
      </c>
      <c r="BP1400" s="23">
        <v>-35.049999999999997</v>
      </c>
      <c r="CK1400">
        <v>27920</v>
      </c>
      <c r="CL1400">
        <v>4.2291999999999996</v>
      </c>
      <c r="CM1400">
        <v>2.2648000000000001</v>
      </c>
    </row>
    <row r="1401" spans="52:91">
      <c r="AZ1401">
        <v>3791</v>
      </c>
      <c r="BA1401">
        <f t="shared" si="224"/>
        <v>3841</v>
      </c>
      <c r="BB1401">
        <v>-35.340000000000003</v>
      </c>
      <c r="BC1401" s="23">
        <v>1683.64</v>
      </c>
      <c r="BD1401" s="23">
        <v>-35.65</v>
      </c>
      <c r="BE1401" s="171">
        <v>109027.8</v>
      </c>
      <c r="BF1401">
        <f t="shared" si="225"/>
        <v>109077.8</v>
      </c>
      <c r="BG1401">
        <v>-37.909999999999997</v>
      </c>
      <c r="BO1401" s="23">
        <v>1683.64</v>
      </c>
      <c r="BP1401" s="23">
        <v>-35.65</v>
      </c>
      <c r="CK1401">
        <v>27940</v>
      </c>
      <c r="CL1401">
        <v>4.2244000000000002</v>
      </c>
      <c r="CM1401">
        <v>2.2536</v>
      </c>
    </row>
    <row r="1402" spans="52:91">
      <c r="AZ1402">
        <v>3794.6</v>
      </c>
      <c r="BA1402">
        <f t="shared" si="224"/>
        <v>3844.6</v>
      </c>
      <c r="BB1402">
        <v>-36.130000000000003</v>
      </c>
      <c r="BC1402" s="23">
        <v>1686.34</v>
      </c>
      <c r="BD1402" s="23">
        <v>-35.65</v>
      </c>
      <c r="BE1402" s="171">
        <v>109198.5</v>
      </c>
      <c r="BF1402">
        <f t="shared" si="225"/>
        <v>109248.5</v>
      </c>
      <c r="BG1402">
        <v>-37.92</v>
      </c>
      <c r="BO1402" s="23">
        <v>1686.34</v>
      </c>
      <c r="BP1402" s="23">
        <v>-35.65</v>
      </c>
      <c r="CK1402">
        <v>27960</v>
      </c>
      <c r="CL1402">
        <v>4.2195999999999998</v>
      </c>
      <c r="CM1402">
        <v>2.2423999999999999</v>
      </c>
    </row>
    <row r="1403" spans="52:91">
      <c r="AZ1403">
        <v>3798.4</v>
      </c>
      <c r="BA1403">
        <f t="shared" si="224"/>
        <v>3848.4</v>
      </c>
      <c r="BB1403">
        <v>-34.64</v>
      </c>
      <c r="BC1403" s="23">
        <v>1686.34</v>
      </c>
      <c r="BD1403" s="23">
        <v>-33.18</v>
      </c>
      <c r="BE1403" s="171">
        <v>109369.3</v>
      </c>
      <c r="BF1403">
        <f t="shared" si="225"/>
        <v>109419.3</v>
      </c>
      <c r="BG1403">
        <v>-38.130000000000003</v>
      </c>
      <c r="BO1403" s="23">
        <v>1686.34</v>
      </c>
      <c r="BP1403" s="23">
        <v>-33.18</v>
      </c>
      <c r="CK1403">
        <v>27980</v>
      </c>
      <c r="CL1403">
        <v>4.2148000000000003</v>
      </c>
      <c r="CM1403">
        <v>2.2311999999999999</v>
      </c>
    </row>
    <row r="1404" spans="52:91">
      <c r="AZ1404">
        <v>3801.7</v>
      </c>
      <c r="BA1404">
        <f t="shared" si="224"/>
        <v>3851.7</v>
      </c>
      <c r="BB1404">
        <v>-35.479999999999997</v>
      </c>
      <c r="BC1404" s="23">
        <v>1689.09</v>
      </c>
      <c r="BD1404" s="23">
        <v>-33.18</v>
      </c>
      <c r="BE1404" s="171">
        <v>109540</v>
      </c>
      <c r="BF1404">
        <f t="shared" si="225"/>
        <v>109590</v>
      </c>
      <c r="BG1404">
        <v>-37.450000000000003</v>
      </c>
      <c r="BO1404" s="23">
        <v>1689.09</v>
      </c>
      <c r="BP1404" s="23">
        <v>-33.18</v>
      </c>
      <c r="CK1404">
        <v>28000</v>
      </c>
      <c r="CL1404">
        <v>4.21</v>
      </c>
      <c r="CM1404">
        <v>2.2200000000000002</v>
      </c>
    </row>
    <row r="1405" spans="52:91">
      <c r="AZ1405">
        <v>3805.3</v>
      </c>
      <c r="BA1405">
        <f t="shared" si="224"/>
        <v>3855.3</v>
      </c>
      <c r="BB1405">
        <v>-34.79</v>
      </c>
      <c r="BC1405" s="23">
        <v>1689.09</v>
      </c>
      <c r="BD1405" s="23">
        <v>-34.58</v>
      </c>
      <c r="BE1405" s="171">
        <v>109899.3</v>
      </c>
      <c r="BF1405">
        <f t="shared" si="225"/>
        <v>109949.3</v>
      </c>
      <c r="BG1405">
        <v>-38.85</v>
      </c>
      <c r="BO1405" s="23">
        <v>1689.09</v>
      </c>
      <c r="BP1405" s="23">
        <v>-34.58</v>
      </c>
      <c r="CK1405">
        <v>28020</v>
      </c>
      <c r="CL1405">
        <v>4.1844000000000001</v>
      </c>
      <c r="CM1405">
        <v>2.1448</v>
      </c>
    </row>
    <row r="1406" spans="52:91">
      <c r="AZ1406">
        <v>3808.7</v>
      </c>
      <c r="BA1406">
        <f t="shared" ref="BA1406:BA1469" si="226">AZ1406+50</f>
        <v>3858.7</v>
      </c>
      <c r="BB1406">
        <v>-34.42</v>
      </c>
      <c r="BC1406" s="23">
        <v>1691.86</v>
      </c>
      <c r="BD1406" s="23">
        <v>-34.58</v>
      </c>
      <c r="BE1406" s="171">
        <v>110258.5</v>
      </c>
      <c r="BF1406">
        <f t="shared" ref="BF1406:BF1465" si="227">BE1406+50</f>
        <v>110308.5</v>
      </c>
      <c r="BG1406">
        <v>-36.9</v>
      </c>
      <c r="BO1406" s="23">
        <v>1691.86</v>
      </c>
      <c r="BP1406" s="23">
        <v>-34.58</v>
      </c>
      <c r="CK1406">
        <v>28040</v>
      </c>
      <c r="CL1406">
        <v>4.1588000000000003</v>
      </c>
      <c r="CM1406">
        <v>2.0695999999999999</v>
      </c>
    </row>
    <row r="1407" spans="52:91">
      <c r="AZ1407">
        <v>3812</v>
      </c>
      <c r="BA1407">
        <f t="shared" si="226"/>
        <v>3862</v>
      </c>
      <c r="BB1407">
        <v>-34.47</v>
      </c>
      <c r="BC1407" s="23">
        <v>1691.86</v>
      </c>
      <c r="BD1407" s="23">
        <v>-36.04</v>
      </c>
      <c r="BE1407" s="171">
        <v>110617.8</v>
      </c>
      <c r="BF1407">
        <f t="shared" si="227"/>
        <v>110667.8</v>
      </c>
      <c r="BG1407">
        <v>-40.46</v>
      </c>
      <c r="BO1407" s="23">
        <v>1691.86</v>
      </c>
      <c r="BP1407" s="23">
        <v>-36.04</v>
      </c>
      <c r="CK1407">
        <v>28060</v>
      </c>
      <c r="CL1407">
        <v>4.1332000000000004</v>
      </c>
      <c r="CM1407">
        <v>1.9944</v>
      </c>
    </row>
    <row r="1408" spans="52:91">
      <c r="AZ1408">
        <v>3815.3</v>
      </c>
      <c r="BA1408">
        <f t="shared" si="226"/>
        <v>3865.3</v>
      </c>
      <c r="BB1408">
        <v>-34.43</v>
      </c>
      <c r="BC1408" s="23">
        <v>1694.64</v>
      </c>
      <c r="BD1408" s="23">
        <v>-36.04</v>
      </c>
      <c r="BE1408" s="171">
        <v>110977</v>
      </c>
      <c r="BF1408">
        <f t="shared" si="227"/>
        <v>111027</v>
      </c>
      <c r="BG1408">
        <v>-40.35</v>
      </c>
      <c r="BO1408" s="23">
        <v>1694.64</v>
      </c>
      <c r="BP1408" s="23">
        <v>-36.04</v>
      </c>
      <c r="CK1408">
        <v>28080</v>
      </c>
      <c r="CL1408">
        <v>4.1075999999999997</v>
      </c>
      <c r="CM1408">
        <v>1.9192</v>
      </c>
    </row>
    <row r="1409" spans="52:91">
      <c r="AZ1409">
        <v>3818.7</v>
      </c>
      <c r="BA1409">
        <f t="shared" si="226"/>
        <v>3868.7</v>
      </c>
      <c r="BB1409">
        <v>-33.69</v>
      </c>
      <c r="BC1409" s="23">
        <v>1694.64</v>
      </c>
      <c r="BD1409" s="23">
        <v>-35.630000000000003</v>
      </c>
      <c r="BO1409" s="23">
        <v>1694.64</v>
      </c>
      <c r="BP1409" s="23">
        <v>-35.630000000000003</v>
      </c>
      <c r="CK1409">
        <v>28100</v>
      </c>
      <c r="CL1409">
        <v>4.0819999999999999</v>
      </c>
      <c r="CM1409">
        <v>1.8440000000000001</v>
      </c>
    </row>
    <row r="1410" spans="52:91">
      <c r="AZ1410">
        <v>3821.8</v>
      </c>
      <c r="BA1410">
        <f t="shared" si="226"/>
        <v>3871.8</v>
      </c>
      <c r="BB1410">
        <v>-34.14</v>
      </c>
      <c r="BC1410" s="23">
        <v>1697.51</v>
      </c>
      <c r="BD1410" s="23">
        <v>-35.630000000000003</v>
      </c>
      <c r="BO1410" s="23">
        <v>1697.51</v>
      </c>
      <c r="BP1410" s="23">
        <v>-35.630000000000003</v>
      </c>
      <c r="CK1410">
        <v>28120</v>
      </c>
      <c r="CL1410">
        <v>4.0564</v>
      </c>
      <c r="CM1410">
        <v>1.7687999999999999</v>
      </c>
    </row>
    <row r="1411" spans="52:91">
      <c r="AZ1411">
        <v>3825.1</v>
      </c>
      <c r="BA1411">
        <f t="shared" si="226"/>
        <v>3875.1</v>
      </c>
      <c r="BB1411">
        <v>-35.44</v>
      </c>
      <c r="BC1411" s="23">
        <v>1697.51</v>
      </c>
      <c r="BD1411" s="23">
        <v>-35.840000000000003</v>
      </c>
      <c r="BO1411" s="23">
        <v>1697.51</v>
      </c>
      <c r="BP1411" s="23">
        <v>-35.840000000000003</v>
      </c>
      <c r="CK1411">
        <v>28140</v>
      </c>
      <c r="CL1411">
        <v>4.0308000000000002</v>
      </c>
      <c r="CM1411">
        <v>1.6936</v>
      </c>
    </row>
    <row r="1412" spans="52:91">
      <c r="AZ1412">
        <v>3828.7</v>
      </c>
      <c r="BA1412">
        <f t="shared" si="226"/>
        <v>3878.7</v>
      </c>
      <c r="BB1412">
        <v>-35.369999999999997</v>
      </c>
      <c r="BC1412" s="23">
        <v>1700.39</v>
      </c>
      <c r="BD1412" s="23">
        <v>-35.840000000000003</v>
      </c>
      <c r="BO1412" s="23">
        <v>1700.39</v>
      </c>
      <c r="BP1412" s="23">
        <v>-35.840000000000003</v>
      </c>
      <c r="CK1412">
        <v>28160</v>
      </c>
      <c r="CL1412">
        <v>4.0052000000000003</v>
      </c>
      <c r="CM1412">
        <v>1.6184000000000001</v>
      </c>
    </row>
    <row r="1413" spans="52:91">
      <c r="AZ1413">
        <v>3832.2</v>
      </c>
      <c r="BA1413">
        <f t="shared" si="226"/>
        <v>3882.2</v>
      </c>
      <c r="BB1413">
        <v>-35.32</v>
      </c>
      <c r="BC1413" s="23">
        <v>1700.39</v>
      </c>
      <c r="BD1413" s="23">
        <v>-35.25</v>
      </c>
      <c r="BO1413" s="23">
        <v>1700.39</v>
      </c>
      <c r="BP1413" s="23">
        <v>-35.25</v>
      </c>
      <c r="CK1413">
        <v>28180</v>
      </c>
      <c r="CL1413">
        <v>3.9796</v>
      </c>
      <c r="CM1413">
        <v>1.5431999999999999</v>
      </c>
    </row>
    <row r="1414" spans="52:91">
      <c r="AZ1414">
        <v>3835.8</v>
      </c>
      <c r="BA1414">
        <f t="shared" si="226"/>
        <v>3885.8</v>
      </c>
      <c r="BB1414">
        <v>-35.299999999999997</v>
      </c>
      <c r="BC1414" s="23">
        <v>1703.2</v>
      </c>
      <c r="BD1414" s="23">
        <v>-35.25</v>
      </c>
      <c r="BO1414" s="23">
        <v>1703.2</v>
      </c>
      <c r="BP1414" s="23">
        <v>-35.25</v>
      </c>
      <c r="CK1414">
        <v>28200</v>
      </c>
      <c r="CL1414">
        <v>3.9540000000000002</v>
      </c>
      <c r="CM1414">
        <v>1.468</v>
      </c>
    </row>
    <row r="1415" spans="52:91">
      <c r="AZ1415">
        <v>3839.3</v>
      </c>
      <c r="BA1415">
        <f t="shared" si="226"/>
        <v>3889.3</v>
      </c>
      <c r="BB1415">
        <v>-34.479999999999997</v>
      </c>
      <c r="BC1415" s="23">
        <v>1703.2</v>
      </c>
      <c r="BD1415" s="23">
        <v>-34.86</v>
      </c>
      <c r="BO1415" s="23">
        <v>1703.2</v>
      </c>
      <c r="BP1415" s="23">
        <v>-34.86</v>
      </c>
      <c r="CK1415">
        <v>28220</v>
      </c>
      <c r="CL1415">
        <v>3.9283999999999999</v>
      </c>
      <c r="CM1415">
        <v>1.3928</v>
      </c>
    </row>
    <row r="1416" spans="52:91">
      <c r="AZ1416">
        <v>3842.7</v>
      </c>
      <c r="BA1416">
        <f t="shared" si="226"/>
        <v>3892.7</v>
      </c>
      <c r="BB1416">
        <v>-33.869999999999997</v>
      </c>
      <c r="BC1416" s="23">
        <v>1705.96</v>
      </c>
      <c r="BD1416" s="23">
        <v>-34.86</v>
      </c>
      <c r="BO1416" s="23">
        <v>1705.96</v>
      </c>
      <c r="BP1416" s="23">
        <v>-34.86</v>
      </c>
      <c r="CK1416">
        <v>28240</v>
      </c>
      <c r="CL1416">
        <v>3.9028</v>
      </c>
      <c r="CM1416">
        <v>1.3176000000000001</v>
      </c>
    </row>
    <row r="1417" spans="52:91">
      <c r="AZ1417">
        <v>3845.9</v>
      </c>
      <c r="BA1417">
        <f t="shared" si="226"/>
        <v>3895.9</v>
      </c>
      <c r="BB1417">
        <v>-34.840000000000003</v>
      </c>
      <c r="BC1417" s="23">
        <v>1705.96</v>
      </c>
      <c r="BD1417" s="23">
        <v>-34.42</v>
      </c>
      <c r="BO1417" s="23">
        <v>1705.96</v>
      </c>
      <c r="BP1417" s="23">
        <v>-34.42</v>
      </c>
      <c r="CK1417">
        <v>28260</v>
      </c>
      <c r="CL1417">
        <v>3.8892000000000002</v>
      </c>
      <c r="CM1417">
        <v>1.2704</v>
      </c>
    </row>
    <row r="1418" spans="52:91">
      <c r="AZ1418">
        <v>3849.3</v>
      </c>
      <c r="BA1418">
        <f t="shared" si="226"/>
        <v>3899.3</v>
      </c>
      <c r="BB1418">
        <v>-35.01</v>
      </c>
      <c r="BC1418" s="23">
        <v>1708.68</v>
      </c>
      <c r="BD1418" s="23">
        <v>-34.42</v>
      </c>
      <c r="BO1418" s="23">
        <v>1708.68</v>
      </c>
      <c r="BP1418" s="23">
        <v>-34.42</v>
      </c>
      <c r="CK1418">
        <v>28280</v>
      </c>
      <c r="CL1418">
        <v>3.8875999999999999</v>
      </c>
      <c r="CM1418">
        <v>1.2512000000000001</v>
      </c>
    </row>
    <row r="1419" spans="52:91">
      <c r="AZ1419">
        <v>3852.8</v>
      </c>
      <c r="BA1419">
        <f t="shared" si="226"/>
        <v>3902.8</v>
      </c>
      <c r="BB1419">
        <v>-34.32</v>
      </c>
      <c r="BC1419" s="23">
        <v>1708.68</v>
      </c>
      <c r="BD1419" s="23">
        <v>-34.409999999999997</v>
      </c>
      <c r="BO1419" s="23">
        <v>1708.68</v>
      </c>
      <c r="BP1419" s="23">
        <v>-34.409999999999997</v>
      </c>
      <c r="CK1419">
        <v>28300</v>
      </c>
      <c r="CL1419">
        <v>3.8860000000000001</v>
      </c>
      <c r="CM1419">
        <v>1.232</v>
      </c>
    </row>
    <row r="1420" spans="52:91">
      <c r="AZ1420">
        <v>3856.1</v>
      </c>
      <c r="BA1420">
        <f t="shared" si="226"/>
        <v>3906.1</v>
      </c>
      <c r="BB1420">
        <v>-33.65</v>
      </c>
      <c r="BC1420" s="23">
        <v>1711.4</v>
      </c>
      <c r="BD1420" s="23">
        <v>-34.409999999999997</v>
      </c>
      <c r="BO1420" s="23">
        <v>1711.4</v>
      </c>
      <c r="BP1420" s="23">
        <v>-34.409999999999997</v>
      </c>
      <c r="CK1420">
        <v>28320</v>
      </c>
      <c r="CL1420">
        <v>3.8843999999999999</v>
      </c>
      <c r="CM1420">
        <v>1.2128000000000001</v>
      </c>
    </row>
    <row r="1421" spans="52:91">
      <c r="AZ1421">
        <v>3859.3</v>
      </c>
      <c r="BA1421">
        <f t="shared" si="226"/>
        <v>3909.3</v>
      </c>
      <c r="BB1421">
        <v>-35.9</v>
      </c>
      <c r="BC1421" s="23">
        <v>1711.4</v>
      </c>
      <c r="BD1421" s="23">
        <v>-34.83</v>
      </c>
      <c r="BO1421" s="23">
        <v>1711.4</v>
      </c>
      <c r="BP1421" s="23">
        <v>-34.83</v>
      </c>
      <c r="CK1421">
        <v>28340</v>
      </c>
      <c r="CL1421">
        <v>3.8828</v>
      </c>
      <c r="CM1421">
        <v>1.1936</v>
      </c>
    </row>
    <row r="1422" spans="52:91">
      <c r="AZ1422">
        <v>3863</v>
      </c>
      <c r="BA1422">
        <f t="shared" si="226"/>
        <v>3913</v>
      </c>
      <c r="BB1422">
        <v>-35.93</v>
      </c>
      <c r="BC1422" s="23">
        <v>1714.13</v>
      </c>
      <c r="BD1422" s="23">
        <v>-34.83</v>
      </c>
      <c r="BO1422" s="23">
        <v>1714.13</v>
      </c>
      <c r="BP1422" s="23">
        <v>-34.83</v>
      </c>
      <c r="CK1422">
        <v>28360</v>
      </c>
      <c r="CL1422">
        <v>3.8812000000000002</v>
      </c>
      <c r="CM1422">
        <v>1.1744000000000001</v>
      </c>
    </row>
    <row r="1423" spans="52:91">
      <c r="AZ1423">
        <v>3866.8</v>
      </c>
      <c r="BA1423">
        <f t="shared" si="226"/>
        <v>3916.8</v>
      </c>
      <c r="BB1423">
        <v>-35.979999999999997</v>
      </c>
      <c r="BC1423" s="23">
        <v>1714.13</v>
      </c>
      <c r="BD1423" s="23">
        <v>-35.22</v>
      </c>
      <c r="BO1423" s="23">
        <v>1714.13</v>
      </c>
      <c r="BP1423" s="23">
        <v>-35.22</v>
      </c>
      <c r="CK1423">
        <v>28380</v>
      </c>
      <c r="CL1423">
        <v>3.8795999999999999</v>
      </c>
      <c r="CM1423">
        <v>1.1552</v>
      </c>
    </row>
    <row r="1424" spans="52:91">
      <c r="AZ1424">
        <v>3870.5</v>
      </c>
      <c r="BA1424">
        <f t="shared" si="226"/>
        <v>3920.5</v>
      </c>
      <c r="BB1424">
        <v>-35.15</v>
      </c>
      <c r="BC1424" s="23">
        <v>1716.88</v>
      </c>
      <c r="BD1424" s="23">
        <v>-35.22</v>
      </c>
      <c r="BO1424" s="23">
        <v>1716.88</v>
      </c>
      <c r="BP1424" s="23">
        <v>-35.22</v>
      </c>
      <c r="CK1424">
        <v>28400</v>
      </c>
      <c r="CL1424">
        <v>3.8780000000000001</v>
      </c>
      <c r="CM1424">
        <v>1.1359999999999999</v>
      </c>
    </row>
    <row r="1425" spans="52:91">
      <c r="AZ1425">
        <v>3874.1</v>
      </c>
      <c r="BA1425">
        <f t="shared" si="226"/>
        <v>3924.1</v>
      </c>
      <c r="BB1425">
        <v>-35.1</v>
      </c>
      <c r="BC1425" s="23">
        <v>1716.88</v>
      </c>
      <c r="BD1425" s="23">
        <v>-35.04</v>
      </c>
      <c r="BO1425" s="23">
        <v>1716.88</v>
      </c>
      <c r="BP1425" s="23">
        <v>-35.04</v>
      </c>
      <c r="CK1425">
        <v>28420</v>
      </c>
      <c r="CL1425">
        <v>3.8763999999999998</v>
      </c>
      <c r="CM1425">
        <v>1.1168</v>
      </c>
    </row>
    <row r="1426" spans="52:91">
      <c r="AZ1426">
        <v>3877.6</v>
      </c>
      <c r="BA1426">
        <f t="shared" si="226"/>
        <v>3927.6</v>
      </c>
      <c r="BB1426">
        <v>-35.32</v>
      </c>
      <c r="BC1426" s="23">
        <v>1719.65</v>
      </c>
      <c r="BD1426" s="23">
        <v>-35.04</v>
      </c>
      <c r="BO1426" s="23">
        <v>1719.65</v>
      </c>
      <c r="BP1426" s="23">
        <v>-35.04</v>
      </c>
      <c r="CK1426">
        <v>28440</v>
      </c>
      <c r="CL1426">
        <v>3.8748</v>
      </c>
      <c r="CM1426">
        <v>1.0975999999999999</v>
      </c>
    </row>
    <row r="1427" spans="52:91">
      <c r="AZ1427">
        <v>3881.1</v>
      </c>
      <c r="BA1427">
        <f t="shared" si="226"/>
        <v>3931.1</v>
      </c>
      <c r="BB1427">
        <v>-34.94</v>
      </c>
      <c r="BC1427" s="23">
        <v>1719.65</v>
      </c>
      <c r="BD1427" s="23">
        <v>-34.880000000000003</v>
      </c>
      <c r="BO1427" s="23">
        <v>1719.65</v>
      </c>
      <c r="BP1427" s="23">
        <v>-34.880000000000003</v>
      </c>
      <c r="CK1427">
        <v>28460</v>
      </c>
      <c r="CL1427">
        <v>3.8732000000000002</v>
      </c>
      <c r="CM1427">
        <v>1.0784</v>
      </c>
    </row>
    <row r="1428" spans="52:91">
      <c r="AZ1428">
        <v>3884.6</v>
      </c>
      <c r="BA1428">
        <f t="shared" si="226"/>
        <v>3934.6</v>
      </c>
      <c r="BB1428">
        <v>-33.61</v>
      </c>
      <c r="BC1428" s="23">
        <v>1722.42</v>
      </c>
      <c r="BD1428" s="23">
        <v>-34.880000000000003</v>
      </c>
      <c r="BO1428" s="23">
        <v>1722.42</v>
      </c>
      <c r="BP1428" s="23">
        <v>-34.880000000000003</v>
      </c>
      <c r="CK1428">
        <v>28480</v>
      </c>
      <c r="CL1428">
        <v>3.8715999999999999</v>
      </c>
      <c r="CM1428">
        <v>1.0591999999999999</v>
      </c>
    </row>
    <row r="1429" spans="52:91">
      <c r="AZ1429">
        <v>3887.8</v>
      </c>
      <c r="BA1429">
        <f t="shared" si="226"/>
        <v>3937.8</v>
      </c>
      <c r="BB1429">
        <v>-35.47</v>
      </c>
      <c r="BC1429" s="23">
        <v>1722.42</v>
      </c>
      <c r="BD1429" s="23">
        <v>-34.950000000000003</v>
      </c>
      <c r="BO1429" s="23">
        <v>1722.42</v>
      </c>
      <c r="BP1429" s="23">
        <v>-34.950000000000003</v>
      </c>
      <c r="CK1429">
        <v>28500</v>
      </c>
      <c r="CL1429">
        <v>3.87</v>
      </c>
      <c r="CM1429">
        <v>1.04</v>
      </c>
    </row>
    <row r="1430" spans="52:91">
      <c r="AZ1430">
        <v>3891.4</v>
      </c>
      <c r="BA1430">
        <f t="shared" si="226"/>
        <v>3941.4</v>
      </c>
      <c r="BB1430">
        <v>-35.299999999999997</v>
      </c>
      <c r="BC1430" s="23">
        <v>1725.13</v>
      </c>
      <c r="BD1430" s="23">
        <v>-34.950000000000003</v>
      </c>
      <c r="BO1430" s="23">
        <v>1725.13</v>
      </c>
      <c r="BP1430" s="23">
        <v>-34.950000000000003</v>
      </c>
      <c r="CK1430">
        <v>28520</v>
      </c>
      <c r="CL1430">
        <v>3.8620000000000001</v>
      </c>
      <c r="CM1430">
        <v>1.0456000000000001</v>
      </c>
    </row>
    <row r="1431" spans="52:91">
      <c r="AZ1431">
        <v>3894.9</v>
      </c>
      <c r="BA1431">
        <f t="shared" si="226"/>
        <v>3944.9</v>
      </c>
      <c r="BB1431">
        <v>-35.26</v>
      </c>
      <c r="BC1431" s="23">
        <v>1725.13</v>
      </c>
      <c r="BD1431" s="23">
        <v>-34.78</v>
      </c>
      <c r="BO1431" s="23">
        <v>1725.13</v>
      </c>
      <c r="BP1431" s="23">
        <v>-34.78</v>
      </c>
      <c r="CK1431">
        <v>28540</v>
      </c>
      <c r="CL1431">
        <v>3.8540000000000001</v>
      </c>
      <c r="CM1431">
        <v>1.0511999999999999</v>
      </c>
    </row>
    <row r="1432" spans="52:91">
      <c r="AZ1432">
        <v>3898.5</v>
      </c>
      <c r="BA1432">
        <f t="shared" si="226"/>
        <v>3948.5</v>
      </c>
      <c r="BB1432">
        <v>-34.840000000000003</v>
      </c>
      <c r="BC1432" s="23">
        <v>1727.88</v>
      </c>
      <c r="BD1432" s="23">
        <v>-34.78</v>
      </c>
      <c r="BO1432" s="23">
        <v>1727.88</v>
      </c>
      <c r="BP1432" s="23">
        <v>-34.78</v>
      </c>
      <c r="CK1432">
        <v>28560</v>
      </c>
      <c r="CL1432">
        <v>3.8460000000000001</v>
      </c>
      <c r="CM1432">
        <v>1.0568</v>
      </c>
    </row>
    <row r="1433" spans="52:91">
      <c r="AZ1433">
        <v>3901.9</v>
      </c>
      <c r="BA1433">
        <f t="shared" si="226"/>
        <v>3951.9</v>
      </c>
      <c r="BB1433">
        <v>-33.74</v>
      </c>
      <c r="BC1433" s="23">
        <v>1727.88</v>
      </c>
      <c r="BD1433" s="23">
        <v>-33.86</v>
      </c>
      <c r="BO1433" s="23">
        <v>1727.88</v>
      </c>
      <c r="BP1433" s="23">
        <v>-33.86</v>
      </c>
      <c r="CK1433">
        <v>28580</v>
      </c>
      <c r="CL1433">
        <v>3.8380000000000001</v>
      </c>
      <c r="CM1433">
        <v>1.0624</v>
      </c>
    </row>
    <row r="1434" spans="52:91">
      <c r="AZ1434">
        <v>3905.1</v>
      </c>
      <c r="BA1434">
        <f t="shared" si="226"/>
        <v>3955.1</v>
      </c>
      <c r="BB1434">
        <v>-34.729999999999997</v>
      </c>
      <c r="BC1434" s="23">
        <v>1730.61</v>
      </c>
      <c r="BD1434" s="23">
        <v>-33.86</v>
      </c>
      <c r="BO1434" s="23">
        <v>1730.61</v>
      </c>
      <c r="BP1434" s="23">
        <v>-33.86</v>
      </c>
      <c r="CK1434">
        <v>28600</v>
      </c>
      <c r="CL1434">
        <v>3.83</v>
      </c>
      <c r="CM1434">
        <v>1.0680000000000001</v>
      </c>
    </row>
    <row r="1435" spans="52:91">
      <c r="AZ1435">
        <v>3908.6</v>
      </c>
      <c r="BA1435">
        <f t="shared" si="226"/>
        <v>3958.6</v>
      </c>
      <c r="BB1435">
        <v>-34.07</v>
      </c>
      <c r="BC1435" s="23">
        <v>1730.61</v>
      </c>
      <c r="BD1435" s="23">
        <v>-35.979999999999997</v>
      </c>
      <c r="BO1435" s="23">
        <v>1730.61</v>
      </c>
      <c r="BP1435" s="23">
        <v>-35.979999999999997</v>
      </c>
      <c r="CK1435">
        <v>28620</v>
      </c>
      <c r="CL1435">
        <v>3.8220000000000001</v>
      </c>
      <c r="CM1435">
        <v>1.0736000000000001</v>
      </c>
    </row>
    <row r="1436" spans="52:91">
      <c r="AZ1436">
        <v>3911.8</v>
      </c>
      <c r="BA1436">
        <f t="shared" si="226"/>
        <v>3961.8</v>
      </c>
      <c r="BB1436">
        <v>-34.549999999999997</v>
      </c>
      <c r="BC1436" s="23">
        <v>1733.31</v>
      </c>
      <c r="BD1436" s="23">
        <v>-35.979999999999997</v>
      </c>
      <c r="BO1436" s="23">
        <v>1733.31</v>
      </c>
      <c r="BP1436" s="23">
        <v>-35.979999999999997</v>
      </c>
      <c r="CK1436">
        <v>28640</v>
      </c>
      <c r="CL1436">
        <v>3.8140000000000001</v>
      </c>
      <c r="CM1436">
        <v>1.0791999999999999</v>
      </c>
    </row>
    <row r="1437" spans="52:91">
      <c r="AZ1437">
        <v>3915.2</v>
      </c>
      <c r="BA1437">
        <f t="shared" si="226"/>
        <v>3965.2</v>
      </c>
      <c r="BB1437">
        <v>-34.76</v>
      </c>
      <c r="BC1437" s="23">
        <v>1733.31</v>
      </c>
      <c r="BD1437" s="23">
        <v>-34.28</v>
      </c>
      <c r="BO1437" s="23">
        <v>1733.31</v>
      </c>
      <c r="BP1437" s="23">
        <v>-34.28</v>
      </c>
      <c r="CK1437">
        <v>28660</v>
      </c>
      <c r="CL1437">
        <v>3.806</v>
      </c>
      <c r="CM1437">
        <v>1.0848</v>
      </c>
    </row>
    <row r="1438" spans="52:91">
      <c r="AZ1438">
        <v>3918.6</v>
      </c>
      <c r="BA1438">
        <f t="shared" si="226"/>
        <v>3968.6</v>
      </c>
      <c r="BB1438">
        <v>-36.1</v>
      </c>
      <c r="BC1438" s="23">
        <v>1736.03</v>
      </c>
      <c r="BD1438" s="23">
        <v>-34.28</v>
      </c>
      <c r="BO1438" s="23">
        <v>1736.03</v>
      </c>
      <c r="BP1438" s="23">
        <v>-34.28</v>
      </c>
      <c r="CK1438">
        <v>28680</v>
      </c>
      <c r="CL1438">
        <v>3.798</v>
      </c>
      <c r="CM1438">
        <v>1.0904</v>
      </c>
    </row>
    <row r="1439" spans="52:91">
      <c r="AZ1439">
        <v>3922.5</v>
      </c>
      <c r="BA1439">
        <f t="shared" si="226"/>
        <v>3972.5</v>
      </c>
      <c r="BB1439">
        <v>-34.4</v>
      </c>
      <c r="BC1439" s="23">
        <v>1736.03</v>
      </c>
      <c r="BD1439" s="23">
        <v>-33.909999999999997</v>
      </c>
      <c r="BO1439" s="23">
        <v>1736.03</v>
      </c>
      <c r="BP1439" s="23">
        <v>-33.909999999999997</v>
      </c>
      <c r="CK1439">
        <v>28700</v>
      </c>
      <c r="CL1439">
        <v>3.79</v>
      </c>
      <c r="CM1439">
        <v>1.0960000000000001</v>
      </c>
    </row>
    <row r="1440" spans="52:91">
      <c r="AZ1440">
        <v>3925.8</v>
      </c>
      <c r="BA1440">
        <f t="shared" si="226"/>
        <v>3975.8</v>
      </c>
      <c r="BB1440">
        <v>-34.61</v>
      </c>
      <c r="BC1440" s="23">
        <v>1738.79</v>
      </c>
      <c r="BD1440" s="23">
        <v>-33.909999999999997</v>
      </c>
      <c r="BO1440" s="23">
        <v>1738.79</v>
      </c>
      <c r="BP1440" s="23">
        <v>-33.909999999999997</v>
      </c>
      <c r="CK1440">
        <v>28720</v>
      </c>
      <c r="CL1440">
        <v>3.782</v>
      </c>
      <c r="CM1440">
        <v>1.1015999999999999</v>
      </c>
    </row>
    <row r="1441" spans="52:91">
      <c r="AZ1441">
        <v>3929.2</v>
      </c>
      <c r="BA1441">
        <f t="shared" si="226"/>
        <v>3979.2</v>
      </c>
      <c r="BB1441">
        <v>-34.5</v>
      </c>
      <c r="BC1441" s="23">
        <v>1738.79</v>
      </c>
      <c r="BD1441" s="23">
        <v>-35.6</v>
      </c>
      <c r="BO1441" s="23">
        <v>1738.79</v>
      </c>
      <c r="BP1441" s="23">
        <v>-35.6</v>
      </c>
      <c r="CK1441">
        <v>28740</v>
      </c>
      <c r="CL1441">
        <v>3.774</v>
      </c>
      <c r="CM1441">
        <v>1.1072</v>
      </c>
    </row>
    <row r="1442" spans="52:91">
      <c r="AZ1442">
        <v>3932.6</v>
      </c>
      <c r="BA1442">
        <f t="shared" si="226"/>
        <v>3982.6</v>
      </c>
      <c r="BB1442">
        <v>-35.29</v>
      </c>
      <c r="BC1442" s="23">
        <v>1741.56</v>
      </c>
      <c r="BD1442" s="23">
        <v>-35.6</v>
      </c>
      <c r="BO1442" s="23">
        <v>1741.56</v>
      </c>
      <c r="BP1442" s="23">
        <v>-35.6</v>
      </c>
      <c r="CK1442">
        <v>28760</v>
      </c>
      <c r="CL1442">
        <v>3.7507999999999999</v>
      </c>
      <c r="CM1442">
        <v>1.1075999999999999</v>
      </c>
    </row>
    <row r="1443" spans="52:91">
      <c r="AZ1443">
        <v>3936.2</v>
      </c>
      <c r="BA1443">
        <f t="shared" si="226"/>
        <v>3986.2</v>
      </c>
      <c r="BB1443">
        <v>-32.299999999999997</v>
      </c>
      <c r="BC1443" s="23">
        <v>1741.56</v>
      </c>
      <c r="BD1443" s="23">
        <v>-34.869999999999997</v>
      </c>
      <c r="BO1443" s="23">
        <v>1741.56</v>
      </c>
      <c r="BP1443" s="23">
        <v>-34.869999999999997</v>
      </c>
      <c r="CK1443">
        <v>28780</v>
      </c>
      <c r="CL1443">
        <v>3.7124000000000001</v>
      </c>
      <c r="CM1443">
        <v>1.1028</v>
      </c>
    </row>
    <row r="1444" spans="52:91">
      <c r="AZ1444">
        <v>3939.2</v>
      </c>
      <c r="BA1444">
        <f t="shared" si="226"/>
        <v>3989.2</v>
      </c>
      <c r="BB1444">
        <v>-34.94</v>
      </c>
      <c r="BC1444" s="23">
        <v>1744.37</v>
      </c>
      <c r="BD1444" s="23">
        <v>-34.869999999999997</v>
      </c>
      <c r="BO1444" s="23">
        <v>1744.37</v>
      </c>
      <c r="BP1444" s="23">
        <v>-34.869999999999997</v>
      </c>
      <c r="CK1444">
        <v>28800</v>
      </c>
      <c r="CL1444">
        <v>3.6739999999999999</v>
      </c>
      <c r="CM1444">
        <v>1.0980000000000001</v>
      </c>
    </row>
    <row r="1445" spans="52:91">
      <c r="AZ1445">
        <v>3942.7</v>
      </c>
      <c r="BA1445">
        <f t="shared" si="226"/>
        <v>3992.7</v>
      </c>
      <c r="BB1445">
        <v>-35</v>
      </c>
      <c r="BC1445" s="23">
        <v>1744.37</v>
      </c>
      <c r="BD1445" s="23">
        <v>-36.01</v>
      </c>
      <c r="BO1445" s="23">
        <v>1744.37</v>
      </c>
      <c r="BP1445" s="23">
        <v>-36.01</v>
      </c>
      <c r="CK1445">
        <v>28820</v>
      </c>
      <c r="CL1445">
        <v>3.6356000000000002</v>
      </c>
      <c r="CM1445">
        <v>1.0931999999999999</v>
      </c>
    </row>
    <row r="1446" spans="52:91">
      <c r="AZ1446">
        <v>3946.2</v>
      </c>
      <c r="BA1446">
        <f t="shared" si="226"/>
        <v>3996.2</v>
      </c>
      <c r="BB1446">
        <v>-34.31</v>
      </c>
      <c r="BC1446" s="23">
        <v>1747.23</v>
      </c>
      <c r="BD1446" s="23">
        <v>-36.01</v>
      </c>
      <c r="BO1446" s="23">
        <v>1747.23</v>
      </c>
      <c r="BP1446" s="23">
        <v>-36.01</v>
      </c>
      <c r="CK1446">
        <v>28840</v>
      </c>
      <c r="CL1446">
        <v>3.5972</v>
      </c>
      <c r="CM1446">
        <v>1.0884</v>
      </c>
    </row>
    <row r="1447" spans="52:91">
      <c r="AZ1447">
        <v>3949.5</v>
      </c>
      <c r="BA1447">
        <f t="shared" si="226"/>
        <v>3999.5</v>
      </c>
      <c r="BB1447">
        <v>-35.4</v>
      </c>
      <c r="BC1447" s="23">
        <v>1747.23</v>
      </c>
      <c r="BD1447" s="23">
        <v>-35.32</v>
      </c>
      <c r="BO1447" s="23">
        <v>1747.23</v>
      </c>
      <c r="BP1447" s="23">
        <v>-35.32</v>
      </c>
      <c r="CK1447">
        <v>28860</v>
      </c>
      <c r="CL1447">
        <v>3.5588000000000002</v>
      </c>
      <c r="CM1447">
        <v>1.0835999999999999</v>
      </c>
    </row>
    <row r="1448" spans="52:91">
      <c r="AZ1448">
        <v>3953.2</v>
      </c>
      <c r="BA1448">
        <f t="shared" si="226"/>
        <v>4003.2</v>
      </c>
      <c r="BB1448">
        <v>-34.75</v>
      </c>
      <c r="BC1448" s="23">
        <v>1750.06</v>
      </c>
      <c r="BD1448" s="23">
        <v>-35.32</v>
      </c>
      <c r="BO1448" s="23">
        <v>1750.06</v>
      </c>
      <c r="BP1448" s="23">
        <v>-35.32</v>
      </c>
      <c r="CK1448">
        <v>28880</v>
      </c>
      <c r="CL1448">
        <v>3.5204</v>
      </c>
      <c r="CM1448">
        <v>1.0788</v>
      </c>
    </row>
    <row r="1449" spans="52:91">
      <c r="AZ1449">
        <v>3956.6</v>
      </c>
      <c r="BA1449">
        <f t="shared" si="226"/>
        <v>4006.6</v>
      </c>
      <c r="BB1449">
        <v>-36.33</v>
      </c>
      <c r="BC1449" s="23">
        <v>1750.06</v>
      </c>
      <c r="BD1449" s="23">
        <v>-35.19</v>
      </c>
      <c r="BO1449" s="23">
        <v>1750.06</v>
      </c>
      <c r="BP1449" s="23">
        <v>-35.19</v>
      </c>
      <c r="CK1449">
        <v>28900</v>
      </c>
      <c r="CL1449">
        <v>3.4820000000000002</v>
      </c>
      <c r="CM1449">
        <v>1.0740000000000001</v>
      </c>
    </row>
    <row r="1450" spans="52:91">
      <c r="AZ1450">
        <v>3960.5</v>
      </c>
      <c r="BA1450">
        <f t="shared" si="226"/>
        <v>4010.5</v>
      </c>
      <c r="BB1450">
        <v>-34.909999999999997</v>
      </c>
      <c r="BC1450" s="23">
        <v>1752.94</v>
      </c>
      <c r="BD1450" s="23">
        <v>-35.19</v>
      </c>
      <c r="BO1450" s="23">
        <v>1752.94</v>
      </c>
      <c r="BP1450" s="23">
        <v>-35.19</v>
      </c>
      <c r="CK1450">
        <v>28920</v>
      </c>
      <c r="CL1450">
        <v>3.4436</v>
      </c>
      <c r="CM1450">
        <v>1.0691999999999999</v>
      </c>
    </row>
    <row r="1451" spans="52:91">
      <c r="AZ1451">
        <v>3964</v>
      </c>
      <c r="BA1451">
        <f t="shared" si="226"/>
        <v>4014</v>
      </c>
      <c r="BB1451">
        <v>-34.46</v>
      </c>
      <c r="BC1451" s="23">
        <v>1752.94</v>
      </c>
      <c r="BD1451" s="23">
        <v>-34.729999999999997</v>
      </c>
      <c r="BO1451" s="23">
        <v>1752.94</v>
      </c>
      <c r="BP1451" s="23">
        <v>-34.729999999999997</v>
      </c>
      <c r="CK1451">
        <v>28940</v>
      </c>
      <c r="CL1451">
        <v>3.4051999999999998</v>
      </c>
      <c r="CM1451">
        <v>1.0644</v>
      </c>
    </row>
    <row r="1452" spans="52:91">
      <c r="AZ1452">
        <v>3967.4</v>
      </c>
      <c r="BA1452">
        <f t="shared" si="226"/>
        <v>4017.4</v>
      </c>
      <c r="BB1452">
        <v>-34.200000000000003</v>
      </c>
      <c r="BC1452" s="23">
        <v>1755.81</v>
      </c>
      <c r="BD1452" s="23">
        <v>-34.729999999999997</v>
      </c>
      <c r="BO1452" s="23">
        <v>1755.81</v>
      </c>
      <c r="BP1452" s="23">
        <v>-34.729999999999997</v>
      </c>
      <c r="CK1452">
        <v>28960</v>
      </c>
      <c r="CL1452">
        <v>3.3668</v>
      </c>
      <c r="CM1452">
        <v>1.0596000000000001</v>
      </c>
    </row>
    <row r="1453" spans="52:91">
      <c r="AZ1453">
        <v>3970.7</v>
      </c>
      <c r="BA1453">
        <f t="shared" si="226"/>
        <v>4020.7</v>
      </c>
      <c r="BB1453">
        <v>-34.25</v>
      </c>
      <c r="BC1453" s="23">
        <v>1755.81</v>
      </c>
      <c r="BD1453" s="23">
        <v>-35.9</v>
      </c>
      <c r="BO1453" s="23">
        <v>1755.81</v>
      </c>
      <c r="BP1453" s="23">
        <v>-35.9</v>
      </c>
      <c r="CK1453">
        <v>28980</v>
      </c>
      <c r="CL1453">
        <v>3.3283999999999998</v>
      </c>
      <c r="CM1453">
        <v>1.0548</v>
      </c>
    </row>
    <row r="1454" spans="52:91">
      <c r="AZ1454">
        <v>3974</v>
      </c>
      <c r="BA1454">
        <f t="shared" si="226"/>
        <v>4024</v>
      </c>
      <c r="BB1454">
        <v>-34.450000000000003</v>
      </c>
      <c r="BC1454" s="23">
        <v>1758.68</v>
      </c>
      <c r="BD1454" s="23">
        <v>-35.9</v>
      </c>
      <c r="BO1454" s="23">
        <v>1758.68</v>
      </c>
      <c r="BP1454" s="23">
        <v>-35.9</v>
      </c>
      <c r="CK1454">
        <v>29000</v>
      </c>
      <c r="CL1454">
        <v>3.29</v>
      </c>
      <c r="CM1454">
        <v>1.05</v>
      </c>
    </row>
    <row r="1455" spans="52:91">
      <c r="AZ1455">
        <v>3977.4</v>
      </c>
      <c r="BA1455">
        <f t="shared" si="226"/>
        <v>4027.4</v>
      </c>
      <c r="BB1455">
        <v>-34.659999999999997</v>
      </c>
      <c r="BC1455" s="23">
        <v>1758.68</v>
      </c>
      <c r="BD1455" s="23">
        <v>-35.83</v>
      </c>
      <c r="BO1455" s="23">
        <v>1758.68</v>
      </c>
      <c r="BP1455" s="23">
        <v>-35.83</v>
      </c>
      <c r="CK1455">
        <v>29020</v>
      </c>
      <c r="CL1455">
        <v>3.31</v>
      </c>
      <c r="CM1455">
        <v>1.0868</v>
      </c>
    </row>
    <row r="1456" spans="52:91">
      <c r="AZ1456">
        <v>3980.8</v>
      </c>
      <c r="BA1456">
        <f t="shared" si="226"/>
        <v>4030.8</v>
      </c>
      <c r="BB1456">
        <v>-35.81</v>
      </c>
      <c r="BC1456" s="23">
        <v>1761.54</v>
      </c>
      <c r="BD1456" s="23">
        <v>-35.83</v>
      </c>
      <c r="BO1456" s="23">
        <v>1761.54</v>
      </c>
      <c r="BP1456" s="23">
        <v>-35.83</v>
      </c>
      <c r="CK1456">
        <v>29040</v>
      </c>
      <c r="CL1456">
        <v>3.33</v>
      </c>
      <c r="CM1456">
        <v>1.1235999999999999</v>
      </c>
    </row>
    <row r="1457" spans="52:91">
      <c r="AZ1457">
        <v>3984.6</v>
      </c>
      <c r="BA1457">
        <f t="shared" si="226"/>
        <v>4034.6</v>
      </c>
      <c r="BB1457">
        <v>-34.549999999999997</v>
      </c>
      <c r="BC1457" s="23">
        <v>1761.54</v>
      </c>
      <c r="BD1457" s="23">
        <v>-35.5</v>
      </c>
      <c r="BO1457" s="23">
        <v>1761.54</v>
      </c>
      <c r="BP1457" s="23">
        <v>-35.5</v>
      </c>
      <c r="CK1457">
        <v>29060</v>
      </c>
      <c r="CL1457">
        <v>3.35</v>
      </c>
      <c r="CM1457">
        <v>1.1604000000000001</v>
      </c>
    </row>
    <row r="1458" spans="52:91">
      <c r="AZ1458">
        <v>3988</v>
      </c>
      <c r="BA1458">
        <f t="shared" si="226"/>
        <v>4038</v>
      </c>
      <c r="BB1458">
        <v>-34.99</v>
      </c>
      <c r="BC1458" s="23">
        <v>1764.47</v>
      </c>
      <c r="BD1458" s="23">
        <v>-35.5</v>
      </c>
      <c r="BO1458" s="23">
        <v>1764.47</v>
      </c>
      <c r="BP1458" s="23">
        <v>-35.5</v>
      </c>
      <c r="CK1458">
        <v>29080</v>
      </c>
      <c r="CL1458">
        <v>3.37</v>
      </c>
      <c r="CM1458">
        <v>1.1972</v>
      </c>
    </row>
    <row r="1459" spans="52:91">
      <c r="AZ1459">
        <v>3991.5</v>
      </c>
      <c r="BA1459">
        <f t="shared" si="226"/>
        <v>4041.5</v>
      </c>
      <c r="BB1459">
        <v>-34.35</v>
      </c>
      <c r="BC1459" s="23">
        <v>1764.47</v>
      </c>
      <c r="BD1459" s="23">
        <v>-34.700000000000003</v>
      </c>
      <c r="BO1459" s="23">
        <v>1764.47</v>
      </c>
      <c r="BP1459" s="23">
        <v>-34.700000000000003</v>
      </c>
      <c r="CK1459">
        <v>29100</v>
      </c>
      <c r="CL1459">
        <v>3.39</v>
      </c>
      <c r="CM1459">
        <v>1.234</v>
      </c>
    </row>
    <row r="1460" spans="52:91">
      <c r="AZ1460">
        <v>3994.9</v>
      </c>
      <c r="BA1460">
        <f t="shared" si="226"/>
        <v>4044.9</v>
      </c>
      <c r="BB1460">
        <v>-33.979999999999997</v>
      </c>
      <c r="BC1460" s="23">
        <v>1767.4</v>
      </c>
      <c r="BD1460" s="23">
        <v>-34.700000000000003</v>
      </c>
      <c r="BO1460" s="23">
        <v>1767.4</v>
      </c>
      <c r="BP1460" s="23">
        <v>-34.700000000000003</v>
      </c>
      <c r="CK1460">
        <v>29120</v>
      </c>
      <c r="CL1460">
        <v>3.41</v>
      </c>
      <c r="CM1460">
        <v>1.2707999999999999</v>
      </c>
    </row>
    <row r="1461" spans="52:91">
      <c r="AZ1461">
        <v>3998.1</v>
      </c>
      <c r="BA1461">
        <f t="shared" si="226"/>
        <v>4048.1</v>
      </c>
      <c r="BB1461">
        <v>-35.54</v>
      </c>
      <c r="BC1461" s="23">
        <v>1767.4</v>
      </c>
      <c r="BD1461" s="23">
        <v>-36.380000000000003</v>
      </c>
      <c r="BO1461" s="23">
        <v>1767.4</v>
      </c>
      <c r="BP1461" s="23">
        <v>-36.380000000000003</v>
      </c>
      <c r="CK1461">
        <v>29140</v>
      </c>
      <c r="CL1461">
        <v>3.43</v>
      </c>
      <c r="CM1461">
        <v>1.3076000000000001</v>
      </c>
    </row>
    <row r="1462" spans="52:91">
      <c r="AZ1462">
        <v>4001.8</v>
      </c>
      <c r="BA1462">
        <f t="shared" si="226"/>
        <v>4051.8</v>
      </c>
      <c r="BB1462">
        <v>-34.380000000000003</v>
      </c>
      <c r="BC1462" s="23">
        <v>1770.29</v>
      </c>
      <c r="BD1462" s="23">
        <v>-36.380000000000003</v>
      </c>
      <c r="BO1462" s="23">
        <v>1770.29</v>
      </c>
      <c r="BP1462" s="23">
        <v>-36.380000000000003</v>
      </c>
      <c r="CK1462">
        <v>29160</v>
      </c>
      <c r="CL1462">
        <v>3.45</v>
      </c>
      <c r="CM1462">
        <v>1.3444</v>
      </c>
    </row>
    <row r="1463" spans="52:91">
      <c r="AZ1463">
        <v>4005.2</v>
      </c>
      <c r="BA1463">
        <f t="shared" si="226"/>
        <v>4055.2</v>
      </c>
      <c r="BB1463">
        <v>-34.450000000000003</v>
      </c>
      <c r="BC1463" s="23">
        <v>1770.29</v>
      </c>
      <c r="BD1463" s="23">
        <v>-35.659999999999997</v>
      </c>
      <c r="BO1463" s="23">
        <v>1770.29</v>
      </c>
      <c r="BP1463" s="23">
        <v>-35.659999999999997</v>
      </c>
      <c r="CK1463">
        <v>29180</v>
      </c>
      <c r="CL1463">
        <v>3.47</v>
      </c>
      <c r="CM1463">
        <v>1.3812</v>
      </c>
    </row>
    <row r="1464" spans="52:91">
      <c r="AZ1464">
        <v>4008.6</v>
      </c>
      <c r="BA1464">
        <f t="shared" si="226"/>
        <v>4058.6</v>
      </c>
      <c r="BB1464">
        <v>-35.06</v>
      </c>
      <c r="BC1464" s="23">
        <v>1773.23</v>
      </c>
      <c r="BD1464" s="23">
        <v>-35.659999999999997</v>
      </c>
      <c r="BO1464" s="23">
        <v>1773.23</v>
      </c>
      <c r="BP1464" s="23">
        <v>-35.659999999999997</v>
      </c>
      <c r="CK1464">
        <v>29200</v>
      </c>
      <c r="CL1464">
        <v>3.49</v>
      </c>
      <c r="CM1464">
        <v>1.4179999999999999</v>
      </c>
    </row>
    <row r="1465" spans="52:91">
      <c r="AZ1465">
        <v>4012.1</v>
      </c>
      <c r="BA1465">
        <f t="shared" si="226"/>
        <v>4062.1</v>
      </c>
      <c r="BB1465">
        <v>-35.520000000000003</v>
      </c>
      <c r="BC1465" s="23">
        <v>1773.23</v>
      </c>
      <c r="BD1465" s="23">
        <v>-35.200000000000003</v>
      </c>
      <c r="BO1465" s="23">
        <v>1773.23</v>
      </c>
      <c r="BP1465" s="23">
        <v>-35.200000000000003</v>
      </c>
      <c r="CK1465">
        <v>29220</v>
      </c>
      <c r="CL1465">
        <v>3.51</v>
      </c>
      <c r="CM1465">
        <v>1.4548000000000001</v>
      </c>
    </row>
    <row r="1466" spans="52:91">
      <c r="AZ1466">
        <v>4015.8</v>
      </c>
      <c r="BA1466">
        <f t="shared" si="226"/>
        <v>4065.8</v>
      </c>
      <c r="BB1466">
        <v>-34</v>
      </c>
      <c r="BC1466" s="23">
        <v>1776.2</v>
      </c>
      <c r="BD1466" s="23">
        <v>-35.200000000000003</v>
      </c>
      <c r="BO1466" s="23">
        <v>1776.2</v>
      </c>
      <c r="BP1466" s="23">
        <v>-35.200000000000003</v>
      </c>
      <c r="CK1466">
        <v>29240</v>
      </c>
      <c r="CL1466">
        <v>3.53</v>
      </c>
      <c r="CM1466">
        <v>1.4916</v>
      </c>
    </row>
    <row r="1467" spans="52:91">
      <c r="AZ1467">
        <v>4019.1</v>
      </c>
      <c r="BA1467">
        <f t="shared" si="226"/>
        <v>4069.1</v>
      </c>
      <c r="BB1467">
        <v>-35.42</v>
      </c>
      <c r="BC1467" s="23">
        <v>1776.2</v>
      </c>
      <c r="BD1467" s="23">
        <v>-36.31</v>
      </c>
      <c r="BO1467" s="23">
        <v>1776.2</v>
      </c>
      <c r="BP1467" s="23">
        <v>-36.31</v>
      </c>
      <c r="CK1467">
        <v>29260</v>
      </c>
      <c r="CL1467">
        <v>3.5648</v>
      </c>
      <c r="CM1467">
        <v>1.5164</v>
      </c>
    </row>
    <row r="1468" spans="52:91">
      <c r="AZ1468">
        <v>4022.7</v>
      </c>
      <c r="BA1468">
        <f t="shared" si="226"/>
        <v>4072.7</v>
      </c>
      <c r="BB1468">
        <v>-34.61</v>
      </c>
      <c r="BC1468" s="23">
        <v>1779.06</v>
      </c>
      <c r="BD1468" s="23">
        <v>-36.31</v>
      </c>
      <c r="BO1468" s="23">
        <v>1779.06</v>
      </c>
      <c r="BP1468" s="23">
        <v>-36.31</v>
      </c>
      <c r="CK1468">
        <v>29280</v>
      </c>
      <c r="CL1468">
        <v>3.6143999999999998</v>
      </c>
      <c r="CM1468">
        <v>1.5291999999999999</v>
      </c>
    </row>
    <row r="1469" spans="52:91">
      <c r="AZ1469">
        <v>4026.2</v>
      </c>
      <c r="BA1469">
        <f t="shared" si="226"/>
        <v>4076.2</v>
      </c>
      <c r="BB1469">
        <v>-34.409999999999997</v>
      </c>
      <c r="BC1469" s="23">
        <v>1779.06</v>
      </c>
      <c r="BD1469" s="23">
        <v>-35.44</v>
      </c>
      <c r="BO1469" s="23">
        <v>1779.06</v>
      </c>
      <c r="BP1469" s="23">
        <v>-35.44</v>
      </c>
      <c r="CK1469">
        <v>29300</v>
      </c>
      <c r="CL1469">
        <v>3.6640000000000001</v>
      </c>
      <c r="CM1469">
        <v>1.542</v>
      </c>
    </row>
    <row r="1470" spans="52:91">
      <c r="AZ1470">
        <v>4029.5</v>
      </c>
      <c r="BA1470">
        <f t="shared" ref="BA1470:BA1533" si="228">AZ1470+50</f>
        <v>4079.5</v>
      </c>
      <c r="BB1470">
        <v>-35.21</v>
      </c>
      <c r="BC1470" s="23">
        <v>1781.86</v>
      </c>
      <c r="BD1470" s="23">
        <v>-35.44</v>
      </c>
      <c r="BO1470" s="23">
        <v>1781.86</v>
      </c>
      <c r="BP1470" s="23">
        <v>-35.44</v>
      </c>
      <c r="CK1470">
        <v>29320</v>
      </c>
      <c r="CL1470">
        <v>3.7136</v>
      </c>
      <c r="CM1470">
        <v>1.5548</v>
      </c>
    </row>
    <row r="1471" spans="52:91">
      <c r="AZ1471">
        <v>4033.1</v>
      </c>
      <c r="BA1471">
        <f t="shared" si="228"/>
        <v>4083.1</v>
      </c>
      <c r="BB1471">
        <v>-34.39</v>
      </c>
      <c r="BC1471" s="23">
        <v>1781.86</v>
      </c>
      <c r="BD1471" s="23">
        <v>-33.92</v>
      </c>
      <c r="BO1471" s="23">
        <v>1781.86</v>
      </c>
      <c r="BP1471" s="23">
        <v>-33.92</v>
      </c>
      <c r="CK1471">
        <v>29340</v>
      </c>
      <c r="CL1471">
        <v>3.7631999999999999</v>
      </c>
      <c r="CM1471">
        <v>1.5676000000000001</v>
      </c>
    </row>
    <row r="1472" spans="52:91">
      <c r="AZ1472">
        <v>4036.5</v>
      </c>
      <c r="BA1472">
        <f t="shared" si="228"/>
        <v>4086.5</v>
      </c>
      <c r="BB1472">
        <v>-34.590000000000003</v>
      </c>
      <c r="BC1472" s="23">
        <v>1784.63</v>
      </c>
      <c r="BD1472" s="23">
        <v>-33.92</v>
      </c>
      <c r="BO1472" s="23">
        <v>1784.63</v>
      </c>
      <c r="BP1472" s="23">
        <v>-33.92</v>
      </c>
      <c r="CK1472">
        <v>29360</v>
      </c>
      <c r="CL1472">
        <v>3.8128000000000002</v>
      </c>
      <c r="CM1472">
        <v>1.5804</v>
      </c>
    </row>
    <row r="1473" spans="52:91">
      <c r="AZ1473">
        <v>4039.9</v>
      </c>
      <c r="BA1473">
        <f t="shared" si="228"/>
        <v>4089.9</v>
      </c>
      <c r="BB1473">
        <v>-33.950000000000003</v>
      </c>
      <c r="BC1473" s="23">
        <v>1784.63</v>
      </c>
      <c r="BD1473" s="23">
        <v>-34.61</v>
      </c>
      <c r="BO1473" s="23">
        <v>1784.63</v>
      </c>
      <c r="BP1473" s="23">
        <v>-34.61</v>
      </c>
      <c r="CK1473">
        <v>29380</v>
      </c>
      <c r="CL1473">
        <v>3.8624000000000001</v>
      </c>
      <c r="CM1473">
        <v>1.5931999999999999</v>
      </c>
    </row>
    <row r="1474" spans="52:91">
      <c r="AZ1474">
        <v>4043.2</v>
      </c>
      <c r="BA1474">
        <f t="shared" si="228"/>
        <v>4093.2</v>
      </c>
      <c r="BB1474">
        <v>-33.65</v>
      </c>
      <c r="BC1474" s="23">
        <v>1787.32</v>
      </c>
      <c r="BD1474" s="23">
        <v>-34.61</v>
      </c>
      <c r="BO1474" s="23">
        <v>1787.32</v>
      </c>
      <c r="BP1474" s="23">
        <v>-34.61</v>
      </c>
      <c r="CK1474">
        <v>29400</v>
      </c>
      <c r="CL1474">
        <v>3.9119999999999999</v>
      </c>
      <c r="CM1474">
        <v>1.6060000000000001</v>
      </c>
    </row>
    <row r="1475" spans="52:91">
      <c r="AZ1475">
        <v>4046.5</v>
      </c>
      <c r="BA1475">
        <f t="shared" si="228"/>
        <v>4096.5</v>
      </c>
      <c r="BB1475">
        <v>-34.340000000000003</v>
      </c>
      <c r="BC1475" s="23">
        <v>1787.32</v>
      </c>
      <c r="BD1475" s="23">
        <v>-34.1</v>
      </c>
      <c r="BO1475" s="23">
        <v>1787.32</v>
      </c>
      <c r="BP1475" s="23">
        <v>-34.1</v>
      </c>
      <c r="CK1475">
        <v>29420</v>
      </c>
      <c r="CL1475">
        <v>3.9615999999999998</v>
      </c>
      <c r="CM1475">
        <v>1.6188</v>
      </c>
    </row>
    <row r="1476" spans="52:91">
      <c r="AZ1476">
        <v>4049.9</v>
      </c>
      <c r="BA1476">
        <f t="shared" si="228"/>
        <v>4099.8999999999996</v>
      </c>
      <c r="BB1476">
        <v>-34.86</v>
      </c>
      <c r="BC1476" s="23">
        <v>1790.01</v>
      </c>
      <c r="BD1476" s="23">
        <v>-34.1</v>
      </c>
      <c r="BO1476" s="23">
        <v>1790.01</v>
      </c>
      <c r="BP1476" s="23">
        <v>-34.1</v>
      </c>
      <c r="CK1476">
        <v>29440</v>
      </c>
      <c r="CL1476">
        <v>4.0111999999999997</v>
      </c>
      <c r="CM1476">
        <v>1.6315999999999999</v>
      </c>
    </row>
    <row r="1477" spans="52:91">
      <c r="AZ1477">
        <v>4053.4</v>
      </c>
      <c r="BA1477">
        <f t="shared" si="228"/>
        <v>4103.3999999999996</v>
      </c>
      <c r="BB1477">
        <v>-35.270000000000003</v>
      </c>
      <c r="BC1477" s="23">
        <v>1790.01</v>
      </c>
      <c r="BD1477" s="23">
        <v>-34.46</v>
      </c>
      <c r="BO1477" s="23">
        <v>1790.01</v>
      </c>
      <c r="BP1477" s="23">
        <v>-34.46</v>
      </c>
      <c r="CK1477">
        <v>29460</v>
      </c>
      <c r="CL1477">
        <v>4.0608000000000004</v>
      </c>
      <c r="CM1477">
        <v>1.6444000000000001</v>
      </c>
    </row>
    <row r="1478" spans="52:91">
      <c r="AZ1478">
        <v>4057</v>
      </c>
      <c r="BA1478">
        <f t="shared" si="228"/>
        <v>4107</v>
      </c>
      <c r="BB1478">
        <v>-34.74</v>
      </c>
      <c r="BC1478" s="23">
        <v>1792.74</v>
      </c>
      <c r="BD1478" s="23">
        <v>-34.46</v>
      </c>
      <c r="BO1478" s="23">
        <v>1792.74</v>
      </c>
      <c r="BP1478" s="23">
        <v>-34.46</v>
      </c>
      <c r="CK1478">
        <v>29480</v>
      </c>
      <c r="CL1478">
        <v>4.1104000000000003</v>
      </c>
      <c r="CM1478">
        <v>1.6572</v>
      </c>
    </row>
    <row r="1479" spans="52:91">
      <c r="AZ1479">
        <v>4060.4</v>
      </c>
      <c r="BA1479">
        <f t="shared" si="228"/>
        <v>4110.3999999999996</v>
      </c>
      <c r="BB1479">
        <v>-34.159999999999997</v>
      </c>
      <c r="BC1479" s="23">
        <v>1792.74</v>
      </c>
      <c r="BD1479" s="23">
        <v>-35.25</v>
      </c>
      <c r="BO1479" s="23">
        <v>1792.74</v>
      </c>
      <c r="BP1479" s="23">
        <v>-35.25</v>
      </c>
      <c r="CK1479">
        <v>29500</v>
      </c>
      <c r="CL1479">
        <v>4.16</v>
      </c>
      <c r="CM1479">
        <v>1.67</v>
      </c>
    </row>
    <row r="1480" spans="52:91">
      <c r="AZ1480">
        <v>4063.8</v>
      </c>
      <c r="BA1480">
        <f t="shared" si="228"/>
        <v>4113.8</v>
      </c>
      <c r="BB1480">
        <v>-35.799999999999997</v>
      </c>
      <c r="BC1480" s="23">
        <v>1795.48</v>
      </c>
      <c r="BD1480" s="23">
        <v>-35.25</v>
      </c>
      <c r="BO1480" s="23">
        <v>1795.48</v>
      </c>
      <c r="BP1480" s="23">
        <v>-35.25</v>
      </c>
      <c r="CK1480">
        <v>29520</v>
      </c>
      <c r="CL1480">
        <v>4.1256000000000004</v>
      </c>
      <c r="CM1480">
        <v>1.6604000000000001</v>
      </c>
    </row>
    <row r="1481" spans="52:91">
      <c r="AZ1481">
        <v>4067.6</v>
      </c>
      <c r="BA1481">
        <f t="shared" si="228"/>
        <v>4117.6000000000004</v>
      </c>
      <c r="BB1481">
        <v>-35.61</v>
      </c>
      <c r="BC1481" s="23">
        <v>1795.48</v>
      </c>
      <c r="BD1481" s="23">
        <v>-34.94</v>
      </c>
      <c r="BO1481" s="23">
        <v>1795.48</v>
      </c>
      <c r="BP1481" s="23">
        <v>-34.94</v>
      </c>
      <c r="CK1481">
        <v>29540</v>
      </c>
      <c r="CL1481">
        <v>4.0911999999999997</v>
      </c>
      <c r="CM1481">
        <v>1.6508</v>
      </c>
    </row>
    <row r="1482" spans="52:91">
      <c r="AZ1482">
        <v>4071.3</v>
      </c>
      <c r="BA1482">
        <f t="shared" si="228"/>
        <v>4121.3</v>
      </c>
      <c r="BB1482">
        <v>-35.130000000000003</v>
      </c>
      <c r="BC1482" s="23">
        <v>1798.27</v>
      </c>
      <c r="BD1482" s="23">
        <v>-34.94</v>
      </c>
      <c r="BO1482" s="23">
        <v>1798.27</v>
      </c>
      <c r="BP1482" s="23">
        <v>-34.94</v>
      </c>
      <c r="CK1482">
        <v>29560</v>
      </c>
      <c r="CL1482">
        <v>4.0568</v>
      </c>
      <c r="CM1482">
        <v>1.6412</v>
      </c>
    </row>
    <row r="1483" spans="52:91">
      <c r="AZ1483">
        <v>4074.9</v>
      </c>
      <c r="BA1483">
        <f t="shared" si="228"/>
        <v>4124.8999999999996</v>
      </c>
      <c r="BB1483">
        <v>-34.19</v>
      </c>
      <c r="BC1483" s="23">
        <v>1798.27</v>
      </c>
      <c r="BD1483" s="23">
        <v>-34.86</v>
      </c>
      <c r="BO1483" s="23">
        <v>1798.27</v>
      </c>
      <c r="BP1483" s="23">
        <v>-34.86</v>
      </c>
      <c r="CK1483">
        <v>29580</v>
      </c>
      <c r="CL1483">
        <v>4.0224000000000002</v>
      </c>
      <c r="CM1483">
        <v>1.6315999999999999</v>
      </c>
    </row>
    <row r="1484" spans="52:91">
      <c r="AZ1484">
        <v>4078.2</v>
      </c>
      <c r="BA1484">
        <f t="shared" si="228"/>
        <v>4128.2</v>
      </c>
      <c r="BB1484">
        <v>-34.32</v>
      </c>
      <c r="BC1484" s="23">
        <v>1801.09</v>
      </c>
      <c r="BD1484" s="23">
        <v>-34.86</v>
      </c>
      <c r="BO1484" s="23">
        <v>1801.09</v>
      </c>
      <c r="BP1484" s="23">
        <v>-34.86</v>
      </c>
      <c r="CK1484">
        <v>29600</v>
      </c>
      <c r="CL1484">
        <v>3.988</v>
      </c>
      <c r="CM1484">
        <v>1.6220000000000001</v>
      </c>
    </row>
    <row r="1485" spans="52:91">
      <c r="AZ1485">
        <v>4081.6</v>
      </c>
      <c r="BA1485">
        <f t="shared" si="228"/>
        <v>4131.6000000000004</v>
      </c>
      <c r="BB1485">
        <v>-34.43</v>
      </c>
      <c r="BC1485" s="23">
        <v>1801.09</v>
      </c>
      <c r="BD1485" s="23">
        <v>-35.520000000000003</v>
      </c>
      <c r="BO1485" s="23">
        <v>1801.09</v>
      </c>
      <c r="BP1485" s="23">
        <v>-35.520000000000003</v>
      </c>
      <c r="CK1485">
        <v>29620</v>
      </c>
      <c r="CL1485">
        <v>3.9535999999999998</v>
      </c>
      <c r="CM1485">
        <v>1.6124000000000001</v>
      </c>
    </row>
    <row r="1486" spans="52:91">
      <c r="AZ1486">
        <v>4085</v>
      </c>
      <c r="BA1486">
        <f t="shared" si="228"/>
        <v>4135</v>
      </c>
      <c r="BB1486">
        <v>-33.54</v>
      </c>
      <c r="BC1486" s="23">
        <v>1803.92</v>
      </c>
      <c r="BD1486" s="23">
        <v>-35.520000000000003</v>
      </c>
      <c r="BO1486" s="23">
        <v>1803.92</v>
      </c>
      <c r="BP1486" s="23">
        <v>-35.520000000000003</v>
      </c>
      <c r="CK1486">
        <v>29640</v>
      </c>
      <c r="CL1486">
        <v>3.9192</v>
      </c>
      <c r="CM1486">
        <v>1.6028</v>
      </c>
    </row>
    <row r="1487" spans="52:91">
      <c r="AZ1487">
        <v>4088.3</v>
      </c>
      <c r="BA1487">
        <f t="shared" si="228"/>
        <v>4138.3</v>
      </c>
      <c r="BB1487">
        <v>-34.880000000000003</v>
      </c>
      <c r="BC1487" s="23">
        <v>1803.92</v>
      </c>
      <c r="BD1487" s="23">
        <v>-34.96</v>
      </c>
      <c r="BO1487" s="23">
        <v>1803.92</v>
      </c>
      <c r="BP1487" s="23">
        <v>-34.96</v>
      </c>
      <c r="CK1487">
        <v>29660</v>
      </c>
      <c r="CL1487">
        <v>3.8847999999999998</v>
      </c>
      <c r="CM1487">
        <v>1.5931999999999999</v>
      </c>
    </row>
    <row r="1488" spans="52:91">
      <c r="AZ1488">
        <v>4091.8</v>
      </c>
      <c r="BA1488">
        <f t="shared" si="228"/>
        <v>4141.8</v>
      </c>
      <c r="BB1488">
        <v>-34.79</v>
      </c>
      <c r="BC1488" s="23">
        <v>1806.78</v>
      </c>
      <c r="BD1488" s="23">
        <v>-34.96</v>
      </c>
      <c r="BO1488" s="23">
        <v>1806.78</v>
      </c>
      <c r="BP1488" s="23">
        <v>-34.96</v>
      </c>
      <c r="CK1488">
        <v>29680</v>
      </c>
      <c r="CL1488">
        <v>3.8504</v>
      </c>
      <c r="CM1488">
        <v>1.5835999999999999</v>
      </c>
    </row>
    <row r="1489" spans="52:91">
      <c r="AZ1489">
        <v>4095.3</v>
      </c>
      <c r="BA1489">
        <f t="shared" si="228"/>
        <v>4145.3</v>
      </c>
      <c r="BB1489">
        <v>-34.049999999999997</v>
      </c>
      <c r="BC1489" s="23">
        <v>1806.78</v>
      </c>
      <c r="BD1489" s="23">
        <v>-35.72</v>
      </c>
      <c r="BO1489" s="23">
        <v>1806.78</v>
      </c>
      <c r="BP1489" s="23">
        <v>-35.72</v>
      </c>
      <c r="CK1489">
        <v>29700</v>
      </c>
      <c r="CL1489">
        <v>3.8159999999999998</v>
      </c>
      <c r="CM1489">
        <v>1.5740000000000001</v>
      </c>
    </row>
    <row r="1490" spans="52:91">
      <c r="AZ1490">
        <v>4098.6000000000004</v>
      </c>
      <c r="BA1490">
        <f t="shared" si="228"/>
        <v>4148.6000000000004</v>
      </c>
      <c r="BB1490">
        <v>-33.86</v>
      </c>
      <c r="BC1490" s="23">
        <v>1809.66</v>
      </c>
      <c r="BD1490" s="23">
        <v>-35.72</v>
      </c>
      <c r="BO1490" s="23">
        <v>1809.66</v>
      </c>
      <c r="BP1490" s="23">
        <v>-35.72</v>
      </c>
      <c r="CK1490">
        <v>29720</v>
      </c>
      <c r="CL1490">
        <v>3.7816000000000001</v>
      </c>
      <c r="CM1490">
        <v>1.5644</v>
      </c>
    </row>
    <row r="1491" spans="52:91">
      <c r="AZ1491">
        <v>4101.8999999999996</v>
      </c>
      <c r="BA1491">
        <f t="shared" si="228"/>
        <v>4151.8999999999996</v>
      </c>
      <c r="BB1491">
        <v>-35.6</v>
      </c>
      <c r="BC1491" s="23">
        <v>1809.66</v>
      </c>
      <c r="BD1491" s="23">
        <v>-35.450000000000003</v>
      </c>
      <c r="BO1491" s="23">
        <v>1809.66</v>
      </c>
      <c r="BP1491" s="23">
        <v>-35.450000000000003</v>
      </c>
      <c r="CK1491">
        <v>29740</v>
      </c>
      <c r="CL1491">
        <v>3.7471999999999999</v>
      </c>
      <c r="CM1491">
        <v>1.5548</v>
      </c>
    </row>
    <row r="1492" spans="52:91">
      <c r="AZ1492">
        <v>4105.6000000000004</v>
      </c>
      <c r="BA1492">
        <f t="shared" si="228"/>
        <v>4155.6000000000004</v>
      </c>
      <c r="BB1492">
        <v>-34.5</v>
      </c>
      <c r="BC1492" s="23">
        <v>1812.52</v>
      </c>
      <c r="BD1492" s="23">
        <v>-35.450000000000003</v>
      </c>
      <c r="BO1492" s="23">
        <v>1812.52</v>
      </c>
      <c r="BP1492" s="23">
        <v>-35.450000000000003</v>
      </c>
      <c r="CK1492">
        <v>29760</v>
      </c>
      <c r="CL1492">
        <v>3.7368000000000001</v>
      </c>
      <c r="CM1492">
        <v>1.5544</v>
      </c>
    </row>
    <row r="1493" spans="52:91">
      <c r="AZ1493">
        <v>4109.1000000000004</v>
      </c>
      <c r="BA1493">
        <f t="shared" si="228"/>
        <v>4159.1000000000004</v>
      </c>
      <c r="BB1493">
        <v>-33.74</v>
      </c>
      <c r="BC1493" s="23">
        <v>1812.52</v>
      </c>
      <c r="BD1493" s="23">
        <v>-35.21</v>
      </c>
      <c r="BO1493" s="23">
        <v>1812.52</v>
      </c>
      <c r="BP1493" s="23">
        <v>-35.21</v>
      </c>
      <c r="CK1493">
        <v>29780</v>
      </c>
      <c r="CL1493">
        <v>3.7504</v>
      </c>
      <c r="CM1493">
        <v>1.5631999999999999</v>
      </c>
    </row>
    <row r="1494" spans="52:91">
      <c r="AZ1494">
        <v>4112.3</v>
      </c>
      <c r="BA1494">
        <f t="shared" si="228"/>
        <v>4162.3</v>
      </c>
      <c r="BB1494">
        <v>-35.04</v>
      </c>
      <c r="BC1494" s="23">
        <v>1815.45</v>
      </c>
      <c r="BD1494" s="23">
        <v>-35.21</v>
      </c>
      <c r="BO1494" s="23">
        <v>1815.45</v>
      </c>
      <c r="BP1494" s="23">
        <v>-35.21</v>
      </c>
      <c r="CK1494">
        <v>29800</v>
      </c>
      <c r="CL1494">
        <v>3.7639999999999998</v>
      </c>
      <c r="CM1494">
        <v>1.5720000000000001</v>
      </c>
    </row>
    <row r="1495" spans="52:91">
      <c r="AZ1495">
        <v>4115.8999999999996</v>
      </c>
      <c r="BA1495">
        <f t="shared" si="228"/>
        <v>4165.8999999999996</v>
      </c>
      <c r="BB1495">
        <v>-36.369999999999997</v>
      </c>
      <c r="BC1495" s="23">
        <v>1815.45</v>
      </c>
      <c r="BD1495" s="23">
        <v>-35.299999999999997</v>
      </c>
      <c r="BO1495" s="23">
        <v>1815.45</v>
      </c>
      <c r="BP1495" s="23">
        <v>-35.299999999999997</v>
      </c>
      <c r="CK1495">
        <v>29820</v>
      </c>
      <c r="CL1495">
        <v>3.7776000000000001</v>
      </c>
      <c r="CM1495">
        <v>1.5808</v>
      </c>
    </row>
    <row r="1496" spans="52:91">
      <c r="AZ1496">
        <v>4119.8999999999996</v>
      </c>
      <c r="BA1496">
        <f t="shared" si="228"/>
        <v>4169.8999999999996</v>
      </c>
      <c r="BB1496">
        <v>-33.96</v>
      </c>
      <c r="BC1496" s="23">
        <v>1818.4</v>
      </c>
      <c r="BD1496" s="23">
        <v>-35.299999999999997</v>
      </c>
      <c r="BO1496" s="23">
        <v>1818.4</v>
      </c>
      <c r="BP1496" s="23">
        <v>-35.299999999999997</v>
      </c>
      <c r="CK1496">
        <v>29840</v>
      </c>
      <c r="CL1496">
        <v>3.7911999999999999</v>
      </c>
      <c r="CM1496">
        <v>1.5895999999999999</v>
      </c>
    </row>
    <row r="1497" spans="52:91">
      <c r="AZ1497">
        <v>4123.3</v>
      </c>
      <c r="BA1497">
        <f t="shared" si="228"/>
        <v>4173.3</v>
      </c>
      <c r="BB1497">
        <v>-34.619999999999997</v>
      </c>
      <c r="BC1497" s="23">
        <v>1818.4</v>
      </c>
      <c r="BD1497" s="23">
        <v>-36.15</v>
      </c>
      <c r="BO1497" s="23">
        <v>1818.4</v>
      </c>
      <c r="BP1497" s="23">
        <v>-36.15</v>
      </c>
      <c r="CK1497">
        <v>29860</v>
      </c>
      <c r="CL1497">
        <v>3.8048000000000002</v>
      </c>
      <c r="CM1497">
        <v>1.5984</v>
      </c>
    </row>
    <row r="1498" spans="52:91">
      <c r="AZ1498">
        <v>4126.7</v>
      </c>
      <c r="BA1498">
        <f t="shared" si="228"/>
        <v>4176.7</v>
      </c>
      <c r="BB1498">
        <v>-34.31</v>
      </c>
      <c r="BC1498" s="23">
        <v>1821.35</v>
      </c>
      <c r="BD1498" s="23">
        <v>-36.15</v>
      </c>
      <c r="BO1498" s="23">
        <v>1821.35</v>
      </c>
      <c r="BP1498" s="23">
        <v>-36.15</v>
      </c>
      <c r="CK1498">
        <v>29880</v>
      </c>
      <c r="CL1498">
        <v>3.8184</v>
      </c>
      <c r="CM1498">
        <v>1.6072</v>
      </c>
    </row>
    <row r="1499" spans="52:91">
      <c r="AZ1499">
        <v>4130.1000000000004</v>
      </c>
      <c r="BA1499">
        <f t="shared" si="228"/>
        <v>4180.1000000000004</v>
      </c>
      <c r="BB1499">
        <v>-34.53</v>
      </c>
      <c r="BC1499" s="23">
        <v>1821.35</v>
      </c>
      <c r="BD1499" s="23">
        <v>-36.33</v>
      </c>
      <c r="BO1499" s="23">
        <v>1821.35</v>
      </c>
      <c r="BP1499" s="23">
        <v>-36.33</v>
      </c>
      <c r="CK1499">
        <v>29900</v>
      </c>
      <c r="CL1499">
        <v>3.8319999999999999</v>
      </c>
      <c r="CM1499">
        <v>1.6160000000000001</v>
      </c>
    </row>
    <row r="1500" spans="52:91">
      <c r="AZ1500">
        <v>4133.6000000000004</v>
      </c>
      <c r="BA1500">
        <f t="shared" si="228"/>
        <v>4183.6000000000004</v>
      </c>
      <c r="BB1500">
        <v>-36.06</v>
      </c>
      <c r="BC1500" s="23">
        <v>1824.28</v>
      </c>
      <c r="BD1500" s="23">
        <v>-36.33</v>
      </c>
      <c r="BO1500" s="23">
        <v>1824.28</v>
      </c>
      <c r="BP1500" s="23">
        <v>-36.33</v>
      </c>
      <c r="CK1500">
        <v>29920</v>
      </c>
      <c r="CL1500">
        <v>3.8456000000000001</v>
      </c>
      <c r="CM1500">
        <v>1.6248</v>
      </c>
    </row>
    <row r="1501" spans="52:91">
      <c r="AZ1501">
        <v>4137.5</v>
      </c>
      <c r="BA1501">
        <f t="shared" si="228"/>
        <v>4187.5</v>
      </c>
      <c r="BB1501">
        <v>-35.81</v>
      </c>
      <c r="BC1501" s="23">
        <v>1824.28</v>
      </c>
      <c r="BD1501" s="23">
        <v>-35.29</v>
      </c>
      <c r="BO1501" s="23">
        <v>1824.28</v>
      </c>
      <c r="BP1501" s="23">
        <v>-35.29</v>
      </c>
      <c r="CK1501">
        <v>29940</v>
      </c>
      <c r="CL1501">
        <v>3.8592</v>
      </c>
      <c r="CM1501">
        <v>1.6335999999999999</v>
      </c>
    </row>
    <row r="1502" spans="52:91">
      <c r="AZ1502">
        <v>4141.3</v>
      </c>
      <c r="BA1502">
        <f t="shared" si="228"/>
        <v>4191.3</v>
      </c>
      <c r="BB1502">
        <v>-35.020000000000003</v>
      </c>
      <c r="BC1502" s="23">
        <v>1827.2</v>
      </c>
      <c r="BD1502" s="23">
        <v>-35.29</v>
      </c>
      <c r="BO1502" s="23">
        <v>1827.2</v>
      </c>
      <c r="BP1502" s="23">
        <v>-35.29</v>
      </c>
      <c r="CK1502">
        <v>29960</v>
      </c>
      <c r="CL1502">
        <v>3.8727999999999998</v>
      </c>
      <c r="CM1502">
        <v>1.6424000000000001</v>
      </c>
    </row>
    <row r="1503" spans="52:91">
      <c r="AZ1503">
        <v>4144.8999999999996</v>
      </c>
      <c r="BA1503">
        <f t="shared" si="228"/>
        <v>4194.8999999999996</v>
      </c>
      <c r="BB1503">
        <v>-34.72</v>
      </c>
      <c r="BC1503" s="23">
        <v>1827.2</v>
      </c>
      <c r="BD1503" s="23">
        <v>-34.69</v>
      </c>
      <c r="BO1503" s="23">
        <v>1827.2</v>
      </c>
      <c r="BP1503" s="23">
        <v>-34.69</v>
      </c>
      <c r="CK1503">
        <v>29980</v>
      </c>
      <c r="CL1503">
        <v>3.8864000000000001</v>
      </c>
      <c r="CM1503">
        <v>1.6512</v>
      </c>
    </row>
    <row r="1504" spans="52:91">
      <c r="AZ1504">
        <v>4148.3999999999996</v>
      </c>
      <c r="BA1504">
        <f t="shared" si="228"/>
        <v>4198.3999999999996</v>
      </c>
      <c r="BB1504">
        <v>-34.44</v>
      </c>
      <c r="BC1504" s="23">
        <v>1830.07</v>
      </c>
      <c r="BD1504" s="23">
        <v>-34.69</v>
      </c>
      <c r="BO1504" s="23">
        <v>1830.07</v>
      </c>
      <c r="BP1504" s="23">
        <v>-34.69</v>
      </c>
      <c r="CK1504">
        <v>30000</v>
      </c>
      <c r="CL1504">
        <v>3.9</v>
      </c>
      <c r="CM1504">
        <v>1.66</v>
      </c>
    </row>
    <row r="1505" spans="52:91">
      <c r="AZ1505">
        <v>4151.8</v>
      </c>
      <c r="BA1505">
        <f t="shared" si="228"/>
        <v>4201.8</v>
      </c>
      <c r="BB1505">
        <v>-34.770000000000003</v>
      </c>
      <c r="BC1505" s="23">
        <v>1830.07</v>
      </c>
      <c r="BD1505" s="23">
        <v>-35.36</v>
      </c>
      <c r="BO1505" s="23">
        <v>1830.07</v>
      </c>
      <c r="BP1505" s="23">
        <v>-35.36</v>
      </c>
      <c r="CK1505">
        <v>30020</v>
      </c>
      <c r="CL1505">
        <v>3.9039999999999999</v>
      </c>
      <c r="CM1505">
        <v>1.62</v>
      </c>
    </row>
    <row r="1506" spans="52:91">
      <c r="AZ1506">
        <v>4155.3</v>
      </c>
      <c r="BA1506">
        <f t="shared" si="228"/>
        <v>4205.3</v>
      </c>
      <c r="BB1506">
        <v>-35.39</v>
      </c>
      <c r="BC1506" s="23">
        <v>1832.9</v>
      </c>
      <c r="BD1506" s="23">
        <v>-35.36</v>
      </c>
      <c r="BO1506" s="23">
        <v>1832.9</v>
      </c>
      <c r="BP1506" s="23">
        <v>-35.36</v>
      </c>
      <c r="CK1506">
        <v>30040</v>
      </c>
      <c r="CL1506">
        <v>3.9079999999999999</v>
      </c>
      <c r="CM1506">
        <v>1.58</v>
      </c>
    </row>
    <row r="1507" spans="52:91">
      <c r="AZ1507">
        <v>4159</v>
      </c>
      <c r="BA1507">
        <f t="shared" si="228"/>
        <v>4209</v>
      </c>
      <c r="BB1507">
        <v>-34.92</v>
      </c>
      <c r="BC1507" s="23">
        <v>1832.9</v>
      </c>
      <c r="BD1507" s="23">
        <v>-34.79</v>
      </c>
      <c r="BO1507" s="23">
        <v>1832.9</v>
      </c>
      <c r="BP1507" s="23">
        <v>-34.79</v>
      </c>
      <c r="CK1507">
        <v>30060</v>
      </c>
      <c r="CL1507">
        <v>3.9119999999999999</v>
      </c>
      <c r="CM1507">
        <v>1.54</v>
      </c>
    </row>
    <row r="1508" spans="52:91">
      <c r="AZ1508">
        <v>4162.5</v>
      </c>
      <c r="BA1508">
        <f t="shared" si="228"/>
        <v>4212.5</v>
      </c>
      <c r="BB1508">
        <v>-35.200000000000003</v>
      </c>
      <c r="BC1508" s="23">
        <v>1835.65</v>
      </c>
      <c r="BD1508" s="23">
        <v>-34.79</v>
      </c>
      <c r="BO1508" s="23">
        <v>1835.65</v>
      </c>
      <c r="BP1508" s="23">
        <v>-34.79</v>
      </c>
      <c r="CK1508">
        <v>30080</v>
      </c>
      <c r="CL1508">
        <v>3.9159999999999999</v>
      </c>
      <c r="CM1508">
        <v>1.5</v>
      </c>
    </row>
    <row r="1509" spans="52:91">
      <c r="AZ1509">
        <v>4166.2</v>
      </c>
      <c r="BA1509">
        <f t="shared" si="228"/>
        <v>4216.2</v>
      </c>
      <c r="BB1509">
        <v>-35.36</v>
      </c>
      <c r="BC1509" s="23">
        <v>1835.65</v>
      </c>
      <c r="BD1509" s="23">
        <v>-35.6</v>
      </c>
      <c r="BO1509" s="23">
        <v>1835.65</v>
      </c>
      <c r="BP1509" s="23">
        <v>-35.6</v>
      </c>
      <c r="CK1509">
        <v>30100</v>
      </c>
      <c r="CL1509">
        <v>3.92</v>
      </c>
      <c r="CM1509">
        <v>1.46</v>
      </c>
    </row>
    <row r="1510" spans="52:91">
      <c r="AZ1510">
        <v>4169.8999999999996</v>
      </c>
      <c r="BA1510">
        <f t="shared" si="228"/>
        <v>4219.8999999999996</v>
      </c>
      <c r="BB1510">
        <v>-35.020000000000003</v>
      </c>
      <c r="BC1510" s="23">
        <v>1838.4</v>
      </c>
      <c r="BD1510" s="23">
        <v>-35.6</v>
      </c>
      <c r="BO1510" s="23">
        <v>1838.4</v>
      </c>
      <c r="BP1510" s="23">
        <v>-35.6</v>
      </c>
      <c r="CK1510">
        <v>30120</v>
      </c>
      <c r="CL1510">
        <v>3.9239999999999999</v>
      </c>
      <c r="CM1510">
        <v>1.42</v>
      </c>
    </row>
    <row r="1511" spans="52:91">
      <c r="AZ1511">
        <v>4173.3999999999996</v>
      </c>
      <c r="BA1511">
        <f t="shared" si="228"/>
        <v>4223.3999999999996</v>
      </c>
      <c r="BB1511">
        <v>-35.15</v>
      </c>
      <c r="BC1511" s="23">
        <v>1838.4</v>
      </c>
      <c r="BD1511" s="23">
        <v>-33.22</v>
      </c>
      <c r="BO1511" s="23">
        <v>1838.4</v>
      </c>
      <c r="BP1511" s="23">
        <v>-33.22</v>
      </c>
      <c r="CK1511">
        <v>30140</v>
      </c>
      <c r="CL1511">
        <v>3.9279999999999999</v>
      </c>
      <c r="CM1511">
        <v>1.38</v>
      </c>
    </row>
    <row r="1512" spans="52:91">
      <c r="AZ1512">
        <v>4177.1000000000004</v>
      </c>
      <c r="BA1512">
        <f t="shared" si="228"/>
        <v>4227.1000000000004</v>
      </c>
      <c r="BB1512">
        <v>-34.58</v>
      </c>
      <c r="BC1512" s="23">
        <v>1841.16</v>
      </c>
      <c r="BD1512" s="23">
        <v>-33.22</v>
      </c>
      <c r="BO1512" s="23">
        <v>1841.16</v>
      </c>
      <c r="BP1512" s="23">
        <v>-33.22</v>
      </c>
      <c r="CK1512">
        <v>30160</v>
      </c>
      <c r="CL1512">
        <v>3.9319999999999999</v>
      </c>
      <c r="CM1512">
        <v>1.34</v>
      </c>
    </row>
    <row r="1513" spans="52:91">
      <c r="AZ1513">
        <v>4180.5</v>
      </c>
      <c r="BA1513">
        <f t="shared" si="228"/>
        <v>4230.5</v>
      </c>
      <c r="BB1513">
        <v>-35.21</v>
      </c>
      <c r="BC1513" s="23">
        <v>1841.16</v>
      </c>
      <c r="BD1513" s="23">
        <v>-34.880000000000003</v>
      </c>
      <c r="BO1513" s="23">
        <v>1841.16</v>
      </c>
      <c r="BP1513" s="23">
        <v>-34.880000000000003</v>
      </c>
      <c r="CK1513">
        <v>30180</v>
      </c>
      <c r="CL1513">
        <v>3.9359999999999999</v>
      </c>
      <c r="CM1513">
        <v>1.3</v>
      </c>
    </row>
    <row r="1514" spans="52:91">
      <c r="AZ1514">
        <v>4184.2</v>
      </c>
      <c r="BA1514">
        <f t="shared" si="228"/>
        <v>4234.2</v>
      </c>
      <c r="BB1514">
        <v>-34.74</v>
      </c>
      <c r="BC1514" s="23">
        <v>1843.92</v>
      </c>
      <c r="BD1514" s="23">
        <v>-34.880000000000003</v>
      </c>
      <c r="BO1514" s="23">
        <v>1843.92</v>
      </c>
      <c r="BP1514" s="23">
        <v>-34.880000000000003</v>
      </c>
      <c r="CK1514">
        <v>30200</v>
      </c>
      <c r="CL1514">
        <v>3.94</v>
      </c>
      <c r="CM1514">
        <v>1.26</v>
      </c>
    </row>
    <row r="1515" spans="52:91">
      <c r="AZ1515">
        <v>4187.7</v>
      </c>
      <c r="BA1515">
        <f t="shared" si="228"/>
        <v>4237.7</v>
      </c>
      <c r="BB1515">
        <v>-35.6</v>
      </c>
      <c r="BC1515" s="23">
        <v>1843.92</v>
      </c>
      <c r="BD1515" s="23">
        <v>-35.409999999999997</v>
      </c>
      <c r="BO1515" s="23">
        <v>1843.92</v>
      </c>
      <c r="BP1515" s="23">
        <v>-35.409999999999997</v>
      </c>
      <c r="CK1515">
        <v>30220</v>
      </c>
      <c r="CL1515">
        <v>3.944</v>
      </c>
      <c r="CM1515">
        <v>1.22</v>
      </c>
    </row>
    <row r="1516" spans="52:91">
      <c r="AZ1516">
        <v>4191.5</v>
      </c>
      <c r="BA1516">
        <f t="shared" si="228"/>
        <v>4241.5</v>
      </c>
      <c r="BB1516">
        <v>-34.22</v>
      </c>
      <c r="BC1516" s="23">
        <v>1846.66</v>
      </c>
      <c r="BD1516" s="23">
        <v>-35.409999999999997</v>
      </c>
      <c r="BO1516" s="23">
        <v>1846.66</v>
      </c>
      <c r="BP1516" s="23">
        <v>-35.409999999999997</v>
      </c>
      <c r="CK1516">
        <v>30240</v>
      </c>
      <c r="CL1516">
        <v>3.948</v>
      </c>
      <c r="CM1516">
        <v>1.18</v>
      </c>
    </row>
    <row r="1517" spans="52:91">
      <c r="AZ1517">
        <v>4194.8999999999996</v>
      </c>
      <c r="BA1517">
        <f t="shared" si="228"/>
        <v>4244.8999999999996</v>
      </c>
      <c r="BB1517">
        <v>-33.64</v>
      </c>
      <c r="BC1517" s="23">
        <v>1846.66</v>
      </c>
      <c r="BD1517" s="23">
        <v>-34.72</v>
      </c>
      <c r="BO1517" s="23">
        <v>1846.66</v>
      </c>
      <c r="BP1517" s="23">
        <v>-34.72</v>
      </c>
      <c r="CK1517">
        <v>30260</v>
      </c>
      <c r="CL1517">
        <v>3.9556</v>
      </c>
      <c r="CM1517">
        <v>1.1452</v>
      </c>
    </row>
    <row r="1518" spans="52:91">
      <c r="AZ1518">
        <v>4198.2</v>
      </c>
      <c r="BA1518">
        <f t="shared" si="228"/>
        <v>4248.2</v>
      </c>
      <c r="BB1518">
        <v>-35.549999999999997</v>
      </c>
      <c r="BC1518" s="23">
        <v>1849.46</v>
      </c>
      <c r="BD1518" s="23">
        <v>-34.72</v>
      </c>
      <c r="BO1518" s="23">
        <v>1849.46</v>
      </c>
      <c r="BP1518" s="23">
        <v>-34.72</v>
      </c>
      <c r="CK1518">
        <v>30280</v>
      </c>
      <c r="CL1518">
        <v>3.9668000000000001</v>
      </c>
      <c r="CM1518">
        <v>1.1155999999999999</v>
      </c>
    </row>
    <row r="1519" spans="52:91">
      <c r="AZ1519">
        <v>4201.8999999999996</v>
      </c>
      <c r="BA1519">
        <f t="shared" si="228"/>
        <v>4251.8999999999996</v>
      </c>
      <c r="BB1519">
        <v>-34.54</v>
      </c>
      <c r="BC1519" s="23">
        <v>1849.46</v>
      </c>
      <c r="BD1519" s="23">
        <v>-35.130000000000003</v>
      </c>
      <c r="BO1519" s="23">
        <v>1849.46</v>
      </c>
      <c r="BP1519" s="23">
        <v>-35.130000000000003</v>
      </c>
      <c r="CK1519">
        <v>30300</v>
      </c>
      <c r="CL1519">
        <v>3.9780000000000002</v>
      </c>
      <c r="CM1519">
        <v>1.0860000000000001</v>
      </c>
    </row>
    <row r="1520" spans="52:91">
      <c r="AZ1520">
        <v>4205.3999999999996</v>
      </c>
      <c r="BA1520">
        <f t="shared" si="228"/>
        <v>4255.3999999999996</v>
      </c>
      <c r="BB1520">
        <v>-34.06</v>
      </c>
      <c r="BC1520" s="23">
        <v>1852.26</v>
      </c>
      <c r="BD1520" s="23">
        <v>-35.130000000000003</v>
      </c>
      <c r="BO1520" s="23">
        <v>1852.26</v>
      </c>
      <c r="BP1520" s="23">
        <v>-35.130000000000003</v>
      </c>
      <c r="CK1520">
        <v>30320</v>
      </c>
      <c r="CL1520">
        <v>3.9891999999999999</v>
      </c>
      <c r="CM1520">
        <v>1.0564</v>
      </c>
    </row>
    <row r="1521" spans="52:91">
      <c r="AZ1521">
        <v>4208.7</v>
      </c>
      <c r="BA1521">
        <f t="shared" si="228"/>
        <v>4258.7</v>
      </c>
      <c r="BB1521">
        <v>-34.78</v>
      </c>
      <c r="BC1521" s="23">
        <v>1852.26</v>
      </c>
      <c r="BD1521" s="23">
        <v>-34.82</v>
      </c>
      <c r="BO1521" s="23">
        <v>1852.26</v>
      </c>
      <c r="BP1521" s="23">
        <v>-34.82</v>
      </c>
      <c r="CK1521">
        <v>30340</v>
      </c>
      <c r="CL1521">
        <v>4.0004</v>
      </c>
      <c r="CM1521">
        <v>1.0267999999999999</v>
      </c>
    </row>
    <row r="1522" spans="52:91">
      <c r="AZ1522">
        <v>4212.3</v>
      </c>
      <c r="BA1522">
        <f t="shared" si="228"/>
        <v>4262.3</v>
      </c>
      <c r="BB1522">
        <v>-34.979999999999997</v>
      </c>
      <c r="BC1522" s="23">
        <v>1855.04</v>
      </c>
      <c r="BD1522" s="23">
        <v>-34.82</v>
      </c>
      <c r="BO1522" s="23">
        <v>1855.04</v>
      </c>
      <c r="BP1522" s="23">
        <v>-34.82</v>
      </c>
      <c r="CK1522">
        <v>30360</v>
      </c>
      <c r="CL1522">
        <v>4.0115999999999996</v>
      </c>
      <c r="CM1522">
        <v>0.99719999999999998</v>
      </c>
    </row>
    <row r="1523" spans="52:91">
      <c r="AZ1523">
        <v>4215.8999999999996</v>
      </c>
      <c r="BA1523">
        <f t="shared" si="228"/>
        <v>4265.8999999999996</v>
      </c>
      <c r="BB1523">
        <v>-34.06</v>
      </c>
      <c r="BC1523" s="23">
        <v>1855.04</v>
      </c>
      <c r="BD1523" s="23">
        <v>-34.69</v>
      </c>
      <c r="BO1523" s="23">
        <v>1855.04</v>
      </c>
      <c r="BP1523" s="23">
        <v>-34.69</v>
      </c>
      <c r="CK1523">
        <v>30380</v>
      </c>
      <c r="CL1523">
        <v>4.0228000000000002</v>
      </c>
      <c r="CM1523">
        <v>0.96760000000000002</v>
      </c>
    </row>
    <row r="1524" spans="52:91">
      <c r="AZ1524">
        <v>4219.2</v>
      </c>
      <c r="BA1524">
        <f t="shared" si="228"/>
        <v>4269.2</v>
      </c>
      <c r="BB1524">
        <v>-35.909999999999997</v>
      </c>
      <c r="BC1524" s="23">
        <v>1857.83</v>
      </c>
      <c r="BD1524" s="23">
        <v>-34.69</v>
      </c>
      <c r="BO1524" s="23">
        <v>1857.83</v>
      </c>
      <c r="BP1524" s="23">
        <v>-34.69</v>
      </c>
      <c r="CK1524">
        <v>30400</v>
      </c>
      <c r="CL1524">
        <v>4.0339999999999998</v>
      </c>
      <c r="CM1524">
        <v>0.93799999999999994</v>
      </c>
    </row>
    <row r="1525" spans="52:91">
      <c r="AZ1525">
        <v>4223.1000000000004</v>
      </c>
      <c r="BA1525">
        <f t="shared" si="228"/>
        <v>4273.1000000000004</v>
      </c>
      <c r="BB1525">
        <v>-34.67</v>
      </c>
      <c r="BC1525" s="23">
        <v>1857.83</v>
      </c>
      <c r="BD1525" s="23">
        <v>-35.090000000000003</v>
      </c>
      <c r="BO1525" s="23">
        <v>1857.83</v>
      </c>
      <c r="BP1525" s="23">
        <v>-35.090000000000003</v>
      </c>
      <c r="CK1525">
        <v>30420</v>
      </c>
      <c r="CL1525">
        <v>4.0452000000000004</v>
      </c>
      <c r="CM1525">
        <v>0.90839999999999999</v>
      </c>
    </row>
    <row r="1526" spans="52:91">
      <c r="AZ1526">
        <v>4226.6000000000004</v>
      </c>
      <c r="BA1526">
        <f t="shared" si="228"/>
        <v>4276.6000000000004</v>
      </c>
      <c r="BB1526">
        <v>-34.53</v>
      </c>
      <c r="BC1526" s="23">
        <v>1860.65</v>
      </c>
      <c r="BD1526" s="23">
        <v>-35.090000000000003</v>
      </c>
      <c r="BO1526" s="23">
        <v>1860.65</v>
      </c>
      <c r="BP1526" s="23">
        <v>-35.090000000000003</v>
      </c>
      <c r="CK1526">
        <v>30440</v>
      </c>
      <c r="CL1526">
        <v>4.0564</v>
      </c>
      <c r="CM1526">
        <v>0.87880000000000003</v>
      </c>
    </row>
    <row r="1527" spans="52:91">
      <c r="AZ1527">
        <v>4230.1000000000004</v>
      </c>
      <c r="BA1527">
        <f t="shared" si="228"/>
        <v>4280.1000000000004</v>
      </c>
      <c r="BB1527">
        <v>-34.950000000000003</v>
      </c>
      <c r="BC1527" s="23">
        <v>1860.65</v>
      </c>
      <c r="BD1527" s="23">
        <v>-34.78</v>
      </c>
      <c r="BO1527" s="23">
        <v>1860.65</v>
      </c>
      <c r="BP1527" s="23">
        <v>-34.78</v>
      </c>
      <c r="CK1527">
        <v>30460</v>
      </c>
      <c r="CL1527">
        <v>4.0675999999999997</v>
      </c>
      <c r="CM1527">
        <v>0.84919999999999995</v>
      </c>
    </row>
    <row r="1528" spans="52:91">
      <c r="AZ1528">
        <v>4233.7</v>
      </c>
      <c r="BA1528">
        <f t="shared" si="228"/>
        <v>4283.7</v>
      </c>
      <c r="BB1528">
        <v>-34.700000000000003</v>
      </c>
      <c r="BC1528" s="23">
        <v>1863.49</v>
      </c>
      <c r="BD1528" s="23">
        <v>-34.78</v>
      </c>
      <c r="BO1528" s="23">
        <v>1863.49</v>
      </c>
      <c r="BP1528" s="23">
        <v>-34.78</v>
      </c>
      <c r="CK1528">
        <v>30480</v>
      </c>
      <c r="CL1528">
        <v>4.0788000000000002</v>
      </c>
      <c r="CM1528">
        <v>0.8196</v>
      </c>
    </row>
    <row r="1529" spans="52:91">
      <c r="AZ1529">
        <v>4237.2</v>
      </c>
      <c r="BA1529">
        <f t="shared" si="228"/>
        <v>4287.2</v>
      </c>
      <c r="BB1529">
        <v>-34.82</v>
      </c>
      <c r="BC1529" s="23">
        <v>1863.49</v>
      </c>
      <c r="BD1529" s="23">
        <v>-35.83</v>
      </c>
      <c r="BO1529" s="23">
        <v>1863.49</v>
      </c>
      <c r="BP1529" s="23">
        <v>-35.83</v>
      </c>
      <c r="CK1529">
        <v>30500</v>
      </c>
      <c r="CL1529">
        <v>4.09</v>
      </c>
      <c r="CM1529">
        <v>0.79</v>
      </c>
    </row>
    <row r="1530" spans="52:91">
      <c r="AZ1530">
        <v>4240.8</v>
      </c>
      <c r="BA1530">
        <f t="shared" si="228"/>
        <v>4290.8</v>
      </c>
      <c r="BB1530">
        <v>-35.26</v>
      </c>
      <c r="BC1530" s="23">
        <v>1866.33</v>
      </c>
      <c r="BD1530" s="23">
        <v>-35.83</v>
      </c>
      <c r="BO1530" s="23">
        <v>1866.33</v>
      </c>
      <c r="BP1530" s="23">
        <v>-35.83</v>
      </c>
      <c r="CK1530">
        <v>30520</v>
      </c>
      <c r="CL1530">
        <v>4.0884</v>
      </c>
      <c r="CM1530">
        <v>0.78839999999999999</v>
      </c>
    </row>
    <row r="1531" spans="52:91">
      <c r="AZ1531">
        <v>4244.5</v>
      </c>
      <c r="BA1531">
        <f t="shared" si="228"/>
        <v>4294.5</v>
      </c>
      <c r="BB1531">
        <v>-35.25</v>
      </c>
      <c r="BC1531" s="23">
        <v>1866.33</v>
      </c>
      <c r="BD1531" s="23">
        <v>-35.53</v>
      </c>
      <c r="BO1531" s="23">
        <v>1866.33</v>
      </c>
      <c r="BP1531" s="23">
        <v>-35.53</v>
      </c>
      <c r="CK1531">
        <v>30540</v>
      </c>
      <c r="CL1531">
        <v>4.0868000000000002</v>
      </c>
      <c r="CM1531">
        <v>0.78680000000000005</v>
      </c>
    </row>
    <row r="1532" spans="52:91">
      <c r="AZ1532">
        <v>4248.1000000000004</v>
      </c>
      <c r="BA1532">
        <f t="shared" si="228"/>
        <v>4298.1000000000004</v>
      </c>
      <c r="BB1532">
        <v>-34.68</v>
      </c>
      <c r="BC1532" s="23">
        <v>1869.16</v>
      </c>
      <c r="BD1532" s="23">
        <v>-35.53</v>
      </c>
      <c r="BO1532" s="23">
        <v>1869.16</v>
      </c>
      <c r="BP1532" s="23">
        <v>-35.53</v>
      </c>
      <c r="CK1532">
        <v>30560</v>
      </c>
      <c r="CL1532">
        <v>4.0852000000000004</v>
      </c>
      <c r="CM1532">
        <v>0.78520000000000001</v>
      </c>
    </row>
    <row r="1533" spans="52:91">
      <c r="AZ1533">
        <v>4251.7</v>
      </c>
      <c r="BA1533">
        <f t="shared" si="228"/>
        <v>4301.7</v>
      </c>
      <c r="BB1533">
        <v>-34.020000000000003</v>
      </c>
      <c r="BC1533" s="23">
        <v>1869.16</v>
      </c>
      <c r="BD1533" s="23">
        <v>-34.4</v>
      </c>
      <c r="BO1533" s="23">
        <v>1869.16</v>
      </c>
      <c r="BP1533" s="23">
        <v>-34.4</v>
      </c>
      <c r="CK1533">
        <v>30580</v>
      </c>
      <c r="CL1533">
        <v>4.0835999999999997</v>
      </c>
      <c r="CM1533">
        <v>0.78359999999999996</v>
      </c>
    </row>
    <row r="1534" spans="52:91">
      <c r="AZ1534">
        <v>4255</v>
      </c>
      <c r="BA1534">
        <f t="shared" ref="BA1534:BA1597" si="229">AZ1534+50</f>
        <v>4305</v>
      </c>
      <c r="BB1534">
        <v>-34.24</v>
      </c>
      <c r="BC1534" s="23">
        <v>1872</v>
      </c>
      <c r="BD1534" s="23">
        <v>-34.4</v>
      </c>
      <c r="BO1534" s="23">
        <v>1872</v>
      </c>
      <c r="BP1534" s="23">
        <v>-34.4</v>
      </c>
      <c r="CK1534">
        <v>30600</v>
      </c>
      <c r="CL1534">
        <v>4.0819999999999999</v>
      </c>
      <c r="CM1534">
        <v>0.78200000000000003</v>
      </c>
    </row>
    <row r="1535" spans="52:91">
      <c r="AZ1535">
        <v>4258.5</v>
      </c>
      <c r="BA1535">
        <f t="shared" si="229"/>
        <v>4308.5</v>
      </c>
      <c r="BB1535">
        <v>-34.9</v>
      </c>
      <c r="BC1535" s="23">
        <v>1872</v>
      </c>
      <c r="BD1535" s="23">
        <v>-34.880000000000003</v>
      </c>
      <c r="BO1535" s="23">
        <v>1872</v>
      </c>
      <c r="BP1535" s="23">
        <v>-34.880000000000003</v>
      </c>
      <c r="CK1535">
        <v>30620</v>
      </c>
      <c r="CL1535">
        <v>4.0804</v>
      </c>
      <c r="CM1535">
        <v>0.78039999999999998</v>
      </c>
    </row>
    <row r="1536" spans="52:91">
      <c r="AZ1536">
        <v>4262</v>
      </c>
      <c r="BA1536">
        <f t="shared" si="229"/>
        <v>4312</v>
      </c>
      <c r="BB1536">
        <v>-34.229999999999997</v>
      </c>
      <c r="BC1536" s="23">
        <v>1874.8</v>
      </c>
      <c r="BD1536" s="23">
        <v>-34.880000000000003</v>
      </c>
      <c r="BO1536" s="23">
        <v>1874.8</v>
      </c>
      <c r="BP1536" s="23">
        <v>-34.880000000000003</v>
      </c>
      <c r="CK1536">
        <v>30640</v>
      </c>
      <c r="CL1536">
        <v>4.0788000000000002</v>
      </c>
      <c r="CM1536">
        <v>0.77880000000000005</v>
      </c>
    </row>
    <row r="1537" spans="52:91">
      <c r="AZ1537">
        <v>4265.5</v>
      </c>
      <c r="BA1537">
        <f t="shared" si="229"/>
        <v>4315.5</v>
      </c>
      <c r="BB1537">
        <v>-36.42</v>
      </c>
      <c r="BC1537" s="23">
        <v>1874.8</v>
      </c>
      <c r="BD1537" s="23">
        <v>-35.21</v>
      </c>
      <c r="BO1537" s="23">
        <v>1874.8</v>
      </c>
      <c r="BP1537" s="23">
        <v>-35.21</v>
      </c>
      <c r="CK1537">
        <v>30660</v>
      </c>
      <c r="CL1537">
        <v>4.0772000000000004</v>
      </c>
      <c r="CM1537">
        <v>0.7772</v>
      </c>
    </row>
    <row r="1538" spans="52:91">
      <c r="AZ1538">
        <v>4269.6000000000004</v>
      </c>
      <c r="BA1538">
        <f t="shared" si="229"/>
        <v>4319.6000000000004</v>
      </c>
      <c r="BB1538">
        <v>-35.39</v>
      </c>
      <c r="BC1538" s="23">
        <v>1877.57</v>
      </c>
      <c r="BD1538" s="23">
        <v>-35.21</v>
      </c>
      <c r="BO1538" s="23">
        <v>1877.57</v>
      </c>
      <c r="BP1538" s="23">
        <v>-35.21</v>
      </c>
      <c r="CK1538">
        <v>30680</v>
      </c>
      <c r="CL1538">
        <v>4.0755999999999997</v>
      </c>
      <c r="CM1538">
        <v>0.77559999999999996</v>
      </c>
    </row>
    <row r="1539" spans="52:91">
      <c r="AZ1539">
        <v>4273.3</v>
      </c>
      <c r="BA1539">
        <f t="shared" si="229"/>
        <v>4323.3</v>
      </c>
      <c r="BB1539">
        <v>-34.549999999999997</v>
      </c>
      <c r="BC1539" s="23">
        <v>1877.57</v>
      </c>
      <c r="BD1539" s="23">
        <v>-34.590000000000003</v>
      </c>
      <c r="BO1539" s="23">
        <v>1877.57</v>
      </c>
      <c r="BP1539" s="23">
        <v>-34.590000000000003</v>
      </c>
      <c r="CK1539">
        <v>30700</v>
      </c>
      <c r="CL1539">
        <v>4.0739999999999998</v>
      </c>
      <c r="CM1539">
        <v>0.77400000000000002</v>
      </c>
    </row>
    <row r="1540" spans="52:91">
      <c r="AZ1540">
        <v>4276.8</v>
      </c>
      <c r="BA1540">
        <f t="shared" si="229"/>
        <v>4326.8</v>
      </c>
      <c r="BB1540">
        <v>-34.61</v>
      </c>
      <c r="BC1540" s="23">
        <v>1880.35</v>
      </c>
      <c r="BD1540" s="23">
        <v>-34.590000000000003</v>
      </c>
      <c r="BO1540" s="23">
        <v>1880.35</v>
      </c>
      <c r="BP1540" s="23">
        <v>-34.590000000000003</v>
      </c>
      <c r="CK1540">
        <v>30720</v>
      </c>
      <c r="CL1540">
        <v>4.0724</v>
      </c>
      <c r="CM1540">
        <v>0.77239999999999998</v>
      </c>
    </row>
    <row r="1541" spans="52:91">
      <c r="AZ1541">
        <v>4280.3</v>
      </c>
      <c r="BA1541">
        <f t="shared" si="229"/>
        <v>4330.3</v>
      </c>
      <c r="BB1541">
        <v>-35.9</v>
      </c>
      <c r="BC1541" s="23">
        <v>1880.35</v>
      </c>
      <c r="BD1541" s="23">
        <v>-35</v>
      </c>
      <c r="BO1541" s="23">
        <v>1880.35</v>
      </c>
      <c r="BP1541" s="23">
        <v>-35</v>
      </c>
      <c r="CK1541">
        <v>30740</v>
      </c>
      <c r="CL1541">
        <v>4.0708000000000002</v>
      </c>
      <c r="CM1541">
        <v>0.77080000000000004</v>
      </c>
    </row>
    <row r="1542" spans="52:91">
      <c r="AZ1542">
        <v>4284.2</v>
      </c>
      <c r="BA1542">
        <f t="shared" si="229"/>
        <v>4334.2</v>
      </c>
      <c r="BB1542">
        <v>-34.96</v>
      </c>
      <c r="BC1542" s="23">
        <v>1883.1</v>
      </c>
      <c r="BD1542" s="23">
        <v>-35</v>
      </c>
      <c r="BO1542" s="23">
        <v>1883.1</v>
      </c>
      <c r="BP1542" s="23">
        <v>-35</v>
      </c>
      <c r="CK1542">
        <v>30760</v>
      </c>
      <c r="CL1542">
        <v>4.0839999999999996</v>
      </c>
      <c r="CM1542">
        <v>0.78</v>
      </c>
    </row>
    <row r="1543" spans="52:91">
      <c r="AZ1543">
        <v>4287.8</v>
      </c>
      <c r="BA1543">
        <f t="shared" si="229"/>
        <v>4337.8</v>
      </c>
      <c r="BB1543">
        <v>-35.26</v>
      </c>
      <c r="BC1543" s="23">
        <v>1883.1</v>
      </c>
      <c r="BD1543" s="23">
        <v>-34.409999999999997</v>
      </c>
      <c r="BO1543" s="23">
        <v>1883.1</v>
      </c>
      <c r="BP1543" s="23">
        <v>-34.409999999999997</v>
      </c>
      <c r="CK1543">
        <v>30780</v>
      </c>
      <c r="CL1543">
        <v>4.1120000000000001</v>
      </c>
      <c r="CM1543">
        <v>0.8</v>
      </c>
    </row>
    <row r="1544" spans="52:91">
      <c r="AZ1544">
        <v>4291.5</v>
      </c>
      <c r="BA1544">
        <f t="shared" si="229"/>
        <v>4341.5</v>
      </c>
      <c r="BB1544">
        <v>-35.56</v>
      </c>
      <c r="BC1544" s="23">
        <v>1885.87</v>
      </c>
      <c r="BD1544" s="23">
        <v>-34.409999999999997</v>
      </c>
      <c r="BO1544" s="23">
        <v>1885.87</v>
      </c>
      <c r="BP1544" s="23">
        <v>-34.409999999999997</v>
      </c>
      <c r="CK1544">
        <v>30800</v>
      </c>
      <c r="CL1544">
        <v>4.1399999999999997</v>
      </c>
      <c r="CM1544">
        <v>0.82</v>
      </c>
    </row>
    <row r="1545" spans="52:91">
      <c r="AZ1545">
        <v>4295.3</v>
      </c>
      <c r="BA1545">
        <f t="shared" si="229"/>
        <v>4345.3</v>
      </c>
      <c r="BB1545">
        <v>-34.49</v>
      </c>
      <c r="BC1545" s="23">
        <v>1885.87</v>
      </c>
      <c r="BD1545" s="23">
        <v>-34.17</v>
      </c>
      <c r="BO1545" s="23">
        <v>1885.87</v>
      </c>
      <c r="BP1545" s="23">
        <v>-34.17</v>
      </c>
      <c r="CK1545">
        <v>30820</v>
      </c>
      <c r="CL1545">
        <v>4.1680000000000001</v>
      </c>
      <c r="CM1545">
        <v>0.84</v>
      </c>
    </row>
    <row r="1546" spans="52:91">
      <c r="AZ1546">
        <v>4298.8</v>
      </c>
      <c r="BA1546">
        <f t="shared" si="229"/>
        <v>4348.8</v>
      </c>
      <c r="BB1546">
        <v>-34.619999999999997</v>
      </c>
      <c r="BC1546" s="23">
        <v>1888.63</v>
      </c>
      <c r="BD1546" s="23">
        <v>-34.17</v>
      </c>
      <c r="BO1546" s="23">
        <v>1888.63</v>
      </c>
      <c r="BP1546" s="23">
        <v>-34.17</v>
      </c>
      <c r="CK1546">
        <v>30840</v>
      </c>
      <c r="CL1546">
        <v>4.1959999999999997</v>
      </c>
      <c r="CM1546">
        <v>0.86</v>
      </c>
    </row>
    <row r="1547" spans="52:91">
      <c r="AZ1547">
        <v>4302.3</v>
      </c>
      <c r="BA1547">
        <f t="shared" si="229"/>
        <v>4352.3</v>
      </c>
      <c r="BB1547">
        <v>-34.6</v>
      </c>
      <c r="BC1547" s="23">
        <v>1888.63</v>
      </c>
      <c r="BD1547" s="23">
        <v>-35.71</v>
      </c>
      <c r="BO1547" s="23">
        <v>1888.63</v>
      </c>
      <c r="BP1547" s="23">
        <v>-35.71</v>
      </c>
      <c r="CK1547">
        <v>30860</v>
      </c>
      <c r="CL1547">
        <v>4.2240000000000002</v>
      </c>
      <c r="CM1547">
        <v>0.88</v>
      </c>
    </row>
    <row r="1548" spans="52:91">
      <c r="AZ1548">
        <v>4305.8999999999996</v>
      </c>
      <c r="BA1548">
        <f t="shared" si="229"/>
        <v>4355.8999999999996</v>
      </c>
      <c r="BB1548">
        <v>-34.67</v>
      </c>
      <c r="BC1548" s="23">
        <v>1891.4</v>
      </c>
      <c r="BD1548" s="23">
        <v>-35.71</v>
      </c>
      <c r="BO1548" s="23">
        <v>1891.4</v>
      </c>
      <c r="BP1548" s="23">
        <v>-35.71</v>
      </c>
      <c r="CK1548">
        <v>30880</v>
      </c>
      <c r="CL1548">
        <v>4.2519999999999998</v>
      </c>
      <c r="CM1548">
        <v>0.9</v>
      </c>
    </row>
    <row r="1549" spans="52:91">
      <c r="AZ1549">
        <v>4309.3999999999996</v>
      </c>
      <c r="BA1549">
        <f t="shared" si="229"/>
        <v>4359.3999999999996</v>
      </c>
      <c r="BB1549">
        <v>-34.369999999999997</v>
      </c>
      <c r="BC1549" s="23">
        <v>1891.4</v>
      </c>
      <c r="BD1549" s="23">
        <v>-34.479999999999997</v>
      </c>
      <c r="BO1549" s="23">
        <v>1891.4</v>
      </c>
      <c r="BP1549" s="23">
        <v>-34.479999999999997</v>
      </c>
      <c r="CK1549">
        <v>30900</v>
      </c>
      <c r="CL1549">
        <v>4.28</v>
      </c>
      <c r="CM1549">
        <v>0.92</v>
      </c>
    </row>
    <row r="1550" spans="52:91">
      <c r="AZ1550">
        <v>4312.8999999999996</v>
      </c>
      <c r="BA1550">
        <f t="shared" si="229"/>
        <v>4362.8999999999996</v>
      </c>
      <c r="BB1550">
        <v>-34.72</v>
      </c>
      <c r="BC1550" s="23">
        <v>1894.2</v>
      </c>
      <c r="BD1550" s="23">
        <v>-34.479999999999997</v>
      </c>
      <c r="BO1550" s="23">
        <v>1894.2</v>
      </c>
      <c r="BP1550" s="23">
        <v>-34.479999999999997</v>
      </c>
      <c r="CK1550">
        <v>30920</v>
      </c>
      <c r="CL1550">
        <v>4.3079999999999998</v>
      </c>
      <c r="CM1550">
        <v>0.94</v>
      </c>
    </row>
    <row r="1551" spans="52:91">
      <c r="AZ1551">
        <v>4316.3999999999996</v>
      </c>
      <c r="BA1551">
        <f t="shared" si="229"/>
        <v>4366.3999999999996</v>
      </c>
      <c r="BB1551">
        <v>-34.770000000000003</v>
      </c>
      <c r="BC1551" s="23">
        <v>1894.2</v>
      </c>
      <c r="BD1551" s="23">
        <v>-35.11</v>
      </c>
      <c r="BO1551" s="23">
        <v>1894.2</v>
      </c>
      <c r="BP1551" s="23">
        <v>-35.11</v>
      </c>
      <c r="CK1551">
        <v>30940</v>
      </c>
      <c r="CL1551">
        <v>4.3360000000000003</v>
      </c>
      <c r="CM1551">
        <v>0.96</v>
      </c>
    </row>
    <row r="1552" spans="52:91">
      <c r="AZ1552">
        <v>4320</v>
      </c>
      <c r="BA1552">
        <f t="shared" si="229"/>
        <v>4370</v>
      </c>
      <c r="BB1552">
        <v>-35.36</v>
      </c>
      <c r="BC1552" s="23">
        <v>1897.01</v>
      </c>
      <c r="BD1552" s="23">
        <v>-35.11</v>
      </c>
      <c r="BO1552" s="23">
        <v>1897.01</v>
      </c>
      <c r="BP1552" s="23">
        <v>-35.11</v>
      </c>
      <c r="CK1552">
        <v>30960</v>
      </c>
      <c r="CL1552">
        <v>4.3639999999999999</v>
      </c>
      <c r="CM1552">
        <v>0.98</v>
      </c>
    </row>
    <row r="1553" spans="52:91">
      <c r="AZ1553">
        <v>4323.7</v>
      </c>
      <c r="BA1553">
        <f t="shared" si="229"/>
        <v>4373.7</v>
      </c>
      <c r="BB1553">
        <v>-34.380000000000003</v>
      </c>
      <c r="BC1553" s="23">
        <v>1897.01</v>
      </c>
      <c r="BD1553" s="23">
        <v>-34.89</v>
      </c>
      <c r="BO1553" s="23">
        <v>1897.01</v>
      </c>
      <c r="BP1553" s="23">
        <v>-34.89</v>
      </c>
      <c r="CK1553">
        <v>30980</v>
      </c>
      <c r="CL1553">
        <v>4.3920000000000003</v>
      </c>
      <c r="CM1553">
        <v>1</v>
      </c>
    </row>
    <row r="1554" spans="52:91">
      <c r="AZ1554">
        <v>4327.2</v>
      </c>
      <c r="BA1554">
        <f t="shared" si="229"/>
        <v>4377.2</v>
      </c>
      <c r="BB1554">
        <v>-34.19</v>
      </c>
      <c r="BC1554" s="23">
        <v>1899.78</v>
      </c>
      <c r="BD1554" s="23">
        <v>-34.89</v>
      </c>
      <c r="BO1554" s="23">
        <v>1899.78</v>
      </c>
      <c r="BP1554" s="23">
        <v>-34.89</v>
      </c>
      <c r="CK1554">
        <v>31000</v>
      </c>
      <c r="CL1554">
        <v>4.42</v>
      </c>
      <c r="CM1554">
        <v>1.02</v>
      </c>
    </row>
    <row r="1555" spans="52:91">
      <c r="AZ1555">
        <v>4330.7</v>
      </c>
      <c r="BA1555">
        <f t="shared" si="229"/>
        <v>4380.7</v>
      </c>
      <c r="BB1555">
        <v>-35.33</v>
      </c>
      <c r="BC1555" s="23">
        <v>1899.78</v>
      </c>
      <c r="BD1555" s="23">
        <v>-34.83</v>
      </c>
      <c r="BO1555" s="23">
        <v>1899.78</v>
      </c>
      <c r="BP1555" s="23">
        <v>-34.83</v>
      </c>
      <c r="CK1555">
        <v>31020</v>
      </c>
      <c r="CL1555">
        <v>4.4863999999999997</v>
      </c>
      <c r="CM1555">
        <v>1.0760000000000001</v>
      </c>
    </row>
    <row r="1556" spans="52:91">
      <c r="AZ1556">
        <v>4334.3999999999996</v>
      </c>
      <c r="BA1556">
        <f t="shared" si="229"/>
        <v>4384.3999999999996</v>
      </c>
      <c r="BB1556">
        <v>-34.119999999999997</v>
      </c>
      <c r="BC1556" s="23">
        <v>1902.55</v>
      </c>
      <c r="BD1556" s="23">
        <v>-34.83</v>
      </c>
      <c r="BO1556" s="23">
        <v>1902.55</v>
      </c>
      <c r="BP1556" s="23">
        <v>-34.83</v>
      </c>
      <c r="CK1556">
        <v>31040</v>
      </c>
      <c r="CL1556">
        <v>4.5528000000000004</v>
      </c>
      <c r="CM1556">
        <v>1.1319999999999999</v>
      </c>
    </row>
    <row r="1557" spans="52:91">
      <c r="AZ1557">
        <v>4337.8</v>
      </c>
      <c r="BA1557">
        <f t="shared" si="229"/>
        <v>4387.8</v>
      </c>
      <c r="BB1557">
        <v>-35.43</v>
      </c>
      <c r="BC1557" s="23">
        <v>1902.55</v>
      </c>
      <c r="BD1557" s="23">
        <v>-34.49</v>
      </c>
      <c r="BO1557" s="23">
        <v>1902.55</v>
      </c>
      <c r="BP1557" s="23">
        <v>-34.49</v>
      </c>
      <c r="CK1557">
        <v>31060</v>
      </c>
      <c r="CL1557">
        <v>4.6192000000000002</v>
      </c>
      <c r="CM1557">
        <v>1.1879999999999999</v>
      </c>
    </row>
    <row r="1558" spans="52:91">
      <c r="AZ1558">
        <v>4341.6000000000004</v>
      </c>
      <c r="BA1558">
        <f t="shared" si="229"/>
        <v>4391.6000000000004</v>
      </c>
      <c r="BB1558">
        <v>-34.5</v>
      </c>
      <c r="BC1558" s="23">
        <v>1905.3</v>
      </c>
      <c r="BD1558" s="23">
        <v>-34.49</v>
      </c>
      <c r="BO1558" s="23">
        <v>1905.3</v>
      </c>
      <c r="BP1558" s="23">
        <v>-34.49</v>
      </c>
      <c r="CK1558">
        <v>31080</v>
      </c>
      <c r="CL1558">
        <v>4.6856</v>
      </c>
      <c r="CM1558">
        <v>1.244</v>
      </c>
    </row>
    <row r="1559" spans="52:91">
      <c r="AZ1559">
        <v>4345.1000000000004</v>
      </c>
      <c r="BA1559">
        <f t="shared" si="229"/>
        <v>4395.1000000000004</v>
      </c>
      <c r="BB1559">
        <v>-36.299999999999997</v>
      </c>
      <c r="BC1559" s="23">
        <v>1905.3</v>
      </c>
      <c r="BD1559" s="23">
        <v>-34.409999999999997</v>
      </c>
      <c r="BO1559" s="23">
        <v>1905.3</v>
      </c>
      <c r="BP1559" s="23">
        <v>-34.409999999999997</v>
      </c>
      <c r="CK1559">
        <v>31100</v>
      </c>
      <c r="CL1559">
        <v>4.7519999999999998</v>
      </c>
      <c r="CM1559">
        <v>1.3</v>
      </c>
    </row>
    <row r="1560" spans="52:91">
      <c r="AZ1560">
        <v>4349.2</v>
      </c>
      <c r="BA1560">
        <f t="shared" si="229"/>
        <v>4399.2</v>
      </c>
      <c r="BB1560">
        <v>-35.36</v>
      </c>
      <c r="BC1560" s="23">
        <v>1908.04</v>
      </c>
      <c r="BD1560" s="23">
        <v>-34.409999999999997</v>
      </c>
      <c r="BO1560" s="23">
        <v>1908.04</v>
      </c>
      <c r="BP1560" s="23">
        <v>-34.409999999999997</v>
      </c>
      <c r="CK1560">
        <v>31120</v>
      </c>
      <c r="CL1560">
        <v>4.8183999999999996</v>
      </c>
      <c r="CM1560">
        <v>1.3560000000000001</v>
      </c>
    </row>
    <row r="1561" spans="52:91">
      <c r="AZ1561">
        <v>4352.8999999999996</v>
      </c>
      <c r="BA1561">
        <f t="shared" si="229"/>
        <v>4402.8999999999996</v>
      </c>
      <c r="BB1561">
        <v>-34.130000000000003</v>
      </c>
      <c r="BC1561" s="23">
        <v>1908.04</v>
      </c>
      <c r="BD1561" s="23">
        <v>-34.619999999999997</v>
      </c>
      <c r="BO1561" s="23">
        <v>1908.04</v>
      </c>
      <c r="BP1561" s="23">
        <v>-34.619999999999997</v>
      </c>
      <c r="CK1561">
        <v>31140</v>
      </c>
      <c r="CL1561">
        <v>4.8848000000000003</v>
      </c>
      <c r="CM1561">
        <v>1.4119999999999999</v>
      </c>
    </row>
    <row r="1562" spans="52:91">
      <c r="AZ1562">
        <v>4356.3999999999996</v>
      </c>
      <c r="BA1562">
        <f t="shared" si="229"/>
        <v>4406.3999999999996</v>
      </c>
      <c r="BB1562">
        <v>-34.39</v>
      </c>
      <c r="BC1562" s="23">
        <v>1910.77</v>
      </c>
      <c r="BD1562" s="23">
        <v>-34.619999999999997</v>
      </c>
      <c r="BO1562" s="23">
        <v>1910.77</v>
      </c>
      <c r="BP1562" s="23">
        <v>-34.619999999999997</v>
      </c>
      <c r="CK1562">
        <v>31160</v>
      </c>
      <c r="CL1562">
        <v>4.9512</v>
      </c>
      <c r="CM1562">
        <v>1.468</v>
      </c>
    </row>
    <row r="1563" spans="52:91">
      <c r="AZ1563">
        <v>4359.8999999999996</v>
      </c>
      <c r="BA1563">
        <f t="shared" si="229"/>
        <v>4409.8999999999996</v>
      </c>
      <c r="BB1563">
        <v>-35.94</v>
      </c>
      <c r="BC1563" s="23">
        <v>1910.77</v>
      </c>
      <c r="BD1563" s="23">
        <v>-34.56</v>
      </c>
      <c r="BO1563" s="23">
        <v>1910.77</v>
      </c>
      <c r="BP1563" s="23">
        <v>-34.56</v>
      </c>
      <c r="CK1563">
        <v>31180</v>
      </c>
      <c r="CL1563">
        <v>5.0175999999999998</v>
      </c>
      <c r="CM1563">
        <v>1.524</v>
      </c>
    </row>
    <row r="1564" spans="52:91">
      <c r="AZ1564">
        <v>4363.8</v>
      </c>
      <c r="BA1564">
        <f t="shared" si="229"/>
        <v>4413.8</v>
      </c>
      <c r="BB1564">
        <v>-35.229999999999997</v>
      </c>
      <c r="BC1564" s="23">
        <v>1913.52</v>
      </c>
      <c r="BD1564" s="23">
        <v>-34.56</v>
      </c>
      <c r="BO1564" s="23">
        <v>1913.52</v>
      </c>
      <c r="BP1564" s="23">
        <v>-34.56</v>
      </c>
      <c r="CK1564">
        <v>31200</v>
      </c>
      <c r="CL1564">
        <v>5.0839999999999996</v>
      </c>
      <c r="CM1564">
        <v>1.58</v>
      </c>
    </row>
    <row r="1565" spans="52:91">
      <c r="AZ1565">
        <v>4367.5</v>
      </c>
      <c r="BA1565">
        <f t="shared" si="229"/>
        <v>4417.5</v>
      </c>
      <c r="BB1565">
        <v>-34.380000000000003</v>
      </c>
      <c r="BC1565" s="23">
        <v>1913.52</v>
      </c>
      <c r="BD1565" s="23">
        <v>-34.61</v>
      </c>
      <c r="BO1565" s="23">
        <v>1913.52</v>
      </c>
      <c r="BP1565" s="23">
        <v>-34.61</v>
      </c>
      <c r="CK1565">
        <v>31220</v>
      </c>
      <c r="CL1565">
        <v>5.1504000000000003</v>
      </c>
      <c r="CM1565">
        <v>1.6359999999999999</v>
      </c>
    </row>
    <row r="1566" spans="52:91">
      <c r="AZ1566">
        <v>4371</v>
      </c>
      <c r="BA1566">
        <f t="shared" si="229"/>
        <v>4421</v>
      </c>
      <c r="BB1566">
        <v>-35.880000000000003</v>
      </c>
      <c r="BC1566" s="23">
        <v>1916.27</v>
      </c>
      <c r="BD1566" s="23">
        <v>-34.61</v>
      </c>
      <c r="BO1566" s="23">
        <v>1916.27</v>
      </c>
      <c r="BP1566" s="23">
        <v>-34.61</v>
      </c>
      <c r="CK1566">
        <v>31240</v>
      </c>
      <c r="CL1566">
        <v>5.2168000000000001</v>
      </c>
      <c r="CM1566">
        <v>1.6919999999999999</v>
      </c>
    </row>
    <row r="1567" spans="52:91">
      <c r="AZ1567">
        <v>4375</v>
      </c>
      <c r="BA1567">
        <f t="shared" si="229"/>
        <v>4425</v>
      </c>
      <c r="BB1567">
        <v>-33.729999999999997</v>
      </c>
      <c r="BC1567" s="23">
        <v>1916.27</v>
      </c>
      <c r="BD1567" s="23">
        <v>-34.909999999999997</v>
      </c>
      <c r="BO1567" s="23">
        <v>1916.27</v>
      </c>
      <c r="BP1567" s="23">
        <v>-34.909999999999997</v>
      </c>
      <c r="CK1567">
        <v>31260</v>
      </c>
      <c r="CL1567">
        <v>5.2632000000000003</v>
      </c>
      <c r="CM1567">
        <v>1.7092000000000001</v>
      </c>
    </row>
    <row r="1568" spans="52:91">
      <c r="AZ1568">
        <v>4378.3</v>
      </c>
      <c r="BA1568">
        <f t="shared" si="229"/>
        <v>4428.3</v>
      </c>
      <c r="BB1568">
        <v>-34.31</v>
      </c>
      <c r="BC1568" s="23">
        <v>1919.01</v>
      </c>
      <c r="BD1568" s="23">
        <v>-34.909999999999997</v>
      </c>
      <c r="BO1568" s="23">
        <v>1919.01</v>
      </c>
      <c r="BP1568" s="23">
        <v>-34.909999999999997</v>
      </c>
      <c r="CK1568">
        <v>31280</v>
      </c>
      <c r="CL1568">
        <v>5.2896000000000001</v>
      </c>
      <c r="CM1568">
        <v>1.6876</v>
      </c>
    </row>
    <row r="1569" spans="52:91">
      <c r="AZ1569">
        <v>4381.8</v>
      </c>
      <c r="BA1569">
        <f t="shared" si="229"/>
        <v>4431.8</v>
      </c>
      <c r="BB1569">
        <v>-33.69</v>
      </c>
      <c r="BC1569" s="23">
        <v>1919.01</v>
      </c>
      <c r="BD1569" s="23">
        <v>-34.49</v>
      </c>
      <c r="BO1569" s="23">
        <v>1919.01</v>
      </c>
      <c r="BP1569" s="23">
        <v>-34.49</v>
      </c>
      <c r="CK1569">
        <v>31300</v>
      </c>
      <c r="CL1569">
        <v>5.3159999999999998</v>
      </c>
      <c r="CM1569">
        <v>1.6659999999999999</v>
      </c>
    </row>
    <row r="1570" spans="52:91">
      <c r="AZ1570">
        <v>4385.2</v>
      </c>
      <c r="BA1570">
        <f t="shared" si="229"/>
        <v>4435.2</v>
      </c>
      <c r="BB1570">
        <v>-34.19</v>
      </c>
      <c r="BC1570" s="23">
        <v>1921.74</v>
      </c>
      <c r="BD1570" s="23">
        <v>-34.49</v>
      </c>
      <c r="BO1570" s="23">
        <v>1921.74</v>
      </c>
      <c r="BP1570" s="23">
        <v>-34.49</v>
      </c>
      <c r="CK1570">
        <v>31320</v>
      </c>
      <c r="CL1570">
        <v>5.3423999999999996</v>
      </c>
      <c r="CM1570">
        <v>1.6444000000000001</v>
      </c>
    </row>
    <row r="1571" spans="52:91">
      <c r="AZ1571">
        <v>4388.6000000000004</v>
      </c>
      <c r="BA1571">
        <f t="shared" si="229"/>
        <v>4438.6000000000004</v>
      </c>
      <c r="BB1571">
        <v>-33.36</v>
      </c>
      <c r="BC1571" s="23">
        <v>1921.74</v>
      </c>
      <c r="BD1571" s="23">
        <v>-34.33</v>
      </c>
      <c r="BO1571" s="23">
        <v>1921.74</v>
      </c>
      <c r="BP1571" s="23">
        <v>-34.33</v>
      </c>
      <c r="CK1571">
        <v>31340</v>
      </c>
      <c r="CL1571">
        <v>5.3688000000000002</v>
      </c>
      <c r="CM1571">
        <v>1.6228</v>
      </c>
    </row>
    <row r="1572" spans="52:91">
      <c r="AZ1572">
        <v>4392</v>
      </c>
      <c r="BA1572">
        <f t="shared" si="229"/>
        <v>4442</v>
      </c>
      <c r="BB1572">
        <v>-35.25</v>
      </c>
      <c r="BC1572" s="23">
        <v>1924.43</v>
      </c>
      <c r="BD1572" s="23">
        <v>-34.33</v>
      </c>
      <c r="BO1572" s="23">
        <v>1924.43</v>
      </c>
      <c r="BP1572" s="23">
        <v>-34.33</v>
      </c>
      <c r="CK1572">
        <v>31360</v>
      </c>
      <c r="CL1572">
        <v>5.3952</v>
      </c>
      <c r="CM1572">
        <v>1.6012</v>
      </c>
    </row>
    <row r="1573" spans="52:91">
      <c r="AZ1573">
        <v>4395.7</v>
      </c>
      <c r="BA1573">
        <f t="shared" si="229"/>
        <v>4445.7</v>
      </c>
      <c r="BB1573">
        <v>-35.270000000000003</v>
      </c>
      <c r="BC1573" s="23">
        <v>1924.43</v>
      </c>
      <c r="BD1573" s="23">
        <v>-34.020000000000003</v>
      </c>
      <c r="BO1573" s="23">
        <v>1924.43</v>
      </c>
      <c r="BP1573" s="23">
        <v>-34.020000000000003</v>
      </c>
      <c r="CK1573">
        <v>31380</v>
      </c>
      <c r="CL1573">
        <v>5.4215999999999998</v>
      </c>
      <c r="CM1573">
        <v>1.5795999999999999</v>
      </c>
    </row>
    <row r="1574" spans="52:91">
      <c r="AZ1574">
        <v>4399.3999999999996</v>
      </c>
      <c r="BA1574">
        <f t="shared" si="229"/>
        <v>4449.3999999999996</v>
      </c>
      <c r="BB1574">
        <v>-34.64</v>
      </c>
      <c r="BC1574" s="23">
        <v>1927.13</v>
      </c>
      <c r="BD1574" s="23">
        <v>-34.020000000000003</v>
      </c>
      <c r="BO1574" s="23">
        <v>1927.13</v>
      </c>
      <c r="BP1574" s="23">
        <v>-34.020000000000003</v>
      </c>
      <c r="CK1574">
        <v>31400</v>
      </c>
      <c r="CL1574">
        <v>5.4480000000000004</v>
      </c>
      <c r="CM1574">
        <v>1.5580000000000001</v>
      </c>
    </row>
    <row r="1575" spans="52:91">
      <c r="AZ1575">
        <v>4403</v>
      </c>
      <c r="BA1575">
        <f t="shared" si="229"/>
        <v>4453</v>
      </c>
      <c r="BB1575">
        <v>-35.229999999999997</v>
      </c>
      <c r="BC1575" s="23">
        <v>1927.13</v>
      </c>
      <c r="BD1575" s="23">
        <v>-33.619999999999997</v>
      </c>
      <c r="BO1575" s="23">
        <v>1927.13</v>
      </c>
      <c r="BP1575" s="23">
        <v>-33.619999999999997</v>
      </c>
      <c r="CK1575">
        <v>31420</v>
      </c>
      <c r="CL1575">
        <v>5.4744000000000002</v>
      </c>
      <c r="CM1575">
        <v>1.5364</v>
      </c>
    </row>
    <row r="1576" spans="52:91">
      <c r="AZ1576">
        <v>4406.7</v>
      </c>
      <c r="BA1576">
        <f t="shared" si="229"/>
        <v>4456.7</v>
      </c>
      <c r="BB1576">
        <v>-36.31</v>
      </c>
      <c r="BC1576" s="23">
        <v>1929.82</v>
      </c>
      <c r="BD1576" s="23">
        <v>-33.619999999999997</v>
      </c>
      <c r="BO1576" s="23">
        <v>1929.82</v>
      </c>
      <c r="BP1576" s="23">
        <v>-33.619999999999997</v>
      </c>
      <c r="CK1576">
        <v>31440</v>
      </c>
      <c r="CL1576">
        <v>5.5007999999999999</v>
      </c>
      <c r="CM1576">
        <v>1.5147999999999999</v>
      </c>
    </row>
    <row r="1577" spans="52:91">
      <c r="AZ1577">
        <v>4410.8</v>
      </c>
      <c r="BA1577">
        <f t="shared" si="229"/>
        <v>4460.8</v>
      </c>
      <c r="BB1577">
        <v>-33.93</v>
      </c>
      <c r="BC1577" s="23">
        <v>1929.82</v>
      </c>
      <c r="BD1577" s="23">
        <v>-35.21</v>
      </c>
      <c r="BO1577" s="23">
        <v>1929.82</v>
      </c>
      <c r="BP1577" s="23">
        <v>-35.21</v>
      </c>
      <c r="CK1577">
        <v>31460</v>
      </c>
      <c r="CL1577">
        <v>5.5271999999999997</v>
      </c>
      <c r="CM1577">
        <v>1.4932000000000001</v>
      </c>
    </row>
    <row r="1578" spans="52:91">
      <c r="AZ1578">
        <v>4414.3</v>
      </c>
      <c r="BA1578">
        <f t="shared" si="229"/>
        <v>4464.3</v>
      </c>
      <c r="BB1578">
        <v>-33.53</v>
      </c>
      <c r="BC1578" s="23">
        <v>1932.53</v>
      </c>
      <c r="BD1578" s="23">
        <v>-35.21</v>
      </c>
      <c r="BO1578" s="23">
        <v>1932.53</v>
      </c>
      <c r="BP1578" s="23">
        <v>-35.21</v>
      </c>
      <c r="CK1578">
        <v>31480</v>
      </c>
      <c r="CL1578">
        <v>5.5536000000000003</v>
      </c>
      <c r="CM1578">
        <v>1.4716</v>
      </c>
    </row>
    <row r="1579" spans="52:91">
      <c r="AZ1579">
        <v>4417.6000000000004</v>
      </c>
      <c r="BA1579">
        <f t="shared" si="229"/>
        <v>4467.6000000000004</v>
      </c>
      <c r="BB1579">
        <v>-34.61</v>
      </c>
      <c r="BC1579" s="23">
        <v>1932.53</v>
      </c>
      <c r="BD1579" s="23">
        <v>-34.07</v>
      </c>
      <c r="BO1579" s="23">
        <v>1932.53</v>
      </c>
      <c r="BP1579" s="23">
        <v>-34.07</v>
      </c>
      <c r="CK1579">
        <v>31500</v>
      </c>
      <c r="CL1579">
        <v>5.58</v>
      </c>
      <c r="CM1579">
        <v>1.45</v>
      </c>
    </row>
    <row r="1580" spans="52:91">
      <c r="AZ1580">
        <v>4421.2</v>
      </c>
      <c r="BA1580">
        <f t="shared" si="229"/>
        <v>4471.2</v>
      </c>
      <c r="BB1580">
        <v>-34.56</v>
      </c>
      <c r="BC1580" s="23">
        <v>1935.26</v>
      </c>
      <c r="BD1580" s="23">
        <v>-34.07</v>
      </c>
      <c r="BO1580" s="23">
        <v>1935.26</v>
      </c>
      <c r="BP1580" s="23">
        <v>-34.07</v>
      </c>
      <c r="CK1580">
        <v>31520</v>
      </c>
      <c r="CL1580">
        <v>5.5864000000000003</v>
      </c>
      <c r="CM1580">
        <v>1.4196</v>
      </c>
    </row>
    <row r="1581" spans="52:91">
      <c r="AZ1581">
        <v>4424.7</v>
      </c>
      <c r="BA1581">
        <f t="shared" si="229"/>
        <v>4474.7</v>
      </c>
      <c r="BB1581">
        <v>-34.33</v>
      </c>
      <c r="BC1581" s="23">
        <v>1935.26</v>
      </c>
      <c r="BD1581" s="23">
        <v>-34.799999999999997</v>
      </c>
      <c r="BO1581" s="23">
        <v>1935.26</v>
      </c>
      <c r="BP1581" s="23">
        <v>-34.799999999999997</v>
      </c>
      <c r="CK1581">
        <v>31540</v>
      </c>
      <c r="CL1581">
        <v>5.5928000000000004</v>
      </c>
      <c r="CM1581">
        <v>1.3892</v>
      </c>
    </row>
    <row r="1582" spans="52:91">
      <c r="AZ1582">
        <v>4428.2</v>
      </c>
      <c r="BA1582">
        <f t="shared" si="229"/>
        <v>4478.2</v>
      </c>
      <c r="BB1582">
        <v>-34.340000000000003</v>
      </c>
      <c r="BC1582" s="23">
        <v>1938.07</v>
      </c>
      <c r="BD1582" s="23">
        <v>-34.799999999999997</v>
      </c>
      <c r="BO1582" s="23">
        <v>1938.07</v>
      </c>
      <c r="BP1582" s="23">
        <v>-34.799999999999997</v>
      </c>
      <c r="CK1582">
        <v>31560</v>
      </c>
      <c r="CL1582">
        <v>5.5991999999999997</v>
      </c>
      <c r="CM1582">
        <v>1.3588</v>
      </c>
    </row>
    <row r="1583" spans="52:91">
      <c r="AZ1583">
        <v>4431.7</v>
      </c>
      <c r="BA1583">
        <f t="shared" si="229"/>
        <v>4481.7</v>
      </c>
      <c r="BB1583">
        <v>-34.11</v>
      </c>
      <c r="BC1583" s="23">
        <v>1938.07</v>
      </c>
      <c r="BD1583" s="23">
        <v>-34.79</v>
      </c>
      <c r="BO1583" s="23">
        <v>1938.07</v>
      </c>
      <c r="BP1583" s="23">
        <v>-34.79</v>
      </c>
      <c r="CK1583">
        <v>31580</v>
      </c>
      <c r="CL1583">
        <v>5.6055999999999999</v>
      </c>
      <c r="CM1583">
        <v>1.3284</v>
      </c>
    </row>
    <row r="1584" spans="52:91">
      <c r="AZ1584">
        <v>4435.2</v>
      </c>
      <c r="BA1584">
        <f t="shared" si="229"/>
        <v>4485.2</v>
      </c>
      <c r="BB1584">
        <v>-35.43</v>
      </c>
      <c r="BC1584" s="23">
        <v>1940.88</v>
      </c>
      <c r="BD1584" s="23">
        <v>-34.79</v>
      </c>
      <c r="BO1584" s="23">
        <v>1940.88</v>
      </c>
      <c r="BP1584" s="23">
        <v>-34.79</v>
      </c>
      <c r="CK1584">
        <v>31600</v>
      </c>
      <c r="CL1584">
        <v>5.6120000000000001</v>
      </c>
      <c r="CM1584">
        <v>1.298</v>
      </c>
    </row>
    <row r="1585" spans="52:91">
      <c r="AZ1585">
        <v>4439</v>
      </c>
      <c r="BA1585">
        <f t="shared" si="229"/>
        <v>4489</v>
      </c>
      <c r="BB1585">
        <v>-36.229999999999997</v>
      </c>
      <c r="BC1585" s="23">
        <v>1940.88</v>
      </c>
      <c r="BD1585" s="23">
        <v>-35.74</v>
      </c>
      <c r="BO1585" s="23">
        <v>1940.88</v>
      </c>
      <c r="BP1585" s="23">
        <v>-35.74</v>
      </c>
      <c r="CK1585">
        <v>31620</v>
      </c>
      <c r="CL1585">
        <v>5.6184000000000003</v>
      </c>
      <c r="CM1585">
        <v>1.2676000000000001</v>
      </c>
    </row>
    <row r="1586" spans="52:91">
      <c r="AZ1586">
        <v>4443.1000000000004</v>
      </c>
      <c r="BA1586">
        <f t="shared" si="229"/>
        <v>4493.1000000000004</v>
      </c>
      <c r="BB1586">
        <v>-34.880000000000003</v>
      </c>
      <c r="BC1586" s="23">
        <v>1943.68</v>
      </c>
      <c r="BD1586" s="23">
        <v>-35.74</v>
      </c>
      <c r="BO1586" s="23">
        <v>1943.68</v>
      </c>
      <c r="BP1586" s="23">
        <v>-35.74</v>
      </c>
      <c r="CK1586">
        <v>31640</v>
      </c>
      <c r="CL1586">
        <v>5.6247999999999996</v>
      </c>
      <c r="CM1586">
        <v>1.2372000000000001</v>
      </c>
    </row>
    <row r="1587" spans="52:91">
      <c r="AZ1587">
        <v>4446.8</v>
      </c>
      <c r="BA1587">
        <f t="shared" si="229"/>
        <v>4496.8</v>
      </c>
      <c r="BB1587">
        <v>-34.590000000000003</v>
      </c>
      <c r="BC1587" s="23">
        <v>1943.68</v>
      </c>
      <c r="BD1587" s="23">
        <v>-35.03</v>
      </c>
      <c r="BO1587" s="23">
        <v>1943.68</v>
      </c>
      <c r="BP1587" s="23">
        <v>-35.03</v>
      </c>
      <c r="CK1587">
        <v>31660</v>
      </c>
      <c r="CL1587">
        <v>5.6311999999999998</v>
      </c>
      <c r="CM1587">
        <v>1.2068000000000001</v>
      </c>
    </row>
    <row r="1588" spans="52:91">
      <c r="AZ1588">
        <v>4450.3</v>
      </c>
      <c r="BA1588">
        <f t="shared" si="229"/>
        <v>4500.3</v>
      </c>
      <c r="BB1588">
        <v>-35.340000000000003</v>
      </c>
      <c r="BC1588" s="23">
        <v>1946.48</v>
      </c>
      <c r="BD1588" s="23">
        <v>-35.03</v>
      </c>
      <c r="BO1588" s="23">
        <v>1946.48</v>
      </c>
      <c r="BP1588" s="23">
        <v>-35.03</v>
      </c>
      <c r="CK1588">
        <v>31680</v>
      </c>
      <c r="CL1588">
        <v>5.6375999999999999</v>
      </c>
      <c r="CM1588">
        <v>1.1763999999999999</v>
      </c>
    </row>
    <row r="1589" spans="52:91">
      <c r="AZ1589">
        <v>4454.1000000000004</v>
      </c>
      <c r="BA1589">
        <f t="shared" si="229"/>
        <v>4504.1000000000004</v>
      </c>
      <c r="BB1589">
        <v>-36.04</v>
      </c>
      <c r="BC1589" s="23">
        <v>1946.48</v>
      </c>
      <c r="BD1589" s="23">
        <v>-34.07</v>
      </c>
      <c r="BO1589" s="23">
        <v>1946.48</v>
      </c>
      <c r="BP1589" s="23">
        <v>-34.07</v>
      </c>
      <c r="CK1589">
        <v>31700</v>
      </c>
      <c r="CL1589">
        <v>5.6440000000000001</v>
      </c>
      <c r="CM1589">
        <v>1.1459999999999999</v>
      </c>
    </row>
    <row r="1590" spans="52:91">
      <c r="AZ1590">
        <v>4458.1000000000004</v>
      </c>
      <c r="BA1590">
        <f t="shared" si="229"/>
        <v>4508.1000000000004</v>
      </c>
      <c r="BB1590">
        <v>-34.549999999999997</v>
      </c>
      <c r="BC1590" s="23">
        <v>1949.22</v>
      </c>
      <c r="BD1590" s="23">
        <v>-34.07</v>
      </c>
      <c r="BO1590" s="23">
        <v>1949.22</v>
      </c>
      <c r="BP1590" s="23">
        <v>-34.07</v>
      </c>
      <c r="CK1590">
        <v>31720</v>
      </c>
      <c r="CL1590">
        <v>5.6504000000000003</v>
      </c>
      <c r="CM1590">
        <v>1.1155999999999999</v>
      </c>
    </row>
    <row r="1591" spans="52:91">
      <c r="AZ1591">
        <v>4461.7</v>
      </c>
      <c r="BA1591">
        <f t="shared" si="229"/>
        <v>4511.7</v>
      </c>
      <c r="BB1591">
        <v>-33.86</v>
      </c>
      <c r="BC1591" s="23">
        <v>1949.22</v>
      </c>
      <c r="BD1591" s="23">
        <v>-34.549999999999997</v>
      </c>
      <c r="BO1591" s="23">
        <v>1949.22</v>
      </c>
      <c r="BP1591" s="23">
        <v>-34.549999999999997</v>
      </c>
      <c r="CK1591">
        <v>31740</v>
      </c>
      <c r="CL1591">
        <v>5.6567999999999996</v>
      </c>
      <c r="CM1591">
        <v>1.0851999999999999</v>
      </c>
    </row>
    <row r="1592" spans="52:91">
      <c r="AZ1592">
        <v>4465.1000000000004</v>
      </c>
      <c r="BA1592">
        <f t="shared" si="229"/>
        <v>4515.1000000000004</v>
      </c>
      <c r="BB1592">
        <v>-35.28</v>
      </c>
      <c r="BC1592" s="23">
        <v>1951.89</v>
      </c>
      <c r="BD1592" s="23">
        <v>-34.549999999999997</v>
      </c>
      <c r="BO1592" s="23">
        <v>1951.89</v>
      </c>
      <c r="BP1592" s="23">
        <v>-34.549999999999997</v>
      </c>
      <c r="CK1592">
        <v>31760</v>
      </c>
      <c r="CL1592">
        <v>5.6596000000000002</v>
      </c>
      <c r="CM1592">
        <v>1.0815999999999999</v>
      </c>
    </row>
    <row r="1593" spans="52:91">
      <c r="AZ1593">
        <v>4468.8999999999996</v>
      </c>
      <c r="BA1593">
        <f t="shared" si="229"/>
        <v>4518.8999999999996</v>
      </c>
      <c r="BB1593">
        <v>-34.35</v>
      </c>
      <c r="BC1593" s="23">
        <v>1951.89</v>
      </c>
      <c r="BD1593" s="23">
        <v>-33.11</v>
      </c>
      <c r="BO1593" s="23">
        <v>1951.89</v>
      </c>
      <c r="BP1593" s="23">
        <v>-33.11</v>
      </c>
      <c r="CK1593">
        <v>31780</v>
      </c>
      <c r="CL1593">
        <v>5.6588000000000003</v>
      </c>
      <c r="CM1593">
        <v>1.1048</v>
      </c>
    </row>
    <row r="1594" spans="52:91">
      <c r="AZ1594">
        <v>4472.3999999999996</v>
      </c>
      <c r="BA1594">
        <f t="shared" si="229"/>
        <v>4522.3999999999996</v>
      </c>
      <c r="BB1594">
        <v>-35.700000000000003</v>
      </c>
      <c r="BC1594" s="23">
        <v>1954.56</v>
      </c>
      <c r="BD1594" s="23">
        <v>-33.11</v>
      </c>
      <c r="BO1594" s="23">
        <v>1954.56</v>
      </c>
      <c r="BP1594" s="23">
        <v>-33.11</v>
      </c>
      <c r="CK1594">
        <v>31800</v>
      </c>
      <c r="CL1594">
        <v>5.6580000000000004</v>
      </c>
      <c r="CM1594">
        <v>1.1279999999999999</v>
      </c>
    </row>
    <row r="1595" spans="52:91">
      <c r="AZ1595">
        <v>4476.3</v>
      </c>
      <c r="BA1595">
        <f t="shared" si="229"/>
        <v>4526.3</v>
      </c>
      <c r="BB1595">
        <v>-35.39</v>
      </c>
      <c r="BC1595" s="23">
        <v>1954.56</v>
      </c>
      <c r="BD1595" s="23">
        <v>-33.83</v>
      </c>
      <c r="BO1595" s="23">
        <v>1954.56</v>
      </c>
      <c r="BP1595" s="23">
        <v>-33.83</v>
      </c>
      <c r="CK1595">
        <v>31820</v>
      </c>
      <c r="CL1595">
        <v>5.6571999999999996</v>
      </c>
      <c r="CM1595">
        <v>1.1512</v>
      </c>
    </row>
    <row r="1596" spans="52:91">
      <c r="AZ1596">
        <v>4480.1000000000004</v>
      </c>
      <c r="BA1596">
        <f t="shared" si="229"/>
        <v>4530.1000000000004</v>
      </c>
      <c r="BB1596">
        <v>-34.74</v>
      </c>
      <c r="BC1596" s="23">
        <v>1957.26</v>
      </c>
      <c r="BD1596" s="23">
        <v>-33.83</v>
      </c>
      <c r="BO1596" s="23">
        <v>1957.26</v>
      </c>
      <c r="BP1596" s="23">
        <v>-33.83</v>
      </c>
      <c r="CK1596">
        <v>31840</v>
      </c>
      <c r="CL1596">
        <v>5.6563999999999997</v>
      </c>
      <c r="CM1596">
        <v>1.1744000000000001</v>
      </c>
    </row>
    <row r="1597" spans="52:91">
      <c r="AZ1597">
        <v>4483.7</v>
      </c>
      <c r="BA1597">
        <f t="shared" si="229"/>
        <v>4533.7</v>
      </c>
      <c r="BB1597">
        <v>-34.590000000000003</v>
      </c>
      <c r="BC1597" s="23">
        <v>1957.26</v>
      </c>
      <c r="BD1597" s="23">
        <v>-34.659999999999997</v>
      </c>
      <c r="BO1597" s="23">
        <v>1957.26</v>
      </c>
      <c r="BP1597" s="23">
        <v>-34.659999999999997</v>
      </c>
      <c r="CK1597">
        <v>31860</v>
      </c>
      <c r="CL1597">
        <v>5.6555999999999997</v>
      </c>
      <c r="CM1597">
        <v>1.1976</v>
      </c>
    </row>
    <row r="1598" spans="52:91">
      <c r="AZ1598">
        <v>4487.3</v>
      </c>
      <c r="BA1598">
        <f t="shared" ref="BA1598:BA1661" si="230">AZ1598+50</f>
        <v>4537.3</v>
      </c>
      <c r="BB1598">
        <v>-34.76</v>
      </c>
      <c r="BC1598" s="23">
        <v>1960.01</v>
      </c>
      <c r="BD1598" s="23">
        <v>-34.659999999999997</v>
      </c>
      <c r="BO1598" s="23">
        <v>1960.01</v>
      </c>
      <c r="BP1598" s="23">
        <v>-34.659999999999997</v>
      </c>
      <c r="CK1598">
        <v>31880</v>
      </c>
      <c r="CL1598">
        <v>5.6547999999999998</v>
      </c>
      <c r="CM1598">
        <v>1.2208000000000001</v>
      </c>
    </row>
    <row r="1599" spans="52:91">
      <c r="AZ1599">
        <v>4491</v>
      </c>
      <c r="BA1599">
        <f t="shared" si="230"/>
        <v>4541</v>
      </c>
      <c r="BB1599">
        <v>-35.159999999999997</v>
      </c>
      <c r="BC1599" s="23">
        <v>1960.01</v>
      </c>
      <c r="BD1599" s="23">
        <v>-35.4</v>
      </c>
      <c r="BO1599" s="23">
        <v>1960.01</v>
      </c>
      <c r="BP1599" s="23">
        <v>-35.4</v>
      </c>
      <c r="CK1599">
        <v>31900</v>
      </c>
      <c r="CL1599">
        <v>5.6539999999999999</v>
      </c>
      <c r="CM1599">
        <v>1.244</v>
      </c>
    </row>
    <row r="1600" spans="52:91">
      <c r="AZ1600">
        <v>4494.7</v>
      </c>
      <c r="BA1600">
        <f t="shared" si="230"/>
        <v>4544.7</v>
      </c>
      <c r="BB1600">
        <v>-33.93</v>
      </c>
      <c r="BC1600" s="23">
        <v>1962.83</v>
      </c>
      <c r="BD1600" s="23">
        <v>-35.4</v>
      </c>
      <c r="BO1600" s="23">
        <v>1962.83</v>
      </c>
      <c r="BP1600" s="23">
        <v>-35.4</v>
      </c>
      <c r="CK1600">
        <v>31920</v>
      </c>
      <c r="CL1600">
        <v>5.6532</v>
      </c>
      <c r="CM1600">
        <v>1.2672000000000001</v>
      </c>
    </row>
    <row r="1601" spans="52:91">
      <c r="AZ1601">
        <v>4498.1000000000004</v>
      </c>
      <c r="BA1601">
        <f t="shared" si="230"/>
        <v>4548.1000000000004</v>
      </c>
      <c r="BB1601">
        <v>-34.840000000000003</v>
      </c>
      <c r="BC1601" s="23">
        <v>1962.83</v>
      </c>
      <c r="BD1601" s="23">
        <v>-35.729999999999997</v>
      </c>
      <c r="BO1601" s="23">
        <v>1962.83</v>
      </c>
      <c r="BP1601" s="23">
        <v>-35.729999999999997</v>
      </c>
      <c r="CK1601">
        <v>31940</v>
      </c>
      <c r="CL1601">
        <v>5.6524000000000001</v>
      </c>
      <c r="CM1601">
        <v>1.2904</v>
      </c>
    </row>
    <row r="1602" spans="52:91">
      <c r="AZ1602">
        <v>4501.8</v>
      </c>
      <c r="BA1602">
        <f t="shared" si="230"/>
        <v>4551.8</v>
      </c>
      <c r="BB1602">
        <v>-35.22</v>
      </c>
      <c r="BC1602" s="23">
        <v>1965.7</v>
      </c>
      <c r="BD1602" s="23">
        <v>-35.729999999999997</v>
      </c>
      <c r="BO1602" s="23">
        <v>1965.7</v>
      </c>
      <c r="BP1602" s="23">
        <v>-35.729999999999997</v>
      </c>
      <c r="CK1602">
        <v>31960</v>
      </c>
      <c r="CL1602">
        <v>5.6516000000000002</v>
      </c>
      <c r="CM1602">
        <v>1.3136000000000001</v>
      </c>
    </row>
    <row r="1603" spans="52:91">
      <c r="AZ1603">
        <v>4505.6000000000004</v>
      </c>
      <c r="BA1603">
        <f t="shared" si="230"/>
        <v>4555.6000000000004</v>
      </c>
      <c r="BB1603">
        <v>-34.65</v>
      </c>
      <c r="BC1603" s="23">
        <v>1965.7</v>
      </c>
      <c r="BD1603" s="23">
        <v>-35.119999999999997</v>
      </c>
      <c r="BO1603" s="23">
        <v>1965.7</v>
      </c>
      <c r="BP1603" s="23">
        <v>-35.119999999999997</v>
      </c>
      <c r="CK1603">
        <v>31980</v>
      </c>
      <c r="CL1603">
        <v>5.6508000000000003</v>
      </c>
      <c r="CM1603">
        <v>1.3368</v>
      </c>
    </row>
    <row r="1604" spans="52:91">
      <c r="AZ1604">
        <v>4509.2</v>
      </c>
      <c r="BA1604">
        <f t="shared" si="230"/>
        <v>4559.2</v>
      </c>
      <c r="BB1604">
        <v>-35.340000000000003</v>
      </c>
      <c r="BC1604" s="23">
        <v>1968.57</v>
      </c>
      <c r="BD1604" s="23">
        <v>-35.119999999999997</v>
      </c>
      <c r="BO1604" s="23">
        <v>1968.57</v>
      </c>
      <c r="BP1604" s="23">
        <v>-35.119999999999997</v>
      </c>
      <c r="CK1604">
        <v>32000</v>
      </c>
      <c r="CL1604">
        <v>5.65</v>
      </c>
      <c r="CM1604">
        <v>1.36</v>
      </c>
    </row>
    <row r="1605" spans="52:91">
      <c r="AZ1605">
        <v>4513</v>
      </c>
      <c r="BA1605">
        <f t="shared" si="230"/>
        <v>4563</v>
      </c>
      <c r="BB1605">
        <v>-35.79</v>
      </c>
      <c r="BC1605" s="23">
        <v>1968.57</v>
      </c>
      <c r="BD1605" s="23">
        <v>-34.840000000000003</v>
      </c>
      <c r="BO1605" s="23">
        <v>1968.57</v>
      </c>
      <c r="BP1605" s="23">
        <v>-34.840000000000003</v>
      </c>
      <c r="CK1605">
        <v>32020</v>
      </c>
      <c r="CL1605">
        <v>5.7435999999999998</v>
      </c>
      <c r="CM1605">
        <v>1.3120000000000001</v>
      </c>
    </row>
    <row r="1606" spans="52:91">
      <c r="AZ1606">
        <v>4516.8999999999996</v>
      </c>
      <c r="BA1606">
        <f t="shared" si="230"/>
        <v>4566.8999999999996</v>
      </c>
      <c r="BB1606">
        <v>-34.06</v>
      </c>
      <c r="BC1606" s="23">
        <v>1971.45</v>
      </c>
      <c r="BD1606" s="23">
        <v>-34.840000000000003</v>
      </c>
      <c r="BO1606" s="23">
        <v>1971.45</v>
      </c>
      <c r="BP1606" s="23">
        <v>-34.840000000000003</v>
      </c>
      <c r="CK1606">
        <v>32040</v>
      </c>
      <c r="CL1606">
        <v>5.8372000000000002</v>
      </c>
      <c r="CM1606">
        <v>1.264</v>
      </c>
    </row>
    <row r="1607" spans="52:91">
      <c r="AZ1607">
        <v>4520.3999999999996</v>
      </c>
      <c r="BA1607">
        <f t="shared" si="230"/>
        <v>4570.3999999999996</v>
      </c>
      <c r="BB1607">
        <v>-34.549999999999997</v>
      </c>
      <c r="BC1607" s="23">
        <v>1971.45</v>
      </c>
      <c r="BD1607" s="23">
        <v>-34.68</v>
      </c>
      <c r="BO1607" s="23">
        <v>1971.45</v>
      </c>
      <c r="BP1607" s="23">
        <v>-34.68</v>
      </c>
      <c r="CK1607">
        <v>32060</v>
      </c>
      <c r="CL1607">
        <v>5.9307999999999996</v>
      </c>
      <c r="CM1607">
        <v>1.216</v>
      </c>
    </row>
    <row r="1608" spans="52:91">
      <c r="AZ1608">
        <v>4524</v>
      </c>
      <c r="BA1608">
        <f t="shared" si="230"/>
        <v>4574</v>
      </c>
      <c r="BB1608">
        <v>-35.17</v>
      </c>
      <c r="BC1608" s="23">
        <v>1974.25</v>
      </c>
      <c r="BD1608" s="23">
        <v>-34.68</v>
      </c>
      <c r="BO1608" s="23">
        <v>1974.25</v>
      </c>
      <c r="BP1608" s="23">
        <v>-34.68</v>
      </c>
      <c r="CK1608">
        <v>32080</v>
      </c>
      <c r="CL1608">
        <v>6.0244</v>
      </c>
      <c r="CM1608">
        <v>1.1679999999999999</v>
      </c>
    </row>
    <row r="1609" spans="52:91">
      <c r="AZ1609">
        <v>4527.7</v>
      </c>
      <c r="BA1609">
        <f t="shared" si="230"/>
        <v>4577.7</v>
      </c>
      <c r="BB1609">
        <v>-35.24</v>
      </c>
      <c r="BC1609" s="23">
        <v>1974.25</v>
      </c>
      <c r="BD1609" s="23">
        <v>-35.630000000000003</v>
      </c>
      <c r="BO1609" s="23">
        <v>1974.25</v>
      </c>
      <c r="BP1609" s="23">
        <v>-35.630000000000003</v>
      </c>
      <c r="CK1609">
        <v>32100</v>
      </c>
      <c r="CL1609">
        <v>6.1180000000000003</v>
      </c>
      <c r="CM1609">
        <v>1.1200000000000001</v>
      </c>
    </row>
    <row r="1610" spans="52:91">
      <c r="AZ1610">
        <v>4531.5</v>
      </c>
      <c r="BA1610">
        <f t="shared" si="230"/>
        <v>4581.5</v>
      </c>
      <c r="BB1610">
        <v>-35.17</v>
      </c>
      <c r="BC1610" s="23">
        <v>1977.06</v>
      </c>
      <c r="BD1610" s="23">
        <v>-35.630000000000003</v>
      </c>
      <c r="BO1610" s="23">
        <v>1977.06</v>
      </c>
      <c r="BP1610" s="23">
        <v>-35.630000000000003</v>
      </c>
      <c r="CK1610">
        <v>32120</v>
      </c>
      <c r="CL1610">
        <v>6.2115999999999998</v>
      </c>
      <c r="CM1610">
        <v>1.0720000000000001</v>
      </c>
    </row>
    <row r="1611" spans="52:91">
      <c r="AZ1611">
        <v>4535.3</v>
      </c>
      <c r="BA1611">
        <f t="shared" si="230"/>
        <v>4585.3</v>
      </c>
      <c r="BB1611">
        <v>-34.07</v>
      </c>
      <c r="BC1611" s="23">
        <v>1977.06</v>
      </c>
      <c r="BD1611" s="23">
        <v>-33.71</v>
      </c>
      <c r="BO1611" s="23">
        <v>1977.06</v>
      </c>
      <c r="BP1611" s="23">
        <v>-33.71</v>
      </c>
      <c r="CK1611">
        <v>32140</v>
      </c>
      <c r="CL1611">
        <v>6.3052000000000001</v>
      </c>
      <c r="CM1611">
        <v>1.024</v>
      </c>
    </row>
    <row r="1612" spans="52:91">
      <c r="AZ1612">
        <v>4538.8</v>
      </c>
      <c r="BA1612">
        <f t="shared" si="230"/>
        <v>4588.8</v>
      </c>
      <c r="BB1612">
        <v>-33.81</v>
      </c>
      <c r="BC1612" s="23">
        <v>1979.89</v>
      </c>
      <c r="BD1612" s="23">
        <v>-33.71</v>
      </c>
      <c r="BO1612" s="23">
        <v>1979.89</v>
      </c>
      <c r="BP1612" s="23">
        <v>-33.71</v>
      </c>
      <c r="CK1612">
        <v>32160</v>
      </c>
      <c r="CL1612">
        <v>6.3987999999999996</v>
      </c>
      <c r="CM1612">
        <v>0.97599999999999998</v>
      </c>
    </row>
    <row r="1613" spans="52:91">
      <c r="AZ1613">
        <v>4542.2</v>
      </c>
      <c r="BA1613">
        <f t="shared" si="230"/>
        <v>4592.2</v>
      </c>
      <c r="BB1613">
        <v>-35.44</v>
      </c>
      <c r="BC1613" s="23">
        <v>1979.89</v>
      </c>
      <c r="BD1613" s="23">
        <v>-35.619999999999997</v>
      </c>
      <c r="BO1613" s="23">
        <v>1979.89</v>
      </c>
      <c r="BP1613" s="23">
        <v>-35.619999999999997</v>
      </c>
      <c r="CK1613">
        <v>32180</v>
      </c>
      <c r="CL1613">
        <v>6.4923999999999999</v>
      </c>
      <c r="CM1613">
        <v>0.92800000000000005</v>
      </c>
    </row>
    <row r="1614" spans="52:91">
      <c r="AZ1614">
        <v>4546.1000000000004</v>
      </c>
      <c r="BA1614">
        <f t="shared" si="230"/>
        <v>4596.1000000000004</v>
      </c>
      <c r="BB1614">
        <v>-35.619999999999997</v>
      </c>
      <c r="BC1614" s="23">
        <v>1982.76</v>
      </c>
      <c r="BD1614" s="23">
        <v>-35.619999999999997</v>
      </c>
      <c r="BO1614" s="23">
        <v>1982.76</v>
      </c>
      <c r="BP1614" s="23">
        <v>-35.619999999999997</v>
      </c>
      <c r="CK1614">
        <v>32200</v>
      </c>
      <c r="CL1614">
        <v>6.5860000000000003</v>
      </c>
      <c r="CM1614">
        <v>0.88</v>
      </c>
    </row>
    <row r="1615" spans="52:91">
      <c r="AZ1615">
        <v>4550</v>
      </c>
      <c r="BA1615">
        <f t="shared" si="230"/>
        <v>4600</v>
      </c>
      <c r="BB1615">
        <v>-34.03</v>
      </c>
      <c r="BC1615" s="23">
        <v>1982.76</v>
      </c>
      <c r="BD1615" s="23">
        <v>-35.11</v>
      </c>
      <c r="BO1615" s="23">
        <v>1982.76</v>
      </c>
      <c r="BP1615" s="23">
        <v>-35.11</v>
      </c>
      <c r="CK1615">
        <v>32220</v>
      </c>
      <c r="CL1615">
        <v>6.6795999999999998</v>
      </c>
      <c r="CM1615">
        <v>0.83199999999999996</v>
      </c>
    </row>
    <row r="1616" spans="52:91">
      <c r="AZ1616">
        <v>4553.5</v>
      </c>
      <c r="BA1616">
        <f t="shared" si="230"/>
        <v>4603.5</v>
      </c>
      <c r="BB1616">
        <v>-34.6</v>
      </c>
      <c r="BC1616" s="23">
        <v>1985.59</v>
      </c>
      <c r="BD1616" s="23">
        <v>-35.11</v>
      </c>
      <c r="BO1616" s="23">
        <v>1985.59</v>
      </c>
      <c r="BP1616" s="23">
        <v>-35.11</v>
      </c>
      <c r="CK1616">
        <v>32240</v>
      </c>
      <c r="CL1616">
        <v>6.7732000000000001</v>
      </c>
      <c r="CM1616">
        <v>0.78400000000000003</v>
      </c>
    </row>
    <row r="1617" spans="52:91">
      <c r="AZ1617">
        <v>4557.1000000000004</v>
      </c>
      <c r="BA1617">
        <f t="shared" si="230"/>
        <v>4607.1000000000004</v>
      </c>
      <c r="BB1617">
        <v>-35.049999999999997</v>
      </c>
      <c r="BC1617" s="23">
        <v>1985.59</v>
      </c>
      <c r="BD1617" s="23">
        <v>-35.56</v>
      </c>
      <c r="BO1617" s="23">
        <v>1985.59</v>
      </c>
      <c r="BP1617" s="23">
        <v>-35.56</v>
      </c>
      <c r="CK1617">
        <v>32260</v>
      </c>
      <c r="CL1617">
        <v>6.8452000000000002</v>
      </c>
      <c r="CM1617">
        <v>0.76119999999999999</v>
      </c>
    </row>
    <row r="1618" spans="52:91">
      <c r="AZ1618">
        <v>4560.8</v>
      </c>
      <c r="BA1618">
        <f t="shared" si="230"/>
        <v>4610.8</v>
      </c>
      <c r="BB1618">
        <v>-33.630000000000003</v>
      </c>
      <c r="BC1618" s="23">
        <v>1988.48</v>
      </c>
      <c r="BD1618" s="23">
        <v>-35.56</v>
      </c>
      <c r="BO1618" s="23">
        <v>1988.48</v>
      </c>
      <c r="BP1618" s="23">
        <v>-35.56</v>
      </c>
      <c r="CK1618">
        <v>32280</v>
      </c>
      <c r="CL1618">
        <v>6.8956</v>
      </c>
      <c r="CM1618">
        <v>0.76359999999999995</v>
      </c>
    </row>
    <row r="1619" spans="52:91">
      <c r="AZ1619">
        <v>4564.2</v>
      </c>
      <c r="BA1619">
        <f t="shared" si="230"/>
        <v>4614.2</v>
      </c>
      <c r="BB1619">
        <v>-34.82</v>
      </c>
      <c r="BC1619" s="23">
        <v>1988.48</v>
      </c>
      <c r="BD1619" s="23">
        <v>-34.75</v>
      </c>
      <c r="BO1619" s="23">
        <v>1988.48</v>
      </c>
      <c r="BP1619" s="23">
        <v>-34.75</v>
      </c>
      <c r="CK1619">
        <v>32300</v>
      </c>
      <c r="CL1619">
        <v>6.9459999999999997</v>
      </c>
      <c r="CM1619">
        <v>0.76600000000000001</v>
      </c>
    </row>
    <row r="1620" spans="52:91">
      <c r="AZ1620">
        <v>4567.8999999999996</v>
      </c>
      <c r="BA1620">
        <f t="shared" si="230"/>
        <v>4617.8999999999996</v>
      </c>
      <c r="BB1620">
        <v>-34.96</v>
      </c>
      <c r="BC1620" s="23">
        <v>1991.39</v>
      </c>
      <c r="BD1620" s="23">
        <v>-34.75</v>
      </c>
      <c r="BO1620" s="23">
        <v>1991.39</v>
      </c>
      <c r="BP1620" s="23">
        <v>-34.75</v>
      </c>
      <c r="CK1620">
        <v>32320</v>
      </c>
      <c r="CL1620">
        <v>6.9964000000000004</v>
      </c>
      <c r="CM1620">
        <v>0.76839999999999997</v>
      </c>
    </row>
    <row r="1621" spans="52:91">
      <c r="AZ1621">
        <v>4571.6000000000004</v>
      </c>
      <c r="BA1621">
        <f t="shared" si="230"/>
        <v>4621.6000000000004</v>
      </c>
      <c r="BB1621">
        <v>-35.68</v>
      </c>
      <c r="BC1621" s="23">
        <v>1991.39</v>
      </c>
      <c r="BD1621" s="23">
        <v>-35.159999999999997</v>
      </c>
      <c r="BO1621" s="23">
        <v>1991.39</v>
      </c>
      <c r="BP1621" s="23">
        <v>-35.159999999999997</v>
      </c>
      <c r="CK1621">
        <v>32340</v>
      </c>
      <c r="CL1621">
        <v>7.0468000000000002</v>
      </c>
      <c r="CM1621">
        <v>0.77080000000000004</v>
      </c>
    </row>
    <row r="1622" spans="52:91">
      <c r="AZ1622">
        <v>4575.5</v>
      </c>
      <c r="BA1622">
        <f t="shared" si="230"/>
        <v>4625.5</v>
      </c>
      <c r="BB1622">
        <v>-35.119999999999997</v>
      </c>
      <c r="BC1622" s="23">
        <v>1994.27</v>
      </c>
      <c r="BD1622" s="23">
        <v>-35.159999999999997</v>
      </c>
      <c r="BO1622" s="23">
        <v>1994.27</v>
      </c>
      <c r="BP1622" s="23">
        <v>-35.159999999999997</v>
      </c>
      <c r="CK1622">
        <v>32360</v>
      </c>
      <c r="CL1622">
        <v>7.0972</v>
      </c>
      <c r="CM1622">
        <v>0.7732</v>
      </c>
    </row>
    <row r="1623" spans="52:91">
      <c r="AZ1623">
        <v>4579.3</v>
      </c>
      <c r="BA1623">
        <f t="shared" si="230"/>
        <v>4629.3</v>
      </c>
      <c r="BB1623">
        <v>-35.19</v>
      </c>
      <c r="BC1623" s="23">
        <v>1994.27</v>
      </c>
      <c r="BD1623" s="23">
        <v>-36</v>
      </c>
      <c r="BO1623" s="23">
        <v>1994.27</v>
      </c>
      <c r="BP1623" s="23">
        <v>-36</v>
      </c>
      <c r="CK1623">
        <v>32380</v>
      </c>
      <c r="CL1623">
        <v>7.1475999999999997</v>
      </c>
      <c r="CM1623">
        <v>0.77559999999999996</v>
      </c>
    </row>
    <row r="1624" spans="52:91">
      <c r="AZ1624">
        <v>4583.1000000000004</v>
      </c>
      <c r="BA1624">
        <f t="shared" si="230"/>
        <v>4633.1000000000004</v>
      </c>
      <c r="BB1624">
        <v>-35.83</v>
      </c>
      <c r="BC1624" s="23">
        <v>1997.11</v>
      </c>
      <c r="BD1624" s="23">
        <v>-36</v>
      </c>
      <c r="BO1624" s="23">
        <v>1997.11</v>
      </c>
      <c r="BP1624" s="23">
        <v>-36</v>
      </c>
      <c r="CK1624">
        <v>32400</v>
      </c>
      <c r="CL1624">
        <v>7.1980000000000004</v>
      </c>
      <c r="CM1624">
        <v>0.77800000000000002</v>
      </c>
    </row>
    <row r="1625" spans="52:91">
      <c r="AZ1625">
        <v>4587.1000000000004</v>
      </c>
      <c r="BA1625">
        <f t="shared" si="230"/>
        <v>4637.1000000000004</v>
      </c>
      <c r="BB1625">
        <v>-35.32</v>
      </c>
      <c r="BC1625" s="23">
        <v>1997.11</v>
      </c>
      <c r="BD1625" s="23">
        <v>-34.369999999999997</v>
      </c>
      <c r="BO1625" s="23">
        <v>1997.11</v>
      </c>
      <c r="BP1625" s="23">
        <v>-34.369999999999997</v>
      </c>
      <c r="CK1625">
        <v>32420</v>
      </c>
      <c r="CL1625">
        <v>7.2484000000000002</v>
      </c>
      <c r="CM1625">
        <v>0.78039999999999998</v>
      </c>
    </row>
    <row r="1626" spans="52:91">
      <c r="AZ1626">
        <v>4590.8999999999996</v>
      </c>
      <c r="BA1626">
        <f t="shared" si="230"/>
        <v>4640.8999999999996</v>
      </c>
      <c r="BB1626">
        <v>-34.6</v>
      </c>
      <c r="BC1626" s="23">
        <v>1999.9</v>
      </c>
      <c r="BD1626" s="23">
        <v>-34.369999999999997</v>
      </c>
      <c r="BO1626" s="23">
        <v>1999.9</v>
      </c>
      <c r="BP1626" s="23">
        <v>-34.369999999999997</v>
      </c>
      <c r="CK1626">
        <v>32440</v>
      </c>
      <c r="CL1626">
        <v>7.2988</v>
      </c>
      <c r="CM1626">
        <v>0.78280000000000005</v>
      </c>
    </row>
    <row r="1627" spans="52:91">
      <c r="AZ1627">
        <v>4594.5</v>
      </c>
      <c r="BA1627">
        <f t="shared" si="230"/>
        <v>4644.5</v>
      </c>
      <c r="BB1627">
        <v>-36.11</v>
      </c>
      <c r="BC1627" s="23">
        <v>1999.9</v>
      </c>
      <c r="BD1627" s="23">
        <v>-34.520000000000003</v>
      </c>
      <c r="BO1627" s="23">
        <v>1999.9</v>
      </c>
      <c r="BP1627" s="23">
        <v>-34.520000000000003</v>
      </c>
      <c r="CK1627">
        <v>32460</v>
      </c>
      <c r="CL1627">
        <v>7.3491999999999997</v>
      </c>
      <c r="CM1627">
        <v>0.78520000000000001</v>
      </c>
    </row>
    <row r="1628" spans="52:91">
      <c r="AZ1628">
        <v>4598.6000000000004</v>
      </c>
      <c r="BA1628">
        <f t="shared" si="230"/>
        <v>4648.6000000000004</v>
      </c>
      <c r="BB1628">
        <v>-34.590000000000003</v>
      </c>
      <c r="BC1628" s="23">
        <v>2002.69</v>
      </c>
      <c r="BD1628" s="23">
        <v>-34.520000000000003</v>
      </c>
      <c r="BO1628" s="23">
        <v>2002.69</v>
      </c>
      <c r="BP1628" s="23">
        <v>-34.520000000000003</v>
      </c>
      <c r="CK1628">
        <v>32480</v>
      </c>
      <c r="CL1628">
        <v>7.3996000000000004</v>
      </c>
      <c r="CM1628">
        <v>0.78759999999999997</v>
      </c>
    </row>
    <row r="1629" spans="52:91">
      <c r="AZ1629">
        <v>4602.3</v>
      </c>
      <c r="BA1629">
        <f t="shared" si="230"/>
        <v>4652.3</v>
      </c>
      <c r="BB1629">
        <v>-34.700000000000003</v>
      </c>
      <c r="BC1629" s="23">
        <v>2002.69</v>
      </c>
      <c r="BD1629" s="23">
        <v>-33.64</v>
      </c>
      <c r="BO1629" s="23">
        <v>2002.69</v>
      </c>
      <c r="BP1629" s="23">
        <v>-33.64</v>
      </c>
      <c r="CK1629">
        <v>32500</v>
      </c>
      <c r="CL1629">
        <v>7.45</v>
      </c>
      <c r="CM1629">
        <v>0.79</v>
      </c>
    </row>
    <row r="1630" spans="52:91">
      <c r="AZ1630">
        <v>4605.8999999999996</v>
      </c>
      <c r="BA1630">
        <f t="shared" si="230"/>
        <v>4655.8999999999996</v>
      </c>
      <c r="BB1630">
        <v>-34.840000000000003</v>
      </c>
      <c r="BC1630" s="23">
        <v>2005.45</v>
      </c>
      <c r="BD1630" s="23">
        <v>-33.64</v>
      </c>
      <c r="BO1630" s="23">
        <v>2005.45</v>
      </c>
      <c r="BP1630" s="23">
        <v>-33.64</v>
      </c>
      <c r="CK1630">
        <v>32520</v>
      </c>
      <c r="CL1630">
        <v>7.4451999999999998</v>
      </c>
      <c r="CM1630">
        <v>0.79</v>
      </c>
    </row>
    <row r="1631" spans="52:91">
      <c r="AZ1631">
        <v>4609.6000000000004</v>
      </c>
      <c r="BA1631">
        <f t="shared" si="230"/>
        <v>4659.6000000000004</v>
      </c>
      <c r="BB1631">
        <v>-34.76</v>
      </c>
      <c r="BC1631" s="23">
        <v>2005.45</v>
      </c>
      <c r="BD1631" s="23">
        <v>-35.06</v>
      </c>
      <c r="BO1631" s="23">
        <v>2005.45</v>
      </c>
      <c r="BP1631" s="23">
        <v>-35.06</v>
      </c>
      <c r="CK1631">
        <v>32540</v>
      </c>
      <c r="CL1631">
        <v>7.4404000000000003</v>
      </c>
      <c r="CM1631">
        <v>0.79</v>
      </c>
    </row>
    <row r="1632" spans="52:91">
      <c r="AZ1632">
        <v>4613.3</v>
      </c>
      <c r="BA1632">
        <f t="shared" si="230"/>
        <v>4663.3</v>
      </c>
      <c r="BB1632">
        <v>-34.69</v>
      </c>
      <c r="BC1632" s="23">
        <v>2008.23</v>
      </c>
      <c r="BD1632" s="23">
        <v>-35.06</v>
      </c>
      <c r="BO1632" s="23">
        <v>2008.23</v>
      </c>
      <c r="BP1632" s="23">
        <v>-35.06</v>
      </c>
      <c r="CK1632">
        <v>32560</v>
      </c>
      <c r="CL1632">
        <v>7.4356</v>
      </c>
      <c r="CM1632">
        <v>0.79</v>
      </c>
    </row>
    <row r="1633" spans="52:91">
      <c r="AZ1633">
        <v>4616.8999999999996</v>
      </c>
      <c r="BA1633">
        <f t="shared" si="230"/>
        <v>4666.8999999999996</v>
      </c>
      <c r="BB1633">
        <v>-35.19</v>
      </c>
      <c r="BC1633" s="23">
        <v>2008.23</v>
      </c>
      <c r="BD1633" s="23">
        <v>-35.19</v>
      </c>
      <c r="BO1633" s="23">
        <v>2008.23</v>
      </c>
      <c r="BP1633" s="23">
        <v>-35.19</v>
      </c>
      <c r="CK1633">
        <v>32580</v>
      </c>
      <c r="CL1633">
        <v>7.4307999999999996</v>
      </c>
      <c r="CM1633">
        <v>0.79</v>
      </c>
    </row>
    <row r="1634" spans="52:91">
      <c r="AZ1634">
        <v>4620.7</v>
      </c>
      <c r="BA1634">
        <f t="shared" si="230"/>
        <v>4670.7</v>
      </c>
      <c r="BB1634">
        <v>-35.96</v>
      </c>
      <c r="BC1634" s="23">
        <v>2011.02</v>
      </c>
      <c r="BD1634" s="23">
        <v>-35.19</v>
      </c>
      <c r="BO1634" s="23">
        <v>2011.02</v>
      </c>
      <c r="BP1634" s="23">
        <v>-35.19</v>
      </c>
      <c r="CK1634">
        <v>32600</v>
      </c>
      <c r="CL1634">
        <v>7.4260000000000002</v>
      </c>
      <c r="CM1634">
        <v>0.79</v>
      </c>
    </row>
    <row r="1635" spans="52:91">
      <c r="AZ1635">
        <v>4624.8</v>
      </c>
      <c r="BA1635">
        <f t="shared" si="230"/>
        <v>4674.8</v>
      </c>
      <c r="BB1635">
        <v>-37.04</v>
      </c>
      <c r="BC1635" s="23">
        <v>2011.02</v>
      </c>
      <c r="BD1635" s="23">
        <v>-34.880000000000003</v>
      </c>
      <c r="BO1635" s="23">
        <v>2011.02</v>
      </c>
      <c r="BP1635" s="23">
        <v>-34.880000000000003</v>
      </c>
      <c r="CK1635">
        <v>32620</v>
      </c>
      <c r="CL1635">
        <v>7.4211999999999998</v>
      </c>
      <c r="CM1635">
        <v>0.79</v>
      </c>
    </row>
    <row r="1636" spans="52:91">
      <c r="AZ1636">
        <v>4629.3999999999996</v>
      </c>
      <c r="BA1636">
        <f t="shared" si="230"/>
        <v>4679.3999999999996</v>
      </c>
      <c r="BB1636">
        <v>-34.31</v>
      </c>
      <c r="BC1636" s="23">
        <v>2013.87</v>
      </c>
      <c r="BD1636" s="23">
        <v>-34.880000000000003</v>
      </c>
      <c r="BO1636" s="23">
        <v>2013.87</v>
      </c>
      <c r="BP1636" s="23">
        <v>-34.880000000000003</v>
      </c>
      <c r="CK1636">
        <v>32640</v>
      </c>
      <c r="CL1636">
        <v>7.4164000000000003</v>
      </c>
      <c r="CM1636">
        <v>0.79</v>
      </c>
    </row>
    <row r="1637" spans="52:91">
      <c r="AZ1637">
        <v>4632.8999999999996</v>
      </c>
      <c r="BA1637">
        <f t="shared" si="230"/>
        <v>4682.8999999999996</v>
      </c>
      <c r="BB1637">
        <v>-33.94</v>
      </c>
      <c r="BC1637" s="23">
        <v>2013.87</v>
      </c>
      <c r="BD1637" s="23">
        <v>-34.83</v>
      </c>
      <c r="BO1637" s="23">
        <v>2013.87</v>
      </c>
      <c r="BP1637" s="23">
        <v>-34.83</v>
      </c>
      <c r="CK1637">
        <v>32660</v>
      </c>
      <c r="CL1637">
        <v>7.4116</v>
      </c>
      <c r="CM1637">
        <v>0.79</v>
      </c>
    </row>
    <row r="1638" spans="52:91">
      <c r="AZ1638">
        <v>4636.3999999999996</v>
      </c>
      <c r="BA1638">
        <f t="shared" si="230"/>
        <v>4686.3999999999996</v>
      </c>
      <c r="BB1638">
        <v>-34.51</v>
      </c>
      <c r="BC1638" s="23">
        <v>2016.69</v>
      </c>
      <c r="BD1638" s="23">
        <v>-34.83</v>
      </c>
      <c r="BO1638" s="23">
        <v>2016.69</v>
      </c>
      <c r="BP1638" s="23">
        <v>-34.83</v>
      </c>
      <c r="CK1638">
        <v>32680</v>
      </c>
      <c r="CL1638">
        <v>7.4067999999999996</v>
      </c>
      <c r="CM1638">
        <v>0.79</v>
      </c>
    </row>
    <row r="1639" spans="52:91">
      <c r="AZ1639">
        <v>4640.1000000000004</v>
      </c>
      <c r="BA1639">
        <f t="shared" si="230"/>
        <v>4690.1000000000004</v>
      </c>
      <c r="BB1639">
        <v>-34.369999999999997</v>
      </c>
      <c r="BC1639" s="23">
        <v>2016.69</v>
      </c>
      <c r="BD1639" s="23">
        <v>-35.08</v>
      </c>
      <c r="BO1639" s="23">
        <v>2016.69</v>
      </c>
      <c r="BP1639" s="23">
        <v>-35.08</v>
      </c>
      <c r="CK1639">
        <v>32700</v>
      </c>
      <c r="CL1639">
        <v>7.4020000000000001</v>
      </c>
      <c r="CM1639">
        <v>0.79</v>
      </c>
    </row>
    <row r="1640" spans="52:91">
      <c r="AZ1640">
        <v>4643.6000000000004</v>
      </c>
      <c r="BA1640">
        <f t="shared" si="230"/>
        <v>4693.6000000000004</v>
      </c>
      <c r="BB1640">
        <v>-34.380000000000003</v>
      </c>
      <c r="BC1640" s="23">
        <v>2019.48</v>
      </c>
      <c r="BD1640" s="23">
        <v>-35.08</v>
      </c>
      <c r="BO1640" s="23">
        <v>2019.48</v>
      </c>
      <c r="BP1640" s="23">
        <v>-35.08</v>
      </c>
      <c r="CK1640">
        <v>32720</v>
      </c>
      <c r="CL1640">
        <v>7.3971999999999998</v>
      </c>
      <c r="CM1640">
        <v>0.79</v>
      </c>
    </row>
    <row r="1641" spans="52:91">
      <c r="AZ1641">
        <v>4647.2</v>
      </c>
      <c r="BA1641">
        <f t="shared" si="230"/>
        <v>4697.2</v>
      </c>
      <c r="BB1641">
        <v>-34.6</v>
      </c>
      <c r="BC1641" s="23">
        <v>2019.48</v>
      </c>
      <c r="BD1641" s="23">
        <v>-34.51</v>
      </c>
      <c r="BO1641" s="23">
        <v>2019.48</v>
      </c>
      <c r="BP1641" s="23">
        <v>-34.51</v>
      </c>
      <c r="CK1641">
        <v>32740</v>
      </c>
      <c r="CL1641">
        <v>7.3924000000000003</v>
      </c>
      <c r="CM1641">
        <v>0.79</v>
      </c>
    </row>
    <row r="1642" spans="52:91">
      <c r="AZ1642">
        <v>4650.8999999999996</v>
      </c>
      <c r="BA1642">
        <f t="shared" si="230"/>
        <v>4700.8999999999996</v>
      </c>
      <c r="BB1642">
        <v>-34.03</v>
      </c>
      <c r="BC1642" s="23">
        <v>2022.25</v>
      </c>
      <c r="BD1642" s="23">
        <v>-34.51</v>
      </c>
      <c r="BO1642" s="23">
        <v>2022.25</v>
      </c>
      <c r="BP1642" s="23">
        <v>-34.51</v>
      </c>
      <c r="CK1642">
        <v>32760</v>
      </c>
      <c r="CL1642">
        <v>7.3752000000000004</v>
      </c>
      <c r="CM1642">
        <v>0.79479999999999995</v>
      </c>
    </row>
    <row r="1643" spans="52:91">
      <c r="AZ1643">
        <v>4654.3999999999996</v>
      </c>
      <c r="BA1643">
        <f t="shared" si="230"/>
        <v>4704.3999999999996</v>
      </c>
      <c r="BB1643">
        <v>-34.83</v>
      </c>
      <c r="BC1643" s="23">
        <v>2022.25</v>
      </c>
      <c r="BD1643" s="23">
        <v>-34.229999999999997</v>
      </c>
      <c r="BO1643" s="23">
        <v>2022.25</v>
      </c>
      <c r="BP1643" s="23">
        <v>-34.229999999999997</v>
      </c>
      <c r="CK1643">
        <v>32780</v>
      </c>
      <c r="CL1643">
        <v>7.3456000000000001</v>
      </c>
      <c r="CM1643">
        <v>0.8044</v>
      </c>
    </row>
    <row r="1644" spans="52:91">
      <c r="AZ1644">
        <v>4658.1000000000004</v>
      </c>
      <c r="BA1644">
        <f t="shared" si="230"/>
        <v>4708.1000000000004</v>
      </c>
      <c r="BB1644">
        <v>-34.61</v>
      </c>
      <c r="BC1644" s="23">
        <v>2024.99</v>
      </c>
      <c r="BD1644" s="23">
        <v>-34.229999999999997</v>
      </c>
      <c r="BO1644" s="23">
        <v>2024.99</v>
      </c>
      <c r="BP1644" s="23">
        <v>-34.229999999999997</v>
      </c>
      <c r="CK1644">
        <v>32800</v>
      </c>
      <c r="CL1644">
        <v>7.3159999999999998</v>
      </c>
      <c r="CM1644">
        <v>0.81399999999999995</v>
      </c>
    </row>
    <row r="1645" spans="52:91">
      <c r="AZ1645">
        <v>4661.8</v>
      </c>
      <c r="BA1645">
        <f t="shared" si="230"/>
        <v>4711.8</v>
      </c>
      <c r="BB1645">
        <v>-34.659999999999997</v>
      </c>
      <c r="BC1645" s="23">
        <v>2024.99</v>
      </c>
      <c r="BD1645" s="23">
        <v>-34.159999999999997</v>
      </c>
      <c r="BO1645" s="23">
        <v>2024.99</v>
      </c>
      <c r="BP1645" s="23">
        <v>-34.159999999999997</v>
      </c>
      <c r="CK1645">
        <v>32820</v>
      </c>
      <c r="CL1645">
        <v>7.2864000000000004</v>
      </c>
      <c r="CM1645">
        <v>0.8236</v>
      </c>
    </row>
    <row r="1646" spans="52:91">
      <c r="AZ1646">
        <v>4665.3999999999996</v>
      </c>
      <c r="BA1646">
        <f t="shared" si="230"/>
        <v>4715.3999999999996</v>
      </c>
      <c r="BB1646">
        <v>-35.36</v>
      </c>
      <c r="BC1646" s="23">
        <v>2027.71</v>
      </c>
      <c r="BD1646" s="23">
        <v>-34.159999999999997</v>
      </c>
      <c r="BO1646" s="23">
        <v>2027.71</v>
      </c>
      <c r="BP1646" s="23">
        <v>-34.159999999999997</v>
      </c>
      <c r="CK1646">
        <v>32840</v>
      </c>
      <c r="CL1646">
        <v>7.2568000000000001</v>
      </c>
      <c r="CM1646">
        <v>0.83320000000000005</v>
      </c>
    </row>
    <row r="1647" spans="52:91">
      <c r="AZ1647">
        <v>4669.3</v>
      </c>
      <c r="BA1647">
        <f t="shared" si="230"/>
        <v>4719.3</v>
      </c>
      <c r="BB1647">
        <v>-35.03</v>
      </c>
      <c r="BC1647" s="23">
        <v>2027.71</v>
      </c>
      <c r="BD1647" s="23">
        <v>-34.14</v>
      </c>
      <c r="BO1647" s="23">
        <v>2027.71</v>
      </c>
      <c r="BP1647" s="23">
        <v>-34.14</v>
      </c>
      <c r="CK1647">
        <v>32860</v>
      </c>
      <c r="CL1647">
        <v>7.2271999999999998</v>
      </c>
      <c r="CM1647">
        <v>0.84279999999999999</v>
      </c>
    </row>
    <row r="1648" spans="52:91">
      <c r="AZ1648">
        <v>4673.1000000000004</v>
      </c>
      <c r="BA1648">
        <f t="shared" si="230"/>
        <v>4723.1000000000004</v>
      </c>
      <c r="BB1648">
        <v>-35.01</v>
      </c>
      <c r="BC1648" s="23">
        <v>2030.46</v>
      </c>
      <c r="BD1648" s="23">
        <v>-34.14</v>
      </c>
      <c r="BO1648" s="23">
        <v>2030.46</v>
      </c>
      <c r="BP1648" s="23">
        <v>-34.14</v>
      </c>
      <c r="CK1648">
        <v>32880</v>
      </c>
      <c r="CL1648">
        <v>7.1976000000000004</v>
      </c>
      <c r="CM1648">
        <v>0.85240000000000005</v>
      </c>
    </row>
    <row r="1649" spans="52:91">
      <c r="AZ1649">
        <v>4676.8</v>
      </c>
      <c r="BA1649">
        <f t="shared" si="230"/>
        <v>4726.8</v>
      </c>
      <c r="BB1649">
        <v>-36.43</v>
      </c>
      <c r="BC1649" s="23">
        <v>2030.46</v>
      </c>
      <c r="BD1649" s="23">
        <v>-34.380000000000003</v>
      </c>
      <c r="BO1649" s="23">
        <v>2030.46</v>
      </c>
      <c r="BP1649" s="23">
        <v>-34.380000000000003</v>
      </c>
      <c r="CK1649">
        <v>32900</v>
      </c>
      <c r="CL1649">
        <v>7.1680000000000001</v>
      </c>
      <c r="CM1649">
        <v>0.86199999999999999</v>
      </c>
    </row>
    <row r="1650" spans="52:91">
      <c r="AZ1650">
        <v>4681.1000000000004</v>
      </c>
      <c r="BA1650">
        <f t="shared" si="230"/>
        <v>4731.1000000000004</v>
      </c>
      <c r="BB1650">
        <v>-34.619999999999997</v>
      </c>
      <c r="BC1650" s="23">
        <v>2033.23</v>
      </c>
      <c r="BD1650" s="23">
        <v>-34.380000000000003</v>
      </c>
      <c r="BO1650" s="23">
        <v>2033.23</v>
      </c>
      <c r="BP1650" s="23">
        <v>-34.380000000000003</v>
      </c>
      <c r="CK1650">
        <v>32920</v>
      </c>
      <c r="CL1650">
        <v>7.1383999999999999</v>
      </c>
      <c r="CM1650">
        <v>0.87160000000000004</v>
      </c>
    </row>
    <row r="1651" spans="52:91">
      <c r="AZ1651">
        <v>4684.8</v>
      </c>
      <c r="BA1651">
        <f t="shared" si="230"/>
        <v>4734.8</v>
      </c>
      <c r="BB1651">
        <v>-34.81</v>
      </c>
      <c r="BC1651" s="23">
        <v>2033.23</v>
      </c>
      <c r="BD1651" s="23">
        <v>-35.299999999999997</v>
      </c>
      <c r="BO1651" s="23">
        <v>2033.23</v>
      </c>
      <c r="BP1651" s="23">
        <v>-35.299999999999997</v>
      </c>
      <c r="CK1651">
        <v>32940</v>
      </c>
      <c r="CL1651">
        <v>7.1087999999999996</v>
      </c>
      <c r="CM1651">
        <v>0.88119999999999998</v>
      </c>
    </row>
    <row r="1652" spans="52:91">
      <c r="AZ1652">
        <v>4688.5</v>
      </c>
      <c r="BA1652">
        <f t="shared" si="230"/>
        <v>4738.5</v>
      </c>
      <c r="BB1652">
        <v>-34.65</v>
      </c>
      <c r="BC1652" s="23">
        <v>2036.04</v>
      </c>
      <c r="BD1652" s="23">
        <v>-35.299999999999997</v>
      </c>
      <c r="BO1652" s="23">
        <v>2036.04</v>
      </c>
      <c r="BP1652" s="23">
        <v>-35.299999999999997</v>
      </c>
      <c r="CK1652">
        <v>32960</v>
      </c>
      <c r="CL1652">
        <v>7.0792000000000002</v>
      </c>
      <c r="CM1652">
        <v>0.89080000000000004</v>
      </c>
    </row>
    <row r="1653" spans="52:91">
      <c r="AZ1653">
        <v>4692.2</v>
      </c>
      <c r="BA1653">
        <f t="shared" si="230"/>
        <v>4742.2</v>
      </c>
      <c r="BB1653">
        <v>-34.25</v>
      </c>
      <c r="BC1653" s="23">
        <v>2036.04</v>
      </c>
      <c r="BD1653" s="23">
        <v>-34.799999999999997</v>
      </c>
      <c r="BO1653" s="23">
        <v>2036.04</v>
      </c>
      <c r="BP1653" s="23">
        <v>-34.799999999999997</v>
      </c>
      <c r="CK1653">
        <v>32980</v>
      </c>
      <c r="CL1653">
        <v>7.0495999999999999</v>
      </c>
      <c r="CM1653">
        <v>0.90039999999999998</v>
      </c>
    </row>
    <row r="1654" spans="52:91">
      <c r="AZ1654">
        <v>4695.7</v>
      </c>
      <c r="BA1654">
        <f t="shared" si="230"/>
        <v>4745.7</v>
      </c>
      <c r="BB1654">
        <v>-35.21</v>
      </c>
      <c r="BC1654" s="23">
        <v>2038.98</v>
      </c>
      <c r="BD1654" s="23">
        <v>-34.799999999999997</v>
      </c>
      <c r="BO1654" s="23">
        <v>2038.98</v>
      </c>
      <c r="BP1654" s="23">
        <v>-34.799999999999997</v>
      </c>
      <c r="CK1654">
        <v>33000</v>
      </c>
      <c r="CL1654">
        <v>7.02</v>
      </c>
      <c r="CM1654">
        <v>0.91</v>
      </c>
    </row>
    <row r="1655" spans="52:91">
      <c r="AZ1655">
        <v>4699.6000000000004</v>
      </c>
      <c r="BA1655">
        <f t="shared" si="230"/>
        <v>4749.6000000000004</v>
      </c>
      <c r="BB1655">
        <v>-36.67</v>
      </c>
      <c r="BC1655" s="23">
        <v>2038.98</v>
      </c>
      <c r="BD1655" s="23">
        <v>-35.22</v>
      </c>
      <c r="BO1655" s="23">
        <v>2038.98</v>
      </c>
      <c r="BP1655" s="23">
        <v>-35.22</v>
      </c>
      <c r="CK1655">
        <v>33020</v>
      </c>
      <c r="CL1655">
        <v>6.9992000000000001</v>
      </c>
      <c r="CM1655">
        <v>0.86839999999999995</v>
      </c>
    </row>
    <row r="1656" spans="52:91">
      <c r="AZ1656">
        <v>4704</v>
      </c>
      <c r="BA1656">
        <f t="shared" si="230"/>
        <v>4754</v>
      </c>
      <c r="BB1656">
        <v>-35.22</v>
      </c>
      <c r="BC1656" s="23">
        <v>2041.95</v>
      </c>
      <c r="BD1656" s="23">
        <v>-35.22</v>
      </c>
      <c r="BO1656" s="23">
        <v>2041.95</v>
      </c>
      <c r="BP1656" s="23">
        <v>-35.22</v>
      </c>
      <c r="CK1656">
        <v>33040</v>
      </c>
      <c r="CL1656">
        <v>6.9783999999999997</v>
      </c>
      <c r="CM1656">
        <v>0.82679999999999998</v>
      </c>
    </row>
    <row r="1657" spans="52:91">
      <c r="AZ1657">
        <v>4707.8</v>
      </c>
      <c r="BA1657">
        <f t="shared" si="230"/>
        <v>4757.8</v>
      </c>
      <c r="BB1657">
        <v>-35.840000000000003</v>
      </c>
      <c r="BC1657" s="23">
        <v>2041.95</v>
      </c>
      <c r="BD1657" s="23">
        <v>-37.22</v>
      </c>
      <c r="BO1657" s="23">
        <v>2041.95</v>
      </c>
      <c r="BP1657" s="23">
        <v>-37.22</v>
      </c>
      <c r="CK1657">
        <v>33060</v>
      </c>
      <c r="CL1657">
        <v>6.9576000000000002</v>
      </c>
      <c r="CM1657">
        <v>0.78520000000000001</v>
      </c>
    </row>
    <row r="1658" spans="52:91">
      <c r="AZ1658">
        <v>4711.8999999999996</v>
      </c>
      <c r="BA1658">
        <f t="shared" si="230"/>
        <v>4761.8999999999996</v>
      </c>
      <c r="BB1658">
        <v>-34.880000000000003</v>
      </c>
      <c r="BC1658" s="23">
        <v>2044.98</v>
      </c>
      <c r="BD1658" s="23">
        <v>-37.22</v>
      </c>
      <c r="BO1658" s="23">
        <v>2044.98</v>
      </c>
      <c r="BP1658" s="23">
        <v>-37.22</v>
      </c>
      <c r="CK1658">
        <v>33080</v>
      </c>
      <c r="CL1658">
        <v>6.9367999999999999</v>
      </c>
      <c r="CM1658">
        <v>0.74360000000000004</v>
      </c>
    </row>
    <row r="1659" spans="52:91">
      <c r="AZ1659">
        <v>4715.6000000000004</v>
      </c>
      <c r="BA1659">
        <f t="shared" si="230"/>
        <v>4765.6000000000004</v>
      </c>
      <c r="BB1659">
        <v>-34.880000000000003</v>
      </c>
      <c r="BC1659" s="23">
        <v>2044.98</v>
      </c>
      <c r="BD1659" s="23">
        <v>-35.090000000000003</v>
      </c>
      <c r="BO1659" s="23">
        <v>2044.98</v>
      </c>
      <c r="BP1659" s="23">
        <v>-35.090000000000003</v>
      </c>
      <c r="CK1659">
        <v>33100</v>
      </c>
      <c r="CL1659">
        <v>6.9160000000000004</v>
      </c>
      <c r="CM1659">
        <v>0.70199999999999996</v>
      </c>
    </row>
    <row r="1660" spans="52:91">
      <c r="AZ1660">
        <v>4719.3999999999996</v>
      </c>
      <c r="BA1660">
        <f t="shared" si="230"/>
        <v>4769.3999999999996</v>
      </c>
      <c r="BB1660">
        <v>-35.5</v>
      </c>
      <c r="BC1660" s="23">
        <v>2048.0300000000002</v>
      </c>
      <c r="BD1660" s="23">
        <v>-35.090000000000003</v>
      </c>
      <c r="BO1660" s="23">
        <v>2048.0300000000002</v>
      </c>
      <c r="BP1660" s="23">
        <v>-35.090000000000003</v>
      </c>
      <c r="CK1660">
        <v>33120</v>
      </c>
      <c r="CL1660">
        <v>6.8952</v>
      </c>
      <c r="CM1660">
        <v>0.66039999999999999</v>
      </c>
    </row>
    <row r="1661" spans="52:91">
      <c r="AZ1661">
        <v>4723.3</v>
      </c>
      <c r="BA1661">
        <f t="shared" si="230"/>
        <v>4773.3</v>
      </c>
      <c r="BB1661">
        <v>-35.57</v>
      </c>
      <c r="BC1661" s="23">
        <v>2048.0300000000002</v>
      </c>
      <c r="BD1661" s="23">
        <v>-36.25</v>
      </c>
      <c r="BO1661" s="23">
        <v>2048.0300000000002</v>
      </c>
      <c r="BP1661" s="23">
        <v>-36.25</v>
      </c>
      <c r="CK1661">
        <v>33140</v>
      </c>
      <c r="CL1661">
        <v>6.8743999999999996</v>
      </c>
      <c r="CM1661">
        <v>0.61880000000000002</v>
      </c>
    </row>
    <row r="1662" spans="52:91">
      <c r="AZ1662">
        <v>4727.3</v>
      </c>
      <c r="BA1662">
        <f t="shared" ref="BA1662:BA1725" si="231">AZ1662+50</f>
        <v>4777.3</v>
      </c>
      <c r="BB1662">
        <v>-35.729999999999997</v>
      </c>
      <c r="BC1662" s="23">
        <v>2051.0300000000002</v>
      </c>
      <c r="BD1662" s="23">
        <v>-36.25</v>
      </c>
      <c r="BO1662" s="23">
        <v>2051.0300000000002</v>
      </c>
      <c r="BP1662" s="23">
        <v>-36.25</v>
      </c>
      <c r="CK1662">
        <v>33160</v>
      </c>
      <c r="CL1662">
        <v>6.8536000000000001</v>
      </c>
      <c r="CM1662">
        <v>0.57720000000000005</v>
      </c>
    </row>
    <row r="1663" spans="52:91">
      <c r="AZ1663">
        <v>4731.3</v>
      </c>
      <c r="BA1663">
        <f t="shared" si="231"/>
        <v>4781.3</v>
      </c>
      <c r="BB1663">
        <v>-34.659999999999997</v>
      </c>
      <c r="BC1663" s="23">
        <v>2051.0300000000002</v>
      </c>
      <c r="BD1663" s="23">
        <v>-35.32</v>
      </c>
      <c r="BO1663" s="23">
        <v>2051.0300000000002</v>
      </c>
      <c r="BP1663" s="23">
        <v>-35.32</v>
      </c>
      <c r="CK1663">
        <v>33180</v>
      </c>
      <c r="CL1663">
        <v>6.8327999999999998</v>
      </c>
      <c r="CM1663">
        <v>0.53559999999999997</v>
      </c>
    </row>
    <row r="1664" spans="52:91">
      <c r="AZ1664">
        <v>4735</v>
      </c>
      <c r="BA1664">
        <f t="shared" si="231"/>
        <v>4785</v>
      </c>
      <c r="BB1664">
        <v>-34.9</v>
      </c>
      <c r="BC1664" s="23">
        <v>2053.88</v>
      </c>
      <c r="BD1664" s="23">
        <v>-35.32</v>
      </c>
      <c r="BO1664" s="23">
        <v>2053.88</v>
      </c>
      <c r="BP1664" s="23">
        <v>-35.32</v>
      </c>
      <c r="CK1664">
        <v>33200</v>
      </c>
      <c r="CL1664">
        <v>6.8120000000000003</v>
      </c>
      <c r="CM1664">
        <v>0.49399999999999999</v>
      </c>
    </row>
    <row r="1665" spans="52:91">
      <c r="AZ1665">
        <v>4738.7</v>
      </c>
      <c r="BA1665">
        <f t="shared" si="231"/>
        <v>4788.7</v>
      </c>
      <c r="BB1665">
        <v>-35.9</v>
      </c>
      <c r="BC1665" s="23">
        <v>2053.88</v>
      </c>
      <c r="BD1665" s="23">
        <v>-34.17</v>
      </c>
      <c r="BO1665" s="23">
        <v>2053.88</v>
      </c>
      <c r="BP1665" s="23">
        <v>-34.17</v>
      </c>
      <c r="CK1665">
        <v>33220</v>
      </c>
      <c r="CL1665">
        <v>6.7911999999999999</v>
      </c>
      <c r="CM1665">
        <v>0.45240000000000002</v>
      </c>
    </row>
    <row r="1666" spans="52:91">
      <c r="AZ1666">
        <v>4742.8</v>
      </c>
      <c r="BA1666">
        <f t="shared" si="231"/>
        <v>4792.8</v>
      </c>
      <c r="BB1666">
        <v>-35.409999999999997</v>
      </c>
      <c r="BC1666" s="23">
        <v>2056.75</v>
      </c>
      <c r="BD1666" s="23">
        <v>-34.17</v>
      </c>
      <c r="BO1666" s="23">
        <v>2056.75</v>
      </c>
      <c r="BP1666" s="23">
        <v>-34.17</v>
      </c>
      <c r="CK1666">
        <v>33240</v>
      </c>
      <c r="CL1666">
        <v>6.7704000000000004</v>
      </c>
      <c r="CM1666">
        <v>0.4108</v>
      </c>
    </row>
    <row r="1667" spans="52:91">
      <c r="AZ1667">
        <v>4746.7</v>
      </c>
      <c r="BA1667">
        <f t="shared" si="231"/>
        <v>4796.7</v>
      </c>
      <c r="BB1667">
        <v>-33.53</v>
      </c>
      <c r="BC1667" s="23">
        <v>2056.75</v>
      </c>
      <c r="BD1667" s="23">
        <v>-33.869999999999997</v>
      </c>
      <c r="BO1667" s="23">
        <v>2056.75</v>
      </c>
      <c r="BP1667" s="23">
        <v>-33.869999999999997</v>
      </c>
      <c r="CK1667">
        <v>33260</v>
      </c>
      <c r="CL1667">
        <v>6.7716000000000003</v>
      </c>
      <c r="CM1667">
        <v>0.4224</v>
      </c>
    </row>
    <row r="1668" spans="52:91">
      <c r="AZ1668">
        <v>4750.2</v>
      </c>
      <c r="BA1668">
        <f t="shared" si="231"/>
        <v>4800.2</v>
      </c>
      <c r="BB1668">
        <v>-34.74</v>
      </c>
      <c r="BC1668" s="23">
        <v>2059.64</v>
      </c>
      <c r="BD1668" s="23">
        <v>-33.869999999999997</v>
      </c>
      <c r="BO1668" s="23">
        <v>2059.64</v>
      </c>
      <c r="BP1668" s="23">
        <v>-33.869999999999997</v>
      </c>
      <c r="CK1668">
        <v>33280</v>
      </c>
      <c r="CL1668">
        <v>6.7948000000000004</v>
      </c>
      <c r="CM1668">
        <v>0.48720000000000002</v>
      </c>
    </row>
    <row r="1669" spans="52:91">
      <c r="AZ1669">
        <v>4753.8999999999996</v>
      </c>
      <c r="BA1669">
        <f t="shared" si="231"/>
        <v>4803.8999999999996</v>
      </c>
      <c r="BB1669">
        <v>-34.83</v>
      </c>
      <c r="BC1669" s="23">
        <v>2059.64</v>
      </c>
      <c r="BD1669" s="23">
        <v>-35.79</v>
      </c>
      <c r="BO1669" s="23">
        <v>2059.64</v>
      </c>
      <c r="BP1669" s="23">
        <v>-35.79</v>
      </c>
      <c r="CK1669">
        <v>33300</v>
      </c>
      <c r="CL1669">
        <v>6.8179999999999996</v>
      </c>
      <c r="CM1669">
        <v>0.55200000000000005</v>
      </c>
    </row>
    <row r="1670" spans="52:91">
      <c r="AZ1670">
        <v>4757.7</v>
      </c>
      <c r="BA1670">
        <f t="shared" si="231"/>
        <v>4807.7</v>
      </c>
      <c r="BB1670">
        <v>-34.9</v>
      </c>
      <c r="BC1670" s="23">
        <v>2062.5500000000002</v>
      </c>
      <c r="BD1670" s="23">
        <v>-35.79</v>
      </c>
      <c r="BO1670" s="23">
        <v>2062.5500000000002</v>
      </c>
      <c r="BP1670" s="23">
        <v>-35.79</v>
      </c>
      <c r="CK1670">
        <v>33320</v>
      </c>
      <c r="CL1670">
        <v>6.8411999999999997</v>
      </c>
      <c r="CM1670">
        <v>0.61680000000000001</v>
      </c>
    </row>
    <row r="1671" spans="52:91">
      <c r="AZ1671">
        <v>4761.3999999999996</v>
      </c>
      <c r="BA1671">
        <f t="shared" si="231"/>
        <v>4811.3999999999996</v>
      </c>
      <c r="BB1671">
        <v>-35.33</v>
      </c>
      <c r="BC1671" s="23">
        <v>2062.5500000000002</v>
      </c>
      <c r="BD1671" s="23">
        <v>-36.53</v>
      </c>
      <c r="BO1671" s="23">
        <v>2062.5500000000002</v>
      </c>
      <c r="BP1671" s="23">
        <v>-36.53</v>
      </c>
      <c r="CK1671">
        <v>33340</v>
      </c>
      <c r="CL1671">
        <v>6.8643999999999998</v>
      </c>
      <c r="CM1671">
        <v>0.68159999999999998</v>
      </c>
    </row>
    <row r="1672" spans="52:91">
      <c r="AZ1672">
        <v>4765.3</v>
      </c>
      <c r="BA1672">
        <f t="shared" si="231"/>
        <v>4815.3</v>
      </c>
      <c r="BB1672">
        <v>-34.46</v>
      </c>
      <c r="BC1672" s="23">
        <v>2065.5500000000002</v>
      </c>
      <c r="BD1672" s="23">
        <v>-36.53</v>
      </c>
      <c r="BO1672" s="23">
        <v>2065.5500000000002</v>
      </c>
      <c r="BP1672" s="23">
        <v>-36.53</v>
      </c>
      <c r="CK1672">
        <v>33360</v>
      </c>
      <c r="CL1672">
        <v>6.8875999999999999</v>
      </c>
      <c r="CM1672">
        <v>0.74639999999999995</v>
      </c>
    </row>
    <row r="1673" spans="52:91">
      <c r="AZ1673">
        <v>4769</v>
      </c>
      <c r="BA1673">
        <f t="shared" si="231"/>
        <v>4819</v>
      </c>
      <c r="BB1673">
        <v>-33.9</v>
      </c>
      <c r="BC1673" s="23">
        <v>2065.5500000000002</v>
      </c>
      <c r="BD1673" s="23">
        <v>-35.83</v>
      </c>
      <c r="BO1673" s="23">
        <v>2065.5500000000002</v>
      </c>
      <c r="BP1673" s="23">
        <v>-35.83</v>
      </c>
      <c r="CK1673">
        <v>33380</v>
      </c>
      <c r="CL1673">
        <v>6.9108000000000001</v>
      </c>
      <c r="CM1673">
        <v>0.81120000000000003</v>
      </c>
    </row>
    <row r="1674" spans="52:91">
      <c r="AZ1674">
        <v>4772.5</v>
      </c>
      <c r="BA1674">
        <f t="shared" si="231"/>
        <v>4822.5</v>
      </c>
      <c r="BB1674">
        <v>-34.76</v>
      </c>
      <c r="BC1674" s="23">
        <v>2068.58</v>
      </c>
      <c r="BD1674" s="23">
        <v>-35.83</v>
      </c>
      <c r="BO1674" s="23">
        <v>2068.58</v>
      </c>
      <c r="BP1674" s="23">
        <v>-35.83</v>
      </c>
      <c r="CK1674">
        <v>33400</v>
      </c>
      <c r="CL1674">
        <v>6.9340000000000002</v>
      </c>
      <c r="CM1674">
        <v>0.876</v>
      </c>
    </row>
    <row r="1675" spans="52:91">
      <c r="AZ1675">
        <v>4776.2</v>
      </c>
      <c r="BA1675">
        <f t="shared" si="231"/>
        <v>4826.2</v>
      </c>
      <c r="BB1675">
        <v>-36.07</v>
      </c>
      <c r="BC1675" s="23">
        <v>2068.58</v>
      </c>
      <c r="BD1675" s="23">
        <v>-35.86</v>
      </c>
      <c r="BO1675" s="23">
        <v>2068.58</v>
      </c>
      <c r="BP1675" s="23">
        <v>-35.86</v>
      </c>
      <c r="CK1675">
        <v>33420</v>
      </c>
      <c r="CL1675">
        <v>6.9572000000000003</v>
      </c>
      <c r="CM1675">
        <v>0.94079999999999997</v>
      </c>
    </row>
    <row r="1676" spans="52:91">
      <c r="AZ1676">
        <v>4780.3999999999996</v>
      </c>
      <c r="BA1676">
        <f t="shared" si="231"/>
        <v>4830.3999999999996</v>
      </c>
      <c r="BB1676">
        <v>-34.71</v>
      </c>
      <c r="BC1676" s="23">
        <v>2071.5500000000002</v>
      </c>
      <c r="BD1676" s="23">
        <v>-35.86</v>
      </c>
      <c r="BO1676" s="23">
        <v>2071.5500000000002</v>
      </c>
      <c r="BP1676" s="23">
        <v>-35.86</v>
      </c>
      <c r="CK1676">
        <v>33440</v>
      </c>
      <c r="CL1676">
        <v>6.9804000000000004</v>
      </c>
      <c r="CM1676">
        <v>1.0056</v>
      </c>
    </row>
    <row r="1677" spans="52:91">
      <c r="AZ1677">
        <v>4784.1000000000004</v>
      </c>
      <c r="BA1677">
        <f t="shared" si="231"/>
        <v>4834.1000000000004</v>
      </c>
      <c r="BB1677">
        <v>-35.26</v>
      </c>
      <c r="BC1677" s="23">
        <v>2071.5500000000002</v>
      </c>
      <c r="BD1677" s="23">
        <v>-34.65</v>
      </c>
      <c r="BO1677" s="23">
        <v>2071.5500000000002</v>
      </c>
      <c r="BP1677" s="23">
        <v>-34.65</v>
      </c>
      <c r="CK1677">
        <v>33460</v>
      </c>
      <c r="CL1677">
        <v>7.0035999999999996</v>
      </c>
      <c r="CM1677">
        <v>1.0704</v>
      </c>
    </row>
    <row r="1678" spans="52:91">
      <c r="AZ1678">
        <v>4788</v>
      </c>
      <c r="BA1678">
        <f t="shared" si="231"/>
        <v>4838</v>
      </c>
      <c r="BB1678">
        <v>-35.01</v>
      </c>
      <c r="BC1678" s="23">
        <v>2074.38</v>
      </c>
      <c r="BD1678" s="23">
        <v>-34.65</v>
      </c>
      <c r="BO1678" s="23">
        <v>2074.38</v>
      </c>
      <c r="BP1678" s="23">
        <v>-34.65</v>
      </c>
      <c r="CK1678">
        <v>33480</v>
      </c>
      <c r="CL1678">
        <v>7.0267999999999997</v>
      </c>
      <c r="CM1678">
        <v>1.1352</v>
      </c>
    </row>
    <row r="1679" spans="52:91">
      <c r="AZ1679">
        <v>4791.8</v>
      </c>
      <c r="BA1679">
        <f t="shared" si="231"/>
        <v>4841.8</v>
      </c>
      <c r="BB1679">
        <v>-35.270000000000003</v>
      </c>
      <c r="BC1679" s="23">
        <v>2074.38</v>
      </c>
      <c r="BD1679" s="23">
        <v>-34.44</v>
      </c>
      <c r="BO1679" s="23">
        <v>2074.38</v>
      </c>
      <c r="BP1679" s="23">
        <v>-34.44</v>
      </c>
      <c r="CK1679">
        <v>33500</v>
      </c>
      <c r="CL1679">
        <v>7.05</v>
      </c>
      <c r="CM1679">
        <v>1.2</v>
      </c>
    </row>
    <row r="1680" spans="52:91">
      <c r="AZ1680">
        <v>4795.7</v>
      </c>
      <c r="BA1680">
        <f t="shared" si="231"/>
        <v>4845.7</v>
      </c>
      <c r="BB1680">
        <v>-36.520000000000003</v>
      </c>
      <c r="BC1680" s="23">
        <v>2077.19</v>
      </c>
      <c r="BD1680" s="23">
        <v>-34.44</v>
      </c>
      <c r="BO1680" s="23">
        <v>2077.19</v>
      </c>
      <c r="BP1680" s="23">
        <v>-34.44</v>
      </c>
      <c r="CK1680">
        <v>33520</v>
      </c>
      <c r="CL1680">
        <v>6.9875999999999996</v>
      </c>
      <c r="CM1680">
        <v>1.2407999999999999</v>
      </c>
    </row>
    <row r="1681" spans="52:91">
      <c r="AZ1681">
        <v>4800.1000000000004</v>
      </c>
      <c r="BA1681">
        <f t="shared" si="231"/>
        <v>4850.1000000000004</v>
      </c>
      <c r="BB1681">
        <v>-34.72</v>
      </c>
      <c r="BC1681" s="23">
        <v>2077.19</v>
      </c>
      <c r="BD1681" s="23">
        <v>-33.47</v>
      </c>
      <c r="BO1681" s="23">
        <v>2077.19</v>
      </c>
      <c r="BP1681" s="23">
        <v>-33.47</v>
      </c>
      <c r="CK1681">
        <v>33540</v>
      </c>
      <c r="CL1681">
        <v>6.9252000000000002</v>
      </c>
      <c r="CM1681">
        <v>1.2816000000000001</v>
      </c>
    </row>
    <row r="1682" spans="52:91">
      <c r="AZ1682">
        <v>4803.8</v>
      </c>
      <c r="BA1682">
        <f t="shared" si="231"/>
        <v>4853.8</v>
      </c>
      <c r="BB1682">
        <v>-34.33</v>
      </c>
      <c r="BC1682" s="23">
        <v>2079.9699999999998</v>
      </c>
      <c r="BD1682" s="23">
        <v>-33.47</v>
      </c>
      <c r="BO1682" s="23">
        <v>2079.9699999999998</v>
      </c>
      <c r="BP1682" s="23">
        <v>-33.47</v>
      </c>
      <c r="CK1682">
        <v>33560</v>
      </c>
      <c r="CL1682">
        <v>6.8628</v>
      </c>
      <c r="CM1682">
        <v>1.3224</v>
      </c>
    </row>
    <row r="1683" spans="52:91">
      <c r="AZ1683">
        <v>4807.3999999999996</v>
      </c>
      <c r="BA1683">
        <f t="shared" si="231"/>
        <v>4857.3999999999996</v>
      </c>
      <c r="BB1683">
        <v>-34.72</v>
      </c>
      <c r="BC1683" s="23">
        <v>2079.9699999999998</v>
      </c>
      <c r="BD1683" s="23">
        <v>-35.119999999999997</v>
      </c>
      <c r="BO1683" s="23">
        <v>2079.9699999999998</v>
      </c>
      <c r="BP1683" s="23">
        <v>-35.119999999999997</v>
      </c>
      <c r="CK1683">
        <v>33580</v>
      </c>
      <c r="CL1683">
        <v>6.8003999999999998</v>
      </c>
      <c r="CM1683">
        <v>1.3632</v>
      </c>
    </row>
    <row r="1684" spans="52:91">
      <c r="AZ1684">
        <v>4811.2</v>
      </c>
      <c r="BA1684">
        <f t="shared" si="231"/>
        <v>4861.2</v>
      </c>
      <c r="BB1684">
        <v>-34.880000000000003</v>
      </c>
      <c r="BC1684" s="23">
        <v>2082.79</v>
      </c>
      <c r="BD1684" s="23">
        <v>-35.119999999999997</v>
      </c>
      <c r="BO1684" s="23">
        <v>2082.79</v>
      </c>
      <c r="BP1684" s="23">
        <v>-35.119999999999997</v>
      </c>
      <c r="CK1684">
        <v>33600</v>
      </c>
      <c r="CL1684">
        <v>6.7380000000000004</v>
      </c>
      <c r="CM1684">
        <v>1.4039999999999999</v>
      </c>
    </row>
    <row r="1685" spans="52:91">
      <c r="AZ1685">
        <v>4815</v>
      </c>
      <c r="BA1685">
        <f t="shared" si="231"/>
        <v>4865</v>
      </c>
      <c r="BB1685">
        <v>-34.28</v>
      </c>
      <c r="BC1685" s="23">
        <v>2082.79</v>
      </c>
      <c r="BD1685" s="23">
        <v>-35.06</v>
      </c>
      <c r="BO1685" s="23">
        <v>2082.79</v>
      </c>
      <c r="BP1685" s="23">
        <v>-35.06</v>
      </c>
      <c r="CK1685">
        <v>33620</v>
      </c>
      <c r="CL1685">
        <v>6.6756000000000002</v>
      </c>
      <c r="CM1685">
        <v>1.4448000000000001</v>
      </c>
    </row>
    <row r="1686" spans="52:91">
      <c r="AZ1686">
        <v>4818.6000000000004</v>
      </c>
      <c r="BA1686">
        <f t="shared" si="231"/>
        <v>4868.6000000000004</v>
      </c>
      <c r="BB1686">
        <v>-34.020000000000003</v>
      </c>
      <c r="BC1686" s="23">
        <v>2085.63</v>
      </c>
      <c r="BD1686" s="23">
        <v>-35.06</v>
      </c>
      <c r="BO1686" s="23">
        <v>2085.63</v>
      </c>
      <c r="BP1686" s="23">
        <v>-35.06</v>
      </c>
      <c r="CK1686">
        <v>33640</v>
      </c>
      <c r="CL1686">
        <v>6.6132</v>
      </c>
      <c r="CM1686">
        <v>1.4856</v>
      </c>
    </row>
    <row r="1687" spans="52:91">
      <c r="AZ1687">
        <v>4822.2</v>
      </c>
      <c r="BA1687">
        <f t="shared" si="231"/>
        <v>4872.2</v>
      </c>
      <c r="BB1687">
        <v>-35.380000000000003</v>
      </c>
      <c r="BC1687" s="23">
        <v>2085.63</v>
      </c>
      <c r="BD1687" s="23">
        <v>-35.729999999999997</v>
      </c>
      <c r="BO1687" s="23">
        <v>2085.63</v>
      </c>
      <c r="BP1687" s="23">
        <v>-35.729999999999997</v>
      </c>
      <c r="CK1687">
        <v>33660</v>
      </c>
      <c r="CL1687">
        <v>6.5507999999999997</v>
      </c>
      <c r="CM1687">
        <v>1.5264</v>
      </c>
    </row>
    <row r="1688" spans="52:91">
      <c r="AZ1688">
        <v>4826.1000000000004</v>
      </c>
      <c r="BA1688">
        <f t="shared" si="231"/>
        <v>4876.1000000000004</v>
      </c>
      <c r="BB1688">
        <v>-35.47</v>
      </c>
      <c r="BC1688" s="23">
        <v>2088.52</v>
      </c>
      <c r="BD1688" s="23">
        <v>-35.729999999999997</v>
      </c>
      <c r="BO1688" s="23">
        <v>2088.52</v>
      </c>
      <c r="BP1688" s="23">
        <v>-35.729999999999997</v>
      </c>
      <c r="CK1688">
        <v>33680</v>
      </c>
      <c r="CL1688">
        <v>6.4884000000000004</v>
      </c>
      <c r="CM1688">
        <v>1.5671999999999999</v>
      </c>
    </row>
    <row r="1689" spans="52:91">
      <c r="AZ1689">
        <v>4830.1000000000004</v>
      </c>
      <c r="BA1689">
        <f t="shared" si="231"/>
        <v>4880.1000000000004</v>
      </c>
      <c r="BB1689">
        <v>-34.49</v>
      </c>
      <c r="BC1689" s="23">
        <v>2088.52</v>
      </c>
      <c r="BD1689" s="23">
        <v>-35.020000000000003</v>
      </c>
      <c r="BO1689" s="23">
        <v>2088.52</v>
      </c>
      <c r="BP1689" s="23">
        <v>-35.020000000000003</v>
      </c>
      <c r="CK1689">
        <v>33700</v>
      </c>
      <c r="CL1689">
        <v>6.4260000000000002</v>
      </c>
      <c r="CM1689">
        <v>1.6080000000000001</v>
      </c>
    </row>
    <row r="1690" spans="52:91">
      <c r="AZ1690">
        <v>4833.8</v>
      </c>
      <c r="BA1690">
        <f t="shared" si="231"/>
        <v>4883.8</v>
      </c>
      <c r="BB1690">
        <v>-34.42</v>
      </c>
      <c r="BC1690" s="23">
        <v>2091.41</v>
      </c>
      <c r="BD1690" s="23">
        <v>-35.020000000000003</v>
      </c>
      <c r="BO1690" s="23">
        <v>2091.41</v>
      </c>
      <c r="BP1690" s="23">
        <v>-35.020000000000003</v>
      </c>
      <c r="CK1690">
        <v>33720</v>
      </c>
      <c r="CL1690">
        <v>6.3635999999999999</v>
      </c>
      <c r="CM1690">
        <v>1.6488</v>
      </c>
    </row>
    <row r="1691" spans="52:91">
      <c r="AZ1691">
        <v>4837.3999999999996</v>
      </c>
      <c r="BA1691">
        <f t="shared" si="231"/>
        <v>4887.3999999999996</v>
      </c>
      <c r="BB1691">
        <v>-34.94</v>
      </c>
      <c r="BC1691" s="23">
        <v>2091.41</v>
      </c>
      <c r="BD1691" s="23">
        <v>-34.56</v>
      </c>
      <c r="BO1691" s="23">
        <v>2091.41</v>
      </c>
      <c r="BP1691" s="23">
        <v>-34.56</v>
      </c>
      <c r="CK1691">
        <v>33740</v>
      </c>
      <c r="CL1691">
        <v>6.3011999999999997</v>
      </c>
      <c r="CM1691">
        <v>1.6896</v>
      </c>
    </row>
    <row r="1692" spans="52:91">
      <c r="AZ1692">
        <v>4841.2</v>
      </c>
      <c r="BA1692">
        <f t="shared" si="231"/>
        <v>4891.2</v>
      </c>
      <c r="BB1692">
        <v>-34.31</v>
      </c>
      <c r="BC1692" s="23">
        <v>2094.27</v>
      </c>
      <c r="BD1692" s="23">
        <v>-34.56</v>
      </c>
      <c r="BO1692" s="23">
        <v>2094.27</v>
      </c>
      <c r="BP1692" s="23">
        <v>-34.56</v>
      </c>
      <c r="CK1692">
        <v>33760</v>
      </c>
      <c r="CL1692">
        <v>6.1984000000000004</v>
      </c>
      <c r="CM1692">
        <v>1.6879999999999999</v>
      </c>
    </row>
    <row r="1693" spans="52:91">
      <c r="AZ1693">
        <v>4844.8999999999996</v>
      </c>
      <c r="BA1693">
        <f t="shared" si="231"/>
        <v>4894.8999999999996</v>
      </c>
      <c r="BB1693">
        <v>-34.65</v>
      </c>
      <c r="BC1693" s="23">
        <v>2094.27</v>
      </c>
      <c r="BD1693" s="23">
        <v>-35.15</v>
      </c>
      <c r="BO1693" s="23">
        <v>2094.27</v>
      </c>
      <c r="BP1693" s="23">
        <v>-35.15</v>
      </c>
      <c r="CK1693">
        <v>33780</v>
      </c>
      <c r="CL1693">
        <v>6.0552000000000001</v>
      </c>
      <c r="CM1693">
        <v>1.6439999999999999</v>
      </c>
    </row>
    <row r="1694" spans="52:91">
      <c r="AZ1694">
        <v>4848.6000000000004</v>
      </c>
      <c r="BA1694">
        <f t="shared" si="231"/>
        <v>4898.6000000000004</v>
      </c>
      <c r="BB1694">
        <v>-35</v>
      </c>
      <c r="BC1694" s="23">
        <v>2097.06</v>
      </c>
      <c r="BD1694" s="23">
        <v>-35.15</v>
      </c>
      <c r="BO1694" s="23">
        <v>2097.06</v>
      </c>
      <c r="BP1694" s="23">
        <v>-35.15</v>
      </c>
      <c r="CK1694">
        <v>33800</v>
      </c>
      <c r="CL1694">
        <v>5.9119999999999999</v>
      </c>
      <c r="CM1694">
        <v>1.6</v>
      </c>
    </row>
    <row r="1695" spans="52:91">
      <c r="AZ1695">
        <v>4852.3999999999996</v>
      </c>
      <c r="BA1695">
        <f t="shared" si="231"/>
        <v>4902.3999999999996</v>
      </c>
      <c r="BB1695">
        <v>-35.21</v>
      </c>
      <c r="BC1695" s="23">
        <v>2097.06</v>
      </c>
      <c r="BD1695" s="23">
        <v>-34.340000000000003</v>
      </c>
      <c r="BO1695" s="23">
        <v>2097.06</v>
      </c>
      <c r="BP1695" s="23">
        <v>-34.340000000000003</v>
      </c>
      <c r="CK1695">
        <v>33820</v>
      </c>
      <c r="CL1695">
        <v>5.7687999999999997</v>
      </c>
      <c r="CM1695">
        <v>1.556</v>
      </c>
    </row>
    <row r="1696" spans="52:91">
      <c r="AZ1696">
        <v>4856.3</v>
      </c>
      <c r="BA1696">
        <f t="shared" si="231"/>
        <v>4906.3</v>
      </c>
      <c r="BB1696">
        <v>-34.630000000000003</v>
      </c>
      <c r="BC1696" s="23">
        <v>2099.8200000000002</v>
      </c>
      <c r="BD1696" s="23">
        <v>-34.340000000000003</v>
      </c>
      <c r="BO1696" s="23">
        <v>2099.8200000000002</v>
      </c>
      <c r="BP1696" s="23">
        <v>-34.340000000000003</v>
      </c>
      <c r="CK1696">
        <v>33840</v>
      </c>
      <c r="CL1696">
        <v>5.6256000000000004</v>
      </c>
      <c r="CM1696">
        <v>1.512</v>
      </c>
    </row>
    <row r="1697" spans="52:91">
      <c r="AZ1697">
        <v>4860.1000000000004</v>
      </c>
      <c r="BA1697">
        <f t="shared" si="231"/>
        <v>4910.1000000000004</v>
      </c>
      <c r="BB1697">
        <v>-35.03</v>
      </c>
      <c r="BC1697" s="23">
        <v>2099.8200000000002</v>
      </c>
      <c r="BD1697" s="23">
        <v>-33.979999999999997</v>
      </c>
      <c r="BO1697" s="23">
        <v>2099.8200000000002</v>
      </c>
      <c r="BP1697" s="23">
        <v>-33.979999999999997</v>
      </c>
      <c r="CK1697">
        <v>33860</v>
      </c>
      <c r="CL1697">
        <v>5.4824000000000002</v>
      </c>
      <c r="CM1697">
        <v>1.468</v>
      </c>
    </row>
    <row r="1698" spans="52:91">
      <c r="AZ1698">
        <v>4863.8999999999996</v>
      </c>
      <c r="BA1698">
        <f t="shared" si="231"/>
        <v>4913.8999999999996</v>
      </c>
      <c r="BB1698">
        <v>-34.25</v>
      </c>
      <c r="BC1698" s="23">
        <v>2102.59</v>
      </c>
      <c r="BD1698" s="23">
        <v>-33.979999999999997</v>
      </c>
      <c r="BO1698" s="23">
        <v>2102.59</v>
      </c>
      <c r="BP1698" s="23">
        <v>-33.979999999999997</v>
      </c>
      <c r="CK1698">
        <v>33880</v>
      </c>
      <c r="CL1698">
        <v>5.3391999999999999</v>
      </c>
      <c r="CM1698">
        <v>1.4239999999999999</v>
      </c>
    </row>
    <row r="1699" spans="52:91">
      <c r="AZ1699">
        <v>4867.5</v>
      </c>
      <c r="BA1699">
        <f t="shared" si="231"/>
        <v>4917.5</v>
      </c>
      <c r="BB1699">
        <v>-34.5</v>
      </c>
      <c r="BC1699" s="23">
        <v>2102.59</v>
      </c>
      <c r="BD1699" s="23">
        <v>-33.86</v>
      </c>
      <c r="BO1699" s="23">
        <v>2102.59</v>
      </c>
      <c r="BP1699" s="23">
        <v>-33.86</v>
      </c>
      <c r="CK1699">
        <v>33900</v>
      </c>
      <c r="CL1699">
        <v>5.1959999999999997</v>
      </c>
      <c r="CM1699">
        <v>1.38</v>
      </c>
    </row>
    <row r="1700" spans="52:91">
      <c r="AZ1700">
        <v>4871.2</v>
      </c>
      <c r="BA1700">
        <f t="shared" si="231"/>
        <v>4921.2</v>
      </c>
      <c r="BB1700">
        <v>-35.39</v>
      </c>
      <c r="BC1700" s="23">
        <v>2105.38</v>
      </c>
      <c r="BD1700" s="23">
        <v>-33.86</v>
      </c>
      <c r="BO1700" s="23">
        <v>2105.38</v>
      </c>
      <c r="BP1700" s="23">
        <v>-33.86</v>
      </c>
      <c r="CK1700">
        <v>33920</v>
      </c>
      <c r="CL1700">
        <v>5.0528000000000004</v>
      </c>
      <c r="CM1700">
        <v>1.3360000000000001</v>
      </c>
    </row>
    <row r="1701" spans="52:91">
      <c r="AZ1701">
        <v>4875.2</v>
      </c>
      <c r="BA1701">
        <f t="shared" si="231"/>
        <v>4925.2</v>
      </c>
      <c r="BB1701">
        <v>-35</v>
      </c>
      <c r="BC1701" s="23">
        <v>2105.38</v>
      </c>
      <c r="BD1701" s="23">
        <v>-35.19</v>
      </c>
      <c r="BO1701" s="23">
        <v>2105.38</v>
      </c>
      <c r="BP1701" s="23">
        <v>-35.19</v>
      </c>
      <c r="CK1701">
        <v>33940</v>
      </c>
      <c r="CL1701">
        <v>4.9096000000000002</v>
      </c>
      <c r="CM1701">
        <v>1.292</v>
      </c>
    </row>
    <row r="1702" spans="52:91">
      <c r="AZ1702">
        <v>4879</v>
      </c>
      <c r="BA1702">
        <f t="shared" si="231"/>
        <v>4929</v>
      </c>
      <c r="BB1702">
        <v>-35.28</v>
      </c>
      <c r="BC1702" s="23">
        <v>2108.2199999999998</v>
      </c>
      <c r="BD1702" s="23">
        <v>-35.19</v>
      </c>
      <c r="BO1702" s="23">
        <v>2108.2199999999998</v>
      </c>
      <c r="BP1702" s="23">
        <v>-35.19</v>
      </c>
      <c r="CK1702">
        <v>33960</v>
      </c>
      <c r="CL1702">
        <v>4.7664</v>
      </c>
      <c r="CM1702">
        <v>1.248</v>
      </c>
    </row>
    <row r="1703" spans="52:91">
      <c r="AZ1703">
        <v>4883</v>
      </c>
      <c r="BA1703">
        <f t="shared" si="231"/>
        <v>4933</v>
      </c>
      <c r="BB1703">
        <v>-35.159999999999997</v>
      </c>
      <c r="BC1703" s="23">
        <v>2108.2199999999998</v>
      </c>
      <c r="BD1703" s="23">
        <v>-35.32</v>
      </c>
      <c r="BO1703" s="23">
        <v>2108.2199999999998</v>
      </c>
      <c r="BP1703" s="23">
        <v>-35.32</v>
      </c>
      <c r="CK1703">
        <v>33980</v>
      </c>
      <c r="CL1703">
        <v>4.6231999999999998</v>
      </c>
      <c r="CM1703">
        <v>1.204</v>
      </c>
    </row>
    <row r="1704" spans="52:91">
      <c r="AZ1704">
        <v>4886.8999999999996</v>
      </c>
      <c r="BA1704">
        <f t="shared" si="231"/>
        <v>4936.8999999999996</v>
      </c>
      <c r="BB1704">
        <v>-35.57</v>
      </c>
      <c r="BC1704" s="23">
        <v>2111.15</v>
      </c>
      <c r="BD1704" s="23">
        <v>-35.32</v>
      </c>
      <c r="BO1704" s="23">
        <v>2111.15</v>
      </c>
      <c r="BP1704" s="23">
        <v>-35.32</v>
      </c>
      <c r="CK1704">
        <v>34000</v>
      </c>
      <c r="CL1704">
        <v>4.4800000000000004</v>
      </c>
      <c r="CM1704">
        <v>1.1599999999999999</v>
      </c>
    </row>
    <row r="1705" spans="52:91">
      <c r="AZ1705">
        <v>4890.8999999999996</v>
      </c>
      <c r="BA1705">
        <f t="shared" si="231"/>
        <v>4940.8999999999996</v>
      </c>
      <c r="BB1705">
        <v>-34.979999999999997</v>
      </c>
      <c r="BC1705" s="23">
        <v>2111.15</v>
      </c>
      <c r="BD1705" s="23">
        <v>-35.86</v>
      </c>
      <c r="BO1705" s="23">
        <v>2111.15</v>
      </c>
      <c r="BP1705" s="23">
        <v>-35.86</v>
      </c>
      <c r="CK1705">
        <v>34020</v>
      </c>
      <c r="CL1705">
        <v>4.3575999999999997</v>
      </c>
      <c r="CM1705">
        <v>1.1184000000000001</v>
      </c>
    </row>
    <row r="1706" spans="52:91">
      <c r="AZ1706">
        <v>4894.7</v>
      </c>
      <c r="BA1706">
        <f t="shared" si="231"/>
        <v>4944.7</v>
      </c>
      <c r="BB1706">
        <v>-34.11</v>
      </c>
      <c r="BC1706" s="23">
        <v>2114.15</v>
      </c>
      <c r="BD1706" s="23">
        <v>-35.86</v>
      </c>
      <c r="BO1706" s="23">
        <v>2114.15</v>
      </c>
      <c r="BP1706" s="23">
        <v>-35.86</v>
      </c>
      <c r="CK1706">
        <v>34040</v>
      </c>
      <c r="CL1706">
        <v>4.2351999999999999</v>
      </c>
      <c r="CM1706">
        <v>1.0768</v>
      </c>
    </row>
    <row r="1707" spans="52:91">
      <c r="AZ1707">
        <v>4898.3</v>
      </c>
      <c r="BA1707">
        <f t="shared" si="231"/>
        <v>4948.3</v>
      </c>
      <c r="BB1707">
        <v>-35.21</v>
      </c>
      <c r="BC1707" s="23">
        <v>2114.15</v>
      </c>
      <c r="BD1707" s="23">
        <v>-36.119999999999997</v>
      </c>
      <c r="BO1707" s="23">
        <v>2114.15</v>
      </c>
      <c r="BP1707" s="23">
        <v>-36.119999999999997</v>
      </c>
      <c r="CK1707">
        <v>34060</v>
      </c>
      <c r="CL1707">
        <v>4.1128</v>
      </c>
      <c r="CM1707">
        <v>1.0351999999999999</v>
      </c>
    </row>
    <row r="1708" spans="52:91">
      <c r="AZ1708">
        <v>4902.2</v>
      </c>
      <c r="BA1708">
        <f t="shared" si="231"/>
        <v>4952.2</v>
      </c>
      <c r="BB1708">
        <v>-33.96</v>
      </c>
      <c r="BC1708" s="23">
        <v>2117.13</v>
      </c>
      <c r="BD1708" s="23">
        <v>-36.119999999999997</v>
      </c>
      <c r="BO1708" s="23">
        <v>2117.13</v>
      </c>
      <c r="BP1708" s="23">
        <v>-36.119999999999997</v>
      </c>
      <c r="CK1708">
        <v>34080</v>
      </c>
      <c r="CL1708">
        <v>3.9904000000000002</v>
      </c>
      <c r="CM1708">
        <v>0.99360000000000004</v>
      </c>
    </row>
    <row r="1709" spans="52:91">
      <c r="AZ1709">
        <v>4905.8</v>
      </c>
      <c r="BA1709">
        <f t="shared" si="231"/>
        <v>4955.8</v>
      </c>
      <c r="BB1709">
        <v>-34.200000000000003</v>
      </c>
      <c r="BC1709" s="23">
        <v>2117.13</v>
      </c>
      <c r="BD1709" s="23">
        <v>-35.299999999999997</v>
      </c>
      <c r="BO1709" s="23">
        <v>2117.13</v>
      </c>
      <c r="BP1709" s="23">
        <v>-35.299999999999997</v>
      </c>
      <c r="CK1709">
        <v>34100</v>
      </c>
      <c r="CL1709">
        <v>3.8679999999999999</v>
      </c>
      <c r="CM1709">
        <v>0.95199999999999996</v>
      </c>
    </row>
    <row r="1710" spans="52:91">
      <c r="AZ1710">
        <v>4909.5</v>
      </c>
      <c r="BA1710">
        <f t="shared" si="231"/>
        <v>4959.5</v>
      </c>
      <c r="BB1710">
        <v>-33.9</v>
      </c>
      <c r="BC1710" s="23">
        <v>2120.12</v>
      </c>
      <c r="BD1710" s="23">
        <v>-35.299999999999997</v>
      </c>
      <c r="BO1710" s="23">
        <v>2120.12</v>
      </c>
      <c r="BP1710" s="23">
        <v>-35.299999999999997</v>
      </c>
      <c r="CK1710">
        <v>34120</v>
      </c>
      <c r="CL1710">
        <v>3.7456</v>
      </c>
      <c r="CM1710">
        <v>0.91039999999999999</v>
      </c>
    </row>
    <row r="1711" spans="52:91">
      <c r="AZ1711">
        <v>4913.1000000000004</v>
      </c>
      <c r="BA1711">
        <f t="shared" si="231"/>
        <v>4963.1000000000004</v>
      </c>
      <c r="BB1711">
        <v>-34.92</v>
      </c>
      <c r="BC1711" s="23">
        <v>2120.12</v>
      </c>
      <c r="BD1711" s="23">
        <v>-34.72</v>
      </c>
      <c r="BO1711" s="23">
        <v>2120.12</v>
      </c>
      <c r="BP1711" s="23">
        <v>-34.72</v>
      </c>
      <c r="CK1711">
        <v>34140</v>
      </c>
      <c r="CL1711">
        <v>3.6232000000000002</v>
      </c>
      <c r="CM1711">
        <v>0.86880000000000002</v>
      </c>
    </row>
    <row r="1712" spans="52:91">
      <c r="AZ1712">
        <v>4916.8999999999996</v>
      </c>
      <c r="BA1712">
        <f t="shared" si="231"/>
        <v>4966.8999999999996</v>
      </c>
      <c r="BB1712">
        <v>-34.5</v>
      </c>
      <c r="BC1712" s="23">
        <v>2123.0500000000002</v>
      </c>
      <c r="BD1712" s="23">
        <v>-34.72</v>
      </c>
      <c r="BO1712" s="23">
        <v>2123.0500000000002</v>
      </c>
      <c r="BP1712" s="23">
        <v>-34.72</v>
      </c>
      <c r="CK1712">
        <v>34160</v>
      </c>
      <c r="CL1712">
        <v>3.5007999999999999</v>
      </c>
      <c r="CM1712">
        <v>0.82720000000000005</v>
      </c>
    </row>
    <row r="1713" spans="52:91">
      <c r="AZ1713">
        <v>4920.6000000000004</v>
      </c>
      <c r="BA1713">
        <f t="shared" si="231"/>
        <v>4970.6000000000004</v>
      </c>
      <c r="BB1713">
        <v>-35.270000000000003</v>
      </c>
      <c r="BC1713" s="23">
        <v>2123.0500000000002</v>
      </c>
      <c r="BD1713" s="23">
        <v>-35.409999999999997</v>
      </c>
      <c r="BO1713" s="23">
        <v>2123.0500000000002</v>
      </c>
      <c r="BP1713" s="23">
        <v>-35.409999999999997</v>
      </c>
      <c r="CK1713">
        <v>34180</v>
      </c>
      <c r="CL1713">
        <v>3.3784000000000001</v>
      </c>
      <c r="CM1713">
        <v>0.78559999999999997</v>
      </c>
    </row>
    <row r="1714" spans="52:91">
      <c r="AZ1714">
        <v>4924.6000000000004</v>
      </c>
      <c r="BA1714">
        <f t="shared" si="231"/>
        <v>4974.6000000000004</v>
      </c>
      <c r="BB1714">
        <v>-35.49</v>
      </c>
      <c r="BC1714" s="23">
        <v>2125.9499999999998</v>
      </c>
      <c r="BD1714" s="23">
        <v>-35.409999999999997</v>
      </c>
      <c r="BO1714" s="23">
        <v>2125.9499999999998</v>
      </c>
      <c r="BP1714" s="23">
        <v>-35.409999999999997</v>
      </c>
      <c r="CK1714">
        <v>34200</v>
      </c>
      <c r="CL1714">
        <v>3.2559999999999998</v>
      </c>
      <c r="CM1714">
        <v>0.74399999999999999</v>
      </c>
    </row>
    <row r="1715" spans="52:91">
      <c r="AZ1715">
        <v>4928.6000000000004</v>
      </c>
      <c r="BA1715">
        <f t="shared" si="231"/>
        <v>4978.6000000000004</v>
      </c>
      <c r="BB1715">
        <v>-35.299999999999997</v>
      </c>
      <c r="BC1715" s="23">
        <v>2125.9499999999998</v>
      </c>
      <c r="BD1715" s="23">
        <v>-34.619999999999997</v>
      </c>
      <c r="BO1715" s="23">
        <v>2125.9499999999998</v>
      </c>
      <c r="BP1715" s="23">
        <v>-34.619999999999997</v>
      </c>
      <c r="CK1715">
        <v>34220</v>
      </c>
      <c r="CL1715">
        <v>3.1335999999999999</v>
      </c>
      <c r="CM1715">
        <v>0.70240000000000002</v>
      </c>
    </row>
    <row r="1716" spans="52:91">
      <c r="AZ1716">
        <v>4932.5</v>
      </c>
      <c r="BA1716">
        <f t="shared" si="231"/>
        <v>4982.5</v>
      </c>
      <c r="BB1716">
        <v>-34.94</v>
      </c>
      <c r="BC1716" s="23">
        <v>2128.8200000000002</v>
      </c>
      <c r="BD1716" s="23">
        <v>-34.619999999999997</v>
      </c>
      <c r="BO1716" s="23">
        <v>2128.8200000000002</v>
      </c>
      <c r="BP1716" s="23">
        <v>-34.619999999999997</v>
      </c>
      <c r="CK1716">
        <v>34240</v>
      </c>
      <c r="CL1716">
        <v>3.0112000000000001</v>
      </c>
      <c r="CM1716">
        <v>0.66080000000000005</v>
      </c>
    </row>
    <row r="1717" spans="52:91">
      <c r="AZ1717">
        <v>4936.3999999999996</v>
      </c>
      <c r="BA1717">
        <f t="shared" si="231"/>
        <v>4986.3999999999996</v>
      </c>
      <c r="BB1717">
        <v>-34.32</v>
      </c>
      <c r="BC1717" s="23">
        <v>2128.8200000000002</v>
      </c>
      <c r="BD1717" s="23">
        <v>-35.51</v>
      </c>
      <c r="BO1717" s="23">
        <v>2128.8200000000002</v>
      </c>
      <c r="BP1717" s="23">
        <v>-35.51</v>
      </c>
      <c r="CK1717">
        <v>34260</v>
      </c>
      <c r="CL1717">
        <v>2.9264000000000001</v>
      </c>
      <c r="CM1717">
        <v>0.63800000000000001</v>
      </c>
    </row>
    <row r="1718" spans="52:91">
      <c r="AZ1718">
        <v>4940.1000000000004</v>
      </c>
      <c r="BA1718">
        <f t="shared" si="231"/>
        <v>4990.1000000000004</v>
      </c>
      <c r="BB1718">
        <v>-33.380000000000003</v>
      </c>
      <c r="BC1718" s="23">
        <v>2131.71</v>
      </c>
      <c r="BD1718" s="23">
        <v>-35.51</v>
      </c>
      <c r="BO1718" s="23">
        <v>2131.71</v>
      </c>
      <c r="BP1718" s="23">
        <v>-35.51</v>
      </c>
      <c r="CK1718">
        <v>34280</v>
      </c>
      <c r="CL1718">
        <v>2.8792</v>
      </c>
      <c r="CM1718">
        <v>0.63400000000000001</v>
      </c>
    </row>
    <row r="1719" spans="52:91">
      <c r="AZ1719">
        <v>4943.6000000000004</v>
      </c>
      <c r="BA1719">
        <f t="shared" si="231"/>
        <v>4993.6000000000004</v>
      </c>
      <c r="BB1719">
        <v>-34.520000000000003</v>
      </c>
      <c r="BC1719" s="23">
        <v>2131.71</v>
      </c>
      <c r="BD1719" s="23">
        <v>-34.619999999999997</v>
      </c>
      <c r="BO1719" s="23">
        <v>2131.71</v>
      </c>
      <c r="BP1719" s="23">
        <v>-34.619999999999997</v>
      </c>
      <c r="CK1719">
        <v>34300</v>
      </c>
      <c r="CL1719">
        <v>2.8319999999999999</v>
      </c>
      <c r="CM1719">
        <v>0.63</v>
      </c>
    </row>
    <row r="1720" spans="52:91">
      <c r="AZ1720">
        <v>4947.3</v>
      </c>
      <c r="BA1720">
        <f t="shared" si="231"/>
        <v>4997.3</v>
      </c>
      <c r="BB1720">
        <v>-35.200000000000003</v>
      </c>
      <c r="BC1720" s="23">
        <v>2134.5700000000002</v>
      </c>
      <c r="BD1720" s="23">
        <v>-34.619999999999997</v>
      </c>
      <c r="BO1720" s="23">
        <v>2134.5700000000002</v>
      </c>
      <c r="BP1720" s="23">
        <v>-34.619999999999997</v>
      </c>
      <c r="CK1720">
        <v>34320</v>
      </c>
      <c r="CL1720">
        <v>2.7848000000000002</v>
      </c>
      <c r="CM1720">
        <v>0.626</v>
      </c>
    </row>
    <row r="1721" spans="52:91">
      <c r="AZ1721">
        <v>4951.2</v>
      </c>
      <c r="BA1721">
        <f t="shared" si="231"/>
        <v>5001.2</v>
      </c>
      <c r="BB1721">
        <v>-34.43</v>
      </c>
      <c r="BC1721" s="23">
        <v>2134.5700000000002</v>
      </c>
      <c r="BD1721" s="23">
        <v>-35.01</v>
      </c>
      <c r="BO1721" s="23">
        <v>2134.5700000000002</v>
      </c>
      <c r="BP1721" s="23">
        <v>-35.01</v>
      </c>
      <c r="CK1721">
        <v>34340</v>
      </c>
      <c r="CL1721">
        <v>2.7376</v>
      </c>
      <c r="CM1721">
        <v>0.622</v>
      </c>
    </row>
    <row r="1722" spans="52:91">
      <c r="AZ1722">
        <v>4954.8999999999996</v>
      </c>
      <c r="BA1722">
        <f t="shared" si="231"/>
        <v>5004.8999999999996</v>
      </c>
      <c r="BB1722">
        <v>-34.96</v>
      </c>
      <c r="BC1722" s="23">
        <v>2137.4299999999998</v>
      </c>
      <c r="BD1722" s="23">
        <v>-35.01</v>
      </c>
      <c r="BO1722" s="23">
        <v>2137.4299999999998</v>
      </c>
      <c r="BP1722" s="23">
        <v>-35.01</v>
      </c>
      <c r="CK1722">
        <v>34360</v>
      </c>
      <c r="CL1722">
        <v>2.6903999999999999</v>
      </c>
      <c r="CM1722">
        <v>0.61799999999999999</v>
      </c>
    </row>
    <row r="1723" spans="52:91">
      <c r="AZ1723">
        <v>4958.8</v>
      </c>
      <c r="BA1723">
        <f t="shared" si="231"/>
        <v>5008.8</v>
      </c>
      <c r="BB1723">
        <v>-35.03</v>
      </c>
      <c r="BC1723" s="23">
        <v>2137.4299999999998</v>
      </c>
      <c r="BD1723" s="23">
        <v>-34.700000000000003</v>
      </c>
      <c r="BO1723" s="23">
        <v>2137.4299999999998</v>
      </c>
      <c r="BP1723" s="23">
        <v>-34.700000000000003</v>
      </c>
      <c r="CK1723">
        <v>34380</v>
      </c>
      <c r="CL1723">
        <v>2.6432000000000002</v>
      </c>
      <c r="CM1723">
        <v>0.61399999999999999</v>
      </c>
    </row>
    <row r="1724" spans="52:91">
      <c r="AZ1724">
        <v>4962.7</v>
      </c>
      <c r="BA1724">
        <f t="shared" si="231"/>
        <v>5012.7</v>
      </c>
      <c r="BB1724">
        <v>-35.5</v>
      </c>
      <c r="BC1724" s="23">
        <v>2140.2800000000002</v>
      </c>
      <c r="BD1724" s="23">
        <v>-34.700000000000003</v>
      </c>
      <c r="BO1724" s="23">
        <v>2140.2800000000002</v>
      </c>
      <c r="BP1724" s="23">
        <v>-34.700000000000003</v>
      </c>
      <c r="CK1724">
        <v>34400</v>
      </c>
      <c r="CL1724">
        <v>2.5960000000000001</v>
      </c>
      <c r="CM1724">
        <v>0.61</v>
      </c>
    </row>
    <row r="1725" spans="52:91">
      <c r="AZ1725">
        <v>4966.7</v>
      </c>
      <c r="BA1725">
        <f t="shared" si="231"/>
        <v>5016.7</v>
      </c>
      <c r="BB1725">
        <v>-33.79</v>
      </c>
      <c r="BC1725" s="23">
        <v>2140.2800000000002</v>
      </c>
      <c r="BD1725" s="23">
        <v>-34.69</v>
      </c>
      <c r="BO1725" s="23">
        <v>2140.2800000000002</v>
      </c>
      <c r="BP1725" s="23">
        <v>-34.69</v>
      </c>
      <c r="CK1725">
        <v>34420</v>
      </c>
      <c r="CL1725">
        <v>2.5488</v>
      </c>
      <c r="CM1725">
        <v>0.60599999999999998</v>
      </c>
    </row>
    <row r="1726" spans="52:91">
      <c r="AZ1726">
        <v>4970.3</v>
      </c>
      <c r="BA1726">
        <f t="shared" ref="BA1726:BA1789" si="232">AZ1726+50</f>
        <v>5020.3</v>
      </c>
      <c r="BB1726">
        <v>-36.22</v>
      </c>
      <c r="BC1726" s="23">
        <v>2143.16</v>
      </c>
      <c r="BD1726" s="23">
        <v>-34.69</v>
      </c>
      <c r="BO1726" s="23">
        <v>2143.16</v>
      </c>
      <c r="BP1726" s="23">
        <v>-34.69</v>
      </c>
      <c r="CK1726">
        <v>34440</v>
      </c>
      <c r="CL1726">
        <v>2.5015999999999998</v>
      </c>
      <c r="CM1726">
        <v>0.60199999999999998</v>
      </c>
    </row>
    <row r="1727" spans="52:91">
      <c r="AZ1727">
        <v>4974.6000000000004</v>
      </c>
      <c r="BA1727">
        <f t="shared" si="232"/>
        <v>5024.6000000000004</v>
      </c>
      <c r="BB1727">
        <v>-34.42</v>
      </c>
      <c r="BC1727" s="23">
        <v>2143.16</v>
      </c>
      <c r="BD1727" s="23">
        <v>-35.35</v>
      </c>
      <c r="BO1727" s="23">
        <v>2143.16</v>
      </c>
      <c r="BP1727" s="23">
        <v>-35.35</v>
      </c>
      <c r="CK1727">
        <v>34460</v>
      </c>
      <c r="CL1727">
        <v>2.4544000000000001</v>
      </c>
      <c r="CM1727">
        <v>0.59799999999999998</v>
      </c>
    </row>
    <row r="1728" spans="52:91">
      <c r="AZ1728">
        <v>4978.3</v>
      </c>
      <c r="BA1728">
        <f t="shared" si="232"/>
        <v>5028.3</v>
      </c>
      <c r="BB1728">
        <v>-34.79</v>
      </c>
      <c r="BC1728" s="23">
        <v>2145.9899999999998</v>
      </c>
      <c r="BD1728" s="23">
        <v>-35.35</v>
      </c>
      <c r="BO1728" s="23">
        <v>2145.9899999999998</v>
      </c>
      <c r="BP1728" s="23">
        <v>-35.35</v>
      </c>
      <c r="CK1728">
        <v>34480</v>
      </c>
      <c r="CL1728">
        <v>2.4072</v>
      </c>
      <c r="CM1728">
        <v>0.59399999999999997</v>
      </c>
    </row>
    <row r="1729" spans="52:91">
      <c r="AZ1729">
        <v>4982.2</v>
      </c>
      <c r="BA1729">
        <f t="shared" si="232"/>
        <v>5032.2</v>
      </c>
      <c r="BB1729">
        <v>-34.25</v>
      </c>
      <c r="BC1729" s="23">
        <v>2145.9899999999998</v>
      </c>
      <c r="BD1729" s="23">
        <v>-35.200000000000003</v>
      </c>
      <c r="BO1729" s="23">
        <v>2145.9899999999998</v>
      </c>
      <c r="BP1729" s="23">
        <v>-35.200000000000003</v>
      </c>
      <c r="CK1729">
        <v>34500</v>
      </c>
      <c r="CL1729">
        <v>2.36</v>
      </c>
      <c r="CM1729">
        <v>0.59</v>
      </c>
    </row>
    <row r="1730" spans="52:91">
      <c r="AZ1730">
        <v>4985.8</v>
      </c>
      <c r="BA1730">
        <f t="shared" si="232"/>
        <v>5035.8</v>
      </c>
      <c r="BB1730">
        <v>-33.979999999999997</v>
      </c>
      <c r="BC1730" s="23">
        <v>2148.87</v>
      </c>
      <c r="BD1730" s="23">
        <v>-35.200000000000003</v>
      </c>
      <c r="BO1730" s="23">
        <v>2148.87</v>
      </c>
      <c r="BP1730" s="23">
        <v>-35.200000000000003</v>
      </c>
      <c r="CK1730">
        <v>34520</v>
      </c>
      <c r="CL1730">
        <v>2.3679999999999999</v>
      </c>
      <c r="CM1730">
        <v>0.59640000000000004</v>
      </c>
    </row>
    <row r="1731" spans="52:91">
      <c r="AZ1731">
        <v>4989.5</v>
      </c>
      <c r="BA1731">
        <f t="shared" si="232"/>
        <v>5039.5</v>
      </c>
      <c r="BB1731">
        <v>-35.22</v>
      </c>
      <c r="BC1731" s="23">
        <v>2148.87</v>
      </c>
      <c r="BD1731" s="23">
        <v>-33.770000000000003</v>
      </c>
      <c r="BO1731" s="23">
        <v>2148.87</v>
      </c>
      <c r="BP1731" s="23">
        <v>-33.770000000000003</v>
      </c>
      <c r="CK1731">
        <v>34540</v>
      </c>
      <c r="CL1731">
        <v>2.3759999999999999</v>
      </c>
      <c r="CM1731">
        <v>0.6028</v>
      </c>
    </row>
    <row r="1732" spans="52:91">
      <c r="AZ1732">
        <v>4993.3999999999996</v>
      </c>
      <c r="BA1732">
        <f t="shared" si="232"/>
        <v>5043.3999999999996</v>
      </c>
      <c r="BB1732">
        <v>-35.299999999999997</v>
      </c>
      <c r="BC1732" s="23">
        <v>2151.7399999999998</v>
      </c>
      <c r="BD1732" s="23">
        <v>-33.770000000000003</v>
      </c>
      <c r="BO1732" s="23">
        <v>2151.7399999999998</v>
      </c>
      <c r="BP1732" s="23">
        <v>-33.770000000000003</v>
      </c>
      <c r="CK1732">
        <v>34560</v>
      </c>
      <c r="CL1732">
        <v>2.3839999999999999</v>
      </c>
      <c r="CM1732">
        <v>0.60919999999999996</v>
      </c>
    </row>
    <row r="1733" spans="52:91">
      <c r="AZ1733">
        <v>4997.3999999999996</v>
      </c>
      <c r="BA1733">
        <f t="shared" si="232"/>
        <v>5047.3999999999996</v>
      </c>
      <c r="BB1733">
        <v>-34.72</v>
      </c>
      <c r="BC1733" s="23">
        <v>2151.7399999999998</v>
      </c>
      <c r="BD1733" s="23">
        <v>-35.82</v>
      </c>
      <c r="BO1733" s="23">
        <v>2151.7399999999998</v>
      </c>
      <c r="BP1733" s="23">
        <v>-35.82</v>
      </c>
      <c r="CK1733">
        <v>34580</v>
      </c>
      <c r="CL1733">
        <v>2.3919999999999999</v>
      </c>
      <c r="CM1733">
        <v>0.61560000000000004</v>
      </c>
    </row>
    <row r="1734" spans="52:91">
      <c r="AZ1734">
        <v>5001.2</v>
      </c>
      <c r="BA1734">
        <f t="shared" si="232"/>
        <v>5051.2</v>
      </c>
      <c r="BB1734">
        <v>-34.42</v>
      </c>
      <c r="BC1734" s="23">
        <v>2154.58</v>
      </c>
      <c r="BD1734" s="23">
        <v>-35.82</v>
      </c>
      <c r="BO1734" s="23">
        <v>2154.58</v>
      </c>
      <c r="BP1734" s="23">
        <v>-35.82</v>
      </c>
      <c r="CK1734">
        <v>34600</v>
      </c>
      <c r="CL1734">
        <v>2.4</v>
      </c>
      <c r="CM1734">
        <v>0.622</v>
      </c>
    </row>
    <row r="1735" spans="52:91">
      <c r="AZ1735">
        <v>5004.8999999999996</v>
      </c>
      <c r="BA1735">
        <f t="shared" si="232"/>
        <v>5054.8999999999996</v>
      </c>
      <c r="BB1735">
        <v>-34.17</v>
      </c>
      <c r="BC1735" s="23">
        <v>2154.58</v>
      </c>
      <c r="BD1735" s="23">
        <v>-34.43</v>
      </c>
      <c r="BO1735" s="23">
        <v>2154.58</v>
      </c>
      <c r="BP1735" s="23">
        <v>-34.43</v>
      </c>
      <c r="CK1735">
        <v>34620</v>
      </c>
      <c r="CL1735">
        <v>2.4079999999999999</v>
      </c>
      <c r="CM1735">
        <v>0.62839999999999996</v>
      </c>
    </row>
    <row r="1736" spans="52:91">
      <c r="AZ1736">
        <v>5008.6000000000004</v>
      </c>
      <c r="BA1736">
        <f t="shared" si="232"/>
        <v>5058.6000000000004</v>
      </c>
      <c r="BB1736">
        <v>-33.72</v>
      </c>
      <c r="BC1736" s="23">
        <v>2157.4</v>
      </c>
      <c r="BD1736" s="23">
        <v>-34.43</v>
      </c>
      <c r="BO1736" s="23">
        <v>2157.4</v>
      </c>
      <c r="BP1736" s="23">
        <v>-34.43</v>
      </c>
      <c r="CK1736">
        <v>34640</v>
      </c>
      <c r="CL1736">
        <v>2.4159999999999999</v>
      </c>
      <c r="CM1736">
        <v>0.63480000000000003</v>
      </c>
    </row>
    <row r="1737" spans="52:91">
      <c r="AZ1737">
        <v>5012.2</v>
      </c>
      <c r="BA1737">
        <f t="shared" si="232"/>
        <v>5062.2</v>
      </c>
      <c r="BB1737">
        <v>-34.31</v>
      </c>
      <c r="BC1737" s="23">
        <v>2157.4</v>
      </c>
      <c r="BD1737" s="23">
        <v>-34.700000000000003</v>
      </c>
      <c r="BO1737" s="23">
        <v>2157.4</v>
      </c>
      <c r="BP1737" s="23">
        <v>-34.700000000000003</v>
      </c>
      <c r="CK1737">
        <v>34660</v>
      </c>
      <c r="CL1737">
        <v>2.4239999999999999</v>
      </c>
      <c r="CM1737">
        <v>0.64119999999999999</v>
      </c>
    </row>
    <row r="1738" spans="52:91">
      <c r="AZ1738">
        <v>5015.8999999999996</v>
      </c>
      <c r="BA1738">
        <f t="shared" si="232"/>
        <v>5065.8999999999996</v>
      </c>
      <c r="BB1738">
        <v>-33.69</v>
      </c>
      <c r="BC1738" s="23">
        <v>2160.2600000000002</v>
      </c>
      <c r="BD1738" s="23">
        <v>-34.700000000000003</v>
      </c>
      <c r="BO1738" s="23">
        <v>2160.2600000000002</v>
      </c>
      <c r="BP1738" s="23">
        <v>-34.700000000000003</v>
      </c>
      <c r="CK1738">
        <v>34680</v>
      </c>
      <c r="CL1738">
        <v>2.4319999999999999</v>
      </c>
      <c r="CM1738">
        <v>0.64759999999999995</v>
      </c>
    </row>
    <row r="1739" spans="52:91">
      <c r="AZ1739">
        <v>5019.5</v>
      </c>
      <c r="BA1739">
        <f t="shared" si="232"/>
        <v>5069.5</v>
      </c>
      <c r="BB1739">
        <v>-34.369999999999997</v>
      </c>
      <c r="BC1739" s="23">
        <v>2160.2600000000002</v>
      </c>
      <c r="BD1739" s="23">
        <v>-34.700000000000003</v>
      </c>
      <c r="BO1739" s="23">
        <v>2160.2600000000002</v>
      </c>
      <c r="BP1739" s="23">
        <v>-34.700000000000003</v>
      </c>
      <c r="CK1739">
        <v>34700</v>
      </c>
      <c r="CL1739">
        <v>2.44</v>
      </c>
      <c r="CM1739">
        <v>0.65400000000000003</v>
      </c>
    </row>
    <row r="1740" spans="52:91">
      <c r="AZ1740">
        <v>5023.2</v>
      </c>
      <c r="BA1740">
        <f t="shared" si="232"/>
        <v>5073.2</v>
      </c>
      <c r="BB1740">
        <v>-35.380000000000003</v>
      </c>
      <c r="BC1740" s="23">
        <v>2163.0700000000002</v>
      </c>
      <c r="BD1740" s="23">
        <v>-34.700000000000003</v>
      </c>
      <c r="BO1740" s="23">
        <v>2163.0700000000002</v>
      </c>
      <c r="BP1740" s="23">
        <v>-34.700000000000003</v>
      </c>
      <c r="CK1740">
        <v>34720</v>
      </c>
      <c r="CL1740">
        <v>2.448</v>
      </c>
      <c r="CM1740">
        <v>0.66039999999999999</v>
      </c>
    </row>
    <row r="1741" spans="52:91">
      <c r="AZ1741">
        <v>5027.3</v>
      </c>
      <c r="BA1741">
        <f t="shared" si="232"/>
        <v>5077.3</v>
      </c>
      <c r="BB1741">
        <v>-35.880000000000003</v>
      </c>
      <c r="BC1741" s="23">
        <v>2163.0700000000002</v>
      </c>
      <c r="BD1741" s="23">
        <v>-34.71</v>
      </c>
      <c r="BO1741" s="23">
        <v>2163.0700000000002</v>
      </c>
      <c r="BP1741" s="23">
        <v>-34.71</v>
      </c>
      <c r="CK1741">
        <v>34740</v>
      </c>
      <c r="CL1741">
        <v>2.456</v>
      </c>
      <c r="CM1741">
        <v>0.66679999999999995</v>
      </c>
    </row>
    <row r="1742" spans="52:91">
      <c r="AZ1742">
        <v>5031.5</v>
      </c>
      <c r="BA1742">
        <f t="shared" si="232"/>
        <v>5081.5</v>
      </c>
      <c r="BB1742">
        <v>-35.06</v>
      </c>
      <c r="BC1742" s="23">
        <v>2165.91</v>
      </c>
      <c r="BD1742" s="23">
        <v>-34.71</v>
      </c>
      <c r="BO1742" s="23">
        <v>2165.91</v>
      </c>
      <c r="BP1742" s="23">
        <v>-34.71</v>
      </c>
      <c r="CK1742">
        <v>34760</v>
      </c>
      <c r="CL1742">
        <v>2.4935999999999998</v>
      </c>
      <c r="CM1742">
        <v>0.66920000000000002</v>
      </c>
    </row>
    <row r="1743" spans="52:91">
      <c r="AZ1743">
        <v>5035.3999999999996</v>
      </c>
      <c r="BA1743">
        <f t="shared" si="232"/>
        <v>5085.3999999999996</v>
      </c>
      <c r="BB1743">
        <v>-34.799999999999997</v>
      </c>
      <c r="BC1743" s="23">
        <v>2165.91</v>
      </c>
      <c r="BD1743" s="23">
        <v>-34.340000000000003</v>
      </c>
      <c r="BO1743" s="23">
        <v>2165.91</v>
      </c>
      <c r="BP1743" s="23">
        <v>-34.340000000000003</v>
      </c>
      <c r="CK1743">
        <v>34780</v>
      </c>
      <c r="CL1743">
        <v>2.5608</v>
      </c>
      <c r="CM1743">
        <v>0.66759999999999997</v>
      </c>
    </row>
    <row r="1744" spans="52:91">
      <c r="AZ1744">
        <v>5039.2</v>
      </c>
      <c r="BA1744">
        <f t="shared" si="232"/>
        <v>5089.2</v>
      </c>
      <c r="BB1744">
        <v>-34.85</v>
      </c>
      <c r="BC1744" s="23">
        <v>2168.7800000000002</v>
      </c>
      <c r="BD1744" s="23">
        <v>-34.340000000000003</v>
      </c>
      <c r="BO1744" s="23">
        <v>2168.7800000000002</v>
      </c>
      <c r="BP1744" s="23">
        <v>-34.340000000000003</v>
      </c>
      <c r="CK1744">
        <v>34800</v>
      </c>
      <c r="CL1744">
        <v>2.6280000000000001</v>
      </c>
      <c r="CM1744">
        <v>0.66600000000000004</v>
      </c>
    </row>
    <row r="1745" spans="52:91">
      <c r="AZ1745">
        <v>5043.1000000000004</v>
      </c>
      <c r="BA1745">
        <f t="shared" si="232"/>
        <v>5093.1000000000004</v>
      </c>
      <c r="BB1745">
        <v>-35.47</v>
      </c>
      <c r="BC1745" s="23">
        <v>2168.7800000000002</v>
      </c>
      <c r="BD1745" s="23">
        <v>-35.53</v>
      </c>
      <c r="BO1745" s="23">
        <v>2168.7800000000002</v>
      </c>
      <c r="BP1745" s="23">
        <v>-35.53</v>
      </c>
      <c r="CK1745">
        <v>34820</v>
      </c>
      <c r="CL1745">
        <v>2.6951999999999998</v>
      </c>
      <c r="CM1745">
        <v>0.66439999999999999</v>
      </c>
    </row>
    <row r="1746" spans="52:91">
      <c r="AZ1746">
        <v>5047.1000000000004</v>
      </c>
      <c r="BA1746">
        <f t="shared" si="232"/>
        <v>5097.1000000000004</v>
      </c>
      <c r="BB1746">
        <v>-33.659999999999997</v>
      </c>
      <c r="BC1746" s="23">
        <v>2171.6799999999998</v>
      </c>
      <c r="BD1746" s="23">
        <v>-35.53</v>
      </c>
      <c r="BO1746" s="23">
        <v>2171.6799999999998</v>
      </c>
      <c r="BP1746" s="23">
        <v>-35.53</v>
      </c>
      <c r="CK1746">
        <v>34840</v>
      </c>
      <c r="CL1746">
        <v>2.7624</v>
      </c>
      <c r="CM1746">
        <v>0.66279999999999994</v>
      </c>
    </row>
    <row r="1747" spans="52:91">
      <c r="AZ1747">
        <v>5050.7</v>
      </c>
      <c r="BA1747">
        <f t="shared" si="232"/>
        <v>5100.7</v>
      </c>
      <c r="BB1747">
        <v>-34.049999999999997</v>
      </c>
      <c r="BC1747" s="23">
        <v>2171.6799999999998</v>
      </c>
      <c r="BD1747" s="23">
        <v>-35.24</v>
      </c>
      <c r="BO1747" s="23">
        <v>2171.6799999999998</v>
      </c>
      <c r="BP1747" s="23">
        <v>-35.24</v>
      </c>
      <c r="CK1747">
        <v>34860</v>
      </c>
      <c r="CL1747">
        <v>2.8296000000000001</v>
      </c>
      <c r="CM1747">
        <v>0.66120000000000001</v>
      </c>
    </row>
    <row r="1748" spans="52:91">
      <c r="AZ1748">
        <v>5054.3999999999996</v>
      </c>
      <c r="BA1748">
        <f t="shared" si="232"/>
        <v>5104.3999999999996</v>
      </c>
      <c r="BB1748">
        <v>-34.11</v>
      </c>
      <c r="BC1748" s="23">
        <v>2174.56</v>
      </c>
      <c r="BD1748" s="23">
        <v>-35.24</v>
      </c>
      <c r="BO1748" s="23">
        <v>2174.56</v>
      </c>
      <c r="BP1748" s="23">
        <v>-35.24</v>
      </c>
      <c r="CK1748">
        <v>34880</v>
      </c>
      <c r="CL1748">
        <v>2.8967999999999998</v>
      </c>
      <c r="CM1748">
        <v>0.65959999999999996</v>
      </c>
    </row>
    <row r="1749" spans="52:91">
      <c r="AZ1749">
        <v>5058.1000000000004</v>
      </c>
      <c r="BA1749">
        <f t="shared" si="232"/>
        <v>5108.1000000000004</v>
      </c>
      <c r="BB1749">
        <v>-34.659999999999997</v>
      </c>
      <c r="BC1749" s="23">
        <v>2174.56</v>
      </c>
      <c r="BD1749" s="23">
        <v>-35.25</v>
      </c>
      <c r="BO1749" s="23">
        <v>2174.56</v>
      </c>
      <c r="BP1749" s="23">
        <v>-35.25</v>
      </c>
      <c r="CK1749">
        <v>34900</v>
      </c>
      <c r="CL1749">
        <v>2.964</v>
      </c>
      <c r="CM1749">
        <v>0.65800000000000003</v>
      </c>
    </row>
    <row r="1750" spans="52:91">
      <c r="AZ1750">
        <v>5061.8999999999996</v>
      </c>
      <c r="BA1750">
        <f t="shared" si="232"/>
        <v>5111.8999999999996</v>
      </c>
      <c r="BB1750">
        <v>-35.119999999999997</v>
      </c>
      <c r="BC1750" s="23">
        <v>2177.52</v>
      </c>
      <c r="BD1750" s="23">
        <v>-35.25</v>
      </c>
      <c r="BO1750" s="23">
        <v>2177.52</v>
      </c>
      <c r="BP1750" s="23">
        <v>-35.25</v>
      </c>
      <c r="CK1750">
        <v>34920</v>
      </c>
      <c r="CL1750">
        <v>3.0312000000000001</v>
      </c>
      <c r="CM1750">
        <v>0.65639999999999998</v>
      </c>
    </row>
    <row r="1751" spans="52:91">
      <c r="AZ1751">
        <v>5065.8</v>
      </c>
      <c r="BA1751">
        <f t="shared" si="232"/>
        <v>5115.8</v>
      </c>
      <c r="BB1751">
        <v>-34.78</v>
      </c>
      <c r="BC1751" s="23">
        <v>2177.52</v>
      </c>
      <c r="BD1751" s="23">
        <v>-34.369999999999997</v>
      </c>
      <c r="BO1751" s="23">
        <v>2177.52</v>
      </c>
      <c r="BP1751" s="23">
        <v>-34.369999999999997</v>
      </c>
      <c r="CK1751">
        <v>34940</v>
      </c>
      <c r="CL1751">
        <v>3.0983999999999998</v>
      </c>
      <c r="CM1751">
        <v>0.65480000000000005</v>
      </c>
    </row>
    <row r="1752" spans="52:91">
      <c r="AZ1752">
        <v>5069.7</v>
      </c>
      <c r="BA1752">
        <f t="shared" si="232"/>
        <v>5119.7</v>
      </c>
      <c r="BB1752">
        <v>-35.5</v>
      </c>
      <c r="BC1752" s="23">
        <v>2180.48</v>
      </c>
      <c r="BD1752" s="23">
        <v>-34.369999999999997</v>
      </c>
      <c r="BO1752" s="23">
        <v>2180.48</v>
      </c>
      <c r="BP1752" s="23">
        <v>-34.369999999999997</v>
      </c>
      <c r="CK1752">
        <v>34960</v>
      </c>
      <c r="CL1752">
        <v>3.1656</v>
      </c>
      <c r="CM1752">
        <v>0.6532</v>
      </c>
    </row>
    <row r="1753" spans="52:91">
      <c r="AZ1753">
        <v>5073.8</v>
      </c>
      <c r="BA1753">
        <f t="shared" si="232"/>
        <v>5123.8</v>
      </c>
      <c r="BB1753">
        <v>-35.619999999999997</v>
      </c>
      <c r="BC1753" s="23">
        <v>2180.48</v>
      </c>
      <c r="BD1753" s="23">
        <v>-36.21</v>
      </c>
      <c r="BO1753" s="23">
        <v>2180.48</v>
      </c>
      <c r="BP1753" s="23">
        <v>-36.21</v>
      </c>
      <c r="CK1753">
        <v>34980</v>
      </c>
      <c r="CL1753">
        <v>3.2328000000000001</v>
      </c>
      <c r="CM1753">
        <v>0.65159999999999996</v>
      </c>
    </row>
    <row r="1754" spans="52:91">
      <c r="AZ1754">
        <v>5077.8999999999996</v>
      </c>
      <c r="BA1754">
        <f t="shared" si="232"/>
        <v>5127.8999999999996</v>
      </c>
      <c r="BB1754">
        <v>-34.35</v>
      </c>
      <c r="BC1754" s="23">
        <v>2183.4299999999998</v>
      </c>
      <c r="BD1754" s="23">
        <v>-36.21</v>
      </c>
      <c r="BO1754" s="23">
        <v>2183.4299999999998</v>
      </c>
      <c r="BP1754" s="23">
        <v>-36.21</v>
      </c>
      <c r="CK1754">
        <v>35000</v>
      </c>
      <c r="CL1754">
        <v>3.3</v>
      </c>
      <c r="CM1754">
        <v>0.65</v>
      </c>
    </row>
    <row r="1755" spans="52:91">
      <c r="AZ1755">
        <v>5081.6000000000004</v>
      </c>
      <c r="BA1755">
        <f t="shared" si="232"/>
        <v>5131.6000000000004</v>
      </c>
      <c r="BB1755">
        <v>-34.15</v>
      </c>
      <c r="BC1755" s="23">
        <v>2183.4299999999998</v>
      </c>
      <c r="BD1755" s="23">
        <v>-35.53</v>
      </c>
      <c r="BO1755" s="23">
        <v>2183.4299999999998</v>
      </c>
      <c r="BP1755" s="23">
        <v>-35.53</v>
      </c>
      <c r="CK1755">
        <v>35020</v>
      </c>
      <c r="CL1755">
        <v>3.4527999999999999</v>
      </c>
      <c r="CM1755">
        <v>0.67079999999999995</v>
      </c>
    </row>
    <row r="1756" spans="52:91">
      <c r="AZ1756">
        <v>5085.3</v>
      </c>
      <c r="BA1756">
        <f t="shared" si="232"/>
        <v>5135.3</v>
      </c>
      <c r="BB1756">
        <v>-34.71</v>
      </c>
      <c r="BC1756" s="23">
        <v>2186.37</v>
      </c>
      <c r="BD1756" s="23">
        <v>-35.53</v>
      </c>
      <c r="BO1756" s="23">
        <v>2186.37</v>
      </c>
      <c r="BP1756" s="23">
        <v>-35.53</v>
      </c>
      <c r="CK1756">
        <v>35040</v>
      </c>
      <c r="CL1756">
        <v>3.6055999999999999</v>
      </c>
      <c r="CM1756">
        <v>0.69159999999999999</v>
      </c>
    </row>
    <row r="1757" spans="52:91">
      <c r="AZ1757">
        <v>5089.2</v>
      </c>
      <c r="BA1757">
        <f t="shared" si="232"/>
        <v>5139.2</v>
      </c>
      <c r="BB1757">
        <v>-35.29</v>
      </c>
      <c r="BC1757" s="23">
        <v>2186.37</v>
      </c>
      <c r="BD1757" s="23">
        <v>-34.880000000000003</v>
      </c>
      <c r="BO1757" s="23">
        <v>2186.37</v>
      </c>
      <c r="BP1757" s="23">
        <v>-34.880000000000003</v>
      </c>
      <c r="CK1757">
        <v>35060</v>
      </c>
      <c r="CL1757">
        <v>3.7584</v>
      </c>
      <c r="CM1757">
        <v>0.71240000000000003</v>
      </c>
    </row>
    <row r="1758" spans="52:91">
      <c r="AZ1758">
        <v>5093.2</v>
      </c>
      <c r="BA1758">
        <f t="shared" si="232"/>
        <v>5143.2</v>
      </c>
      <c r="BB1758">
        <v>-35.479999999999997</v>
      </c>
      <c r="BC1758" s="23">
        <v>2189.34</v>
      </c>
      <c r="BD1758" s="23">
        <v>-34.880000000000003</v>
      </c>
      <c r="BO1758" s="23">
        <v>2189.34</v>
      </c>
      <c r="BP1758" s="23">
        <v>-34.880000000000003</v>
      </c>
      <c r="CK1758">
        <v>35080</v>
      </c>
      <c r="CL1758">
        <v>3.9112</v>
      </c>
      <c r="CM1758">
        <v>0.73319999999999996</v>
      </c>
    </row>
    <row r="1759" spans="52:91">
      <c r="AZ1759">
        <v>5097.2</v>
      </c>
      <c r="BA1759">
        <f t="shared" si="232"/>
        <v>5147.2</v>
      </c>
      <c r="BB1759">
        <v>-35.24</v>
      </c>
      <c r="BC1759" s="23">
        <v>2189.34</v>
      </c>
      <c r="BD1759" s="23">
        <v>-35</v>
      </c>
      <c r="BO1759" s="23">
        <v>2189.34</v>
      </c>
      <c r="BP1759" s="23">
        <v>-35</v>
      </c>
      <c r="CK1759">
        <v>35100</v>
      </c>
      <c r="CL1759">
        <v>4.0640000000000001</v>
      </c>
      <c r="CM1759">
        <v>0.754</v>
      </c>
    </row>
    <row r="1760" spans="52:91">
      <c r="AZ1760">
        <v>5101.2</v>
      </c>
      <c r="BA1760">
        <f t="shared" si="232"/>
        <v>5151.2</v>
      </c>
      <c r="BB1760">
        <v>-35.799999999999997</v>
      </c>
      <c r="BC1760" s="23">
        <v>2192.3000000000002</v>
      </c>
      <c r="BD1760" s="23">
        <v>-35</v>
      </c>
      <c r="BO1760" s="23">
        <v>2192.3000000000002</v>
      </c>
      <c r="BP1760" s="23">
        <v>-35</v>
      </c>
      <c r="CK1760">
        <v>35120</v>
      </c>
      <c r="CL1760">
        <v>4.2168000000000001</v>
      </c>
      <c r="CM1760">
        <v>0.77480000000000004</v>
      </c>
    </row>
    <row r="1761" spans="52:91">
      <c r="AZ1761">
        <v>5105.3999999999996</v>
      </c>
      <c r="BA1761">
        <f t="shared" si="232"/>
        <v>5155.3999999999996</v>
      </c>
      <c r="BB1761">
        <v>-36.14</v>
      </c>
      <c r="BC1761" s="23">
        <v>2192.3000000000002</v>
      </c>
      <c r="BD1761" s="23">
        <v>-35.049999999999997</v>
      </c>
      <c r="BO1761" s="23">
        <v>2192.3000000000002</v>
      </c>
      <c r="BP1761" s="23">
        <v>-35.049999999999997</v>
      </c>
      <c r="CK1761">
        <v>35140</v>
      </c>
      <c r="CL1761">
        <v>4.3696000000000002</v>
      </c>
      <c r="CM1761">
        <v>0.79559999999999997</v>
      </c>
    </row>
    <row r="1762" spans="52:91">
      <c r="AZ1762">
        <v>5109.8</v>
      </c>
      <c r="BA1762">
        <f t="shared" si="232"/>
        <v>5159.8</v>
      </c>
      <c r="BB1762">
        <v>-33.75</v>
      </c>
      <c r="BC1762" s="23">
        <v>2195.2600000000002</v>
      </c>
      <c r="BD1762" s="23">
        <v>-35.049999999999997</v>
      </c>
      <c r="BO1762" s="23">
        <v>2195.2600000000002</v>
      </c>
      <c r="BP1762" s="23">
        <v>-35.049999999999997</v>
      </c>
      <c r="CK1762">
        <v>35160</v>
      </c>
      <c r="CL1762">
        <v>4.5224000000000002</v>
      </c>
      <c r="CM1762">
        <v>0.81640000000000001</v>
      </c>
    </row>
    <row r="1763" spans="52:91">
      <c r="AZ1763">
        <v>5113.3999999999996</v>
      </c>
      <c r="BA1763">
        <f t="shared" si="232"/>
        <v>5163.3999999999996</v>
      </c>
      <c r="BB1763">
        <v>-35.17</v>
      </c>
      <c r="BC1763" s="23">
        <v>2195.2600000000002</v>
      </c>
      <c r="BD1763" s="23">
        <v>-36.01</v>
      </c>
      <c r="BO1763" s="23">
        <v>2195.2600000000002</v>
      </c>
      <c r="BP1763" s="23">
        <v>-36.01</v>
      </c>
      <c r="CK1763">
        <v>35180</v>
      </c>
      <c r="CL1763">
        <v>4.6752000000000002</v>
      </c>
      <c r="CM1763">
        <v>0.83720000000000006</v>
      </c>
    </row>
    <row r="1764" spans="52:91">
      <c r="AZ1764">
        <v>5117.3999999999996</v>
      </c>
      <c r="BA1764">
        <f t="shared" si="232"/>
        <v>5167.3999999999996</v>
      </c>
      <c r="BB1764">
        <v>-34.76</v>
      </c>
      <c r="BC1764" s="23">
        <v>2198.2800000000002</v>
      </c>
      <c r="BD1764" s="23">
        <v>-36.01</v>
      </c>
      <c r="BO1764" s="23">
        <v>2198.2800000000002</v>
      </c>
      <c r="BP1764" s="23">
        <v>-36.01</v>
      </c>
      <c r="CK1764">
        <v>35200</v>
      </c>
      <c r="CL1764">
        <v>4.8280000000000003</v>
      </c>
      <c r="CM1764">
        <v>0.85799999999999998</v>
      </c>
    </row>
    <row r="1765" spans="52:91">
      <c r="AZ1765">
        <v>5121.3</v>
      </c>
      <c r="BA1765">
        <f t="shared" si="232"/>
        <v>5171.3</v>
      </c>
      <c r="BB1765">
        <v>-33.83</v>
      </c>
      <c r="BC1765" s="23">
        <v>2198.2800000000002</v>
      </c>
      <c r="BD1765" s="23">
        <v>-35.590000000000003</v>
      </c>
      <c r="BO1765" s="23">
        <v>2198.2800000000002</v>
      </c>
      <c r="BP1765" s="23">
        <v>-35.590000000000003</v>
      </c>
      <c r="CK1765">
        <v>35220</v>
      </c>
      <c r="CL1765">
        <v>4.9808000000000003</v>
      </c>
      <c r="CM1765">
        <v>0.87880000000000003</v>
      </c>
    </row>
    <row r="1766" spans="52:91">
      <c r="AZ1766">
        <v>5124.8999999999996</v>
      </c>
      <c r="BA1766">
        <f t="shared" si="232"/>
        <v>5174.8999999999996</v>
      </c>
      <c r="BB1766">
        <v>-34.75</v>
      </c>
      <c r="BC1766" s="23">
        <v>2201.31</v>
      </c>
      <c r="BD1766" s="23">
        <v>-35.590000000000003</v>
      </c>
      <c r="BO1766" s="23">
        <v>2201.31</v>
      </c>
      <c r="BP1766" s="23">
        <v>-35.590000000000003</v>
      </c>
      <c r="CK1766">
        <v>35240</v>
      </c>
      <c r="CL1766">
        <v>5.1336000000000004</v>
      </c>
      <c r="CM1766">
        <v>0.89959999999999996</v>
      </c>
    </row>
    <row r="1767" spans="52:91">
      <c r="AZ1767">
        <v>5128.8</v>
      </c>
      <c r="BA1767">
        <f t="shared" si="232"/>
        <v>5178.8</v>
      </c>
      <c r="BB1767">
        <v>-33.83</v>
      </c>
      <c r="BC1767" s="23">
        <v>2201.31</v>
      </c>
      <c r="BD1767" s="23">
        <v>-36</v>
      </c>
      <c r="BO1767" s="23">
        <v>2201.31</v>
      </c>
      <c r="BP1767" s="23">
        <v>-36</v>
      </c>
      <c r="CK1767">
        <v>35260</v>
      </c>
      <c r="CL1767">
        <v>5.2224000000000004</v>
      </c>
      <c r="CM1767">
        <v>0.90439999999999998</v>
      </c>
    </row>
    <row r="1768" spans="52:91">
      <c r="AZ1768">
        <v>5132.3999999999996</v>
      </c>
      <c r="BA1768">
        <f t="shared" si="232"/>
        <v>5182.3999999999996</v>
      </c>
      <c r="BB1768">
        <v>-34.42</v>
      </c>
      <c r="BC1768" s="23">
        <v>2204.37</v>
      </c>
      <c r="BD1768" s="23">
        <v>-36</v>
      </c>
      <c r="BO1768" s="23">
        <v>2204.37</v>
      </c>
      <c r="BP1768" s="23">
        <v>-36</v>
      </c>
      <c r="CK1768">
        <v>35280</v>
      </c>
      <c r="CL1768">
        <v>5.2472000000000003</v>
      </c>
      <c r="CM1768">
        <v>0.89319999999999999</v>
      </c>
    </row>
    <row r="1769" spans="52:91">
      <c r="AZ1769">
        <v>5136.2</v>
      </c>
      <c r="BA1769">
        <f t="shared" si="232"/>
        <v>5186.2</v>
      </c>
      <c r="BB1769">
        <v>-35.799999999999997</v>
      </c>
      <c r="BC1769" s="23">
        <v>2204.37</v>
      </c>
      <c r="BD1769" s="23">
        <v>-35.03</v>
      </c>
      <c r="BO1769" s="23">
        <v>2204.37</v>
      </c>
      <c r="BP1769" s="23">
        <v>-35.03</v>
      </c>
      <c r="CK1769">
        <v>35300</v>
      </c>
      <c r="CL1769">
        <v>5.2720000000000002</v>
      </c>
      <c r="CM1769">
        <v>0.88200000000000001</v>
      </c>
    </row>
    <row r="1770" spans="52:91">
      <c r="AZ1770">
        <v>5140.3999999999996</v>
      </c>
      <c r="BA1770">
        <f t="shared" si="232"/>
        <v>5190.3999999999996</v>
      </c>
      <c r="BB1770">
        <v>-35.24</v>
      </c>
      <c r="BC1770" s="23">
        <v>2207.31</v>
      </c>
      <c r="BD1770" s="23">
        <v>-35.03</v>
      </c>
      <c r="BO1770" s="23">
        <v>2207.31</v>
      </c>
      <c r="BP1770" s="23">
        <v>-35.03</v>
      </c>
      <c r="CK1770">
        <v>35320</v>
      </c>
      <c r="CL1770">
        <v>5.2968000000000002</v>
      </c>
      <c r="CM1770">
        <v>0.87080000000000002</v>
      </c>
    </row>
    <row r="1771" spans="52:91">
      <c r="AZ1771">
        <v>5144.3999999999996</v>
      </c>
      <c r="BA1771">
        <f t="shared" si="232"/>
        <v>5194.3999999999996</v>
      </c>
      <c r="BB1771">
        <v>-34.130000000000003</v>
      </c>
      <c r="BC1771" s="23">
        <v>2207.31</v>
      </c>
      <c r="BD1771" s="23">
        <v>-35.799999999999997</v>
      </c>
      <c r="BO1771" s="23">
        <v>2207.31</v>
      </c>
      <c r="BP1771" s="23">
        <v>-35.799999999999997</v>
      </c>
      <c r="CK1771">
        <v>35340</v>
      </c>
      <c r="CL1771">
        <v>5.3216000000000001</v>
      </c>
      <c r="CM1771">
        <v>0.85960000000000003</v>
      </c>
    </row>
    <row r="1772" spans="52:91">
      <c r="AZ1772">
        <v>5148.2</v>
      </c>
      <c r="BA1772">
        <f t="shared" si="232"/>
        <v>5198.2</v>
      </c>
      <c r="BB1772">
        <v>-34.18</v>
      </c>
      <c r="BC1772" s="23">
        <v>2210.2399999999998</v>
      </c>
      <c r="BD1772" s="23">
        <v>-35.799999999999997</v>
      </c>
      <c r="BO1772" s="23">
        <v>2210.2399999999998</v>
      </c>
      <c r="BP1772" s="23">
        <v>-35.799999999999997</v>
      </c>
      <c r="CK1772">
        <v>35360</v>
      </c>
      <c r="CL1772">
        <v>5.3464</v>
      </c>
      <c r="CM1772">
        <v>0.84840000000000004</v>
      </c>
    </row>
    <row r="1773" spans="52:91">
      <c r="AZ1773">
        <v>5151.8999999999996</v>
      </c>
      <c r="BA1773">
        <f t="shared" si="232"/>
        <v>5201.8999999999996</v>
      </c>
      <c r="BB1773">
        <v>-35</v>
      </c>
      <c r="BC1773" s="23">
        <v>2210.2399999999998</v>
      </c>
      <c r="BD1773" s="23">
        <v>-33.69</v>
      </c>
      <c r="BO1773" s="23">
        <v>2210.2399999999998</v>
      </c>
      <c r="BP1773" s="23">
        <v>-33.69</v>
      </c>
      <c r="CK1773">
        <v>35380</v>
      </c>
      <c r="CL1773">
        <v>5.3712</v>
      </c>
      <c r="CM1773">
        <v>0.83720000000000006</v>
      </c>
    </row>
    <row r="1774" spans="52:91">
      <c r="AZ1774">
        <v>5155.8</v>
      </c>
      <c r="BA1774">
        <f t="shared" si="232"/>
        <v>5205.8</v>
      </c>
      <c r="BB1774">
        <v>-34.950000000000003</v>
      </c>
      <c r="BC1774" s="23">
        <v>2213.11</v>
      </c>
      <c r="BD1774" s="23">
        <v>-33.69</v>
      </c>
      <c r="BO1774" s="23">
        <v>2213.11</v>
      </c>
      <c r="BP1774" s="23">
        <v>-33.69</v>
      </c>
      <c r="CK1774">
        <v>35400</v>
      </c>
      <c r="CL1774">
        <v>5.3959999999999999</v>
      </c>
      <c r="CM1774">
        <v>0.82599999999999996</v>
      </c>
    </row>
    <row r="1775" spans="52:91">
      <c r="AZ1775">
        <v>5159.8</v>
      </c>
      <c r="BA1775">
        <f t="shared" si="232"/>
        <v>5209.8</v>
      </c>
      <c r="BB1775">
        <v>-34.03</v>
      </c>
      <c r="BC1775" s="23">
        <v>2213.11</v>
      </c>
      <c r="BD1775" s="23">
        <v>-35.01</v>
      </c>
      <c r="BO1775" s="23">
        <v>2213.11</v>
      </c>
      <c r="BP1775" s="23">
        <v>-35.01</v>
      </c>
      <c r="CK1775">
        <v>35420</v>
      </c>
      <c r="CL1775">
        <v>5.4207999999999998</v>
      </c>
      <c r="CM1775">
        <v>0.81479999999999997</v>
      </c>
    </row>
    <row r="1776" spans="52:91">
      <c r="AZ1776">
        <v>5163.5</v>
      </c>
      <c r="BA1776">
        <f t="shared" si="232"/>
        <v>5213.5</v>
      </c>
      <c r="BB1776">
        <v>-34.659999999999997</v>
      </c>
      <c r="BC1776" s="23">
        <v>2215.9499999999998</v>
      </c>
      <c r="BD1776" s="23">
        <v>-35.01</v>
      </c>
      <c r="BO1776" s="23">
        <v>2215.9499999999998</v>
      </c>
      <c r="BP1776" s="23">
        <v>-35.01</v>
      </c>
      <c r="CK1776">
        <v>35440</v>
      </c>
      <c r="CL1776">
        <v>5.4455999999999998</v>
      </c>
      <c r="CM1776">
        <v>0.80359999999999998</v>
      </c>
    </row>
    <row r="1777" spans="52:91">
      <c r="AZ1777">
        <v>5167.3</v>
      </c>
      <c r="BA1777">
        <f t="shared" si="232"/>
        <v>5217.3</v>
      </c>
      <c r="BB1777">
        <v>-34.950000000000003</v>
      </c>
      <c r="BC1777" s="23">
        <v>2215.9499999999998</v>
      </c>
      <c r="BD1777" s="23">
        <v>-34.92</v>
      </c>
      <c r="BO1777" s="23">
        <v>2215.9499999999998</v>
      </c>
      <c r="BP1777" s="23">
        <v>-34.92</v>
      </c>
      <c r="CK1777">
        <v>35460</v>
      </c>
      <c r="CL1777">
        <v>5.4703999999999997</v>
      </c>
      <c r="CM1777">
        <v>0.79239999999999999</v>
      </c>
    </row>
    <row r="1778" spans="52:91">
      <c r="AZ1778">
        <v>5171.3</v>
      </c>
      <c r="BA1778">
        <f t="shared" si="232"/>
        <v>5221.3</v>
      </c>
      <c r="BB1778">
        <v>-35.54</v>
      </c>
      <c r="BC1778" s="23">
        <v>2218.7600000000002</v>
      </c>
      <c r="BD1778" s="23">
        <v>-34.92</v>
      </c>
      <c r="BO1778" s="23">
        <v>2218.7600000000002</v>
      </c>
      <c r="BP1778" s="23">
        <v>-34.92</v>
      </c>
      <c r="CK1778">
        <v>35480</v>
      </c>
      <c r="CL1778">
        <v>5.4951999999999996</v>
      </c>
      <c r="CM1778">
        <v>0.78120000000000001</v>
      </c>
    </row>
    <row r="1779" spans="52:91">
      <c r="AZ1779">
        <v>5175.3999999999996</v>
      </c>
      <c r="BA1779">
        <f t="shared" si="232"/>
        <v>5225.3999999999996</v>
      </c>
      <c r="BB1779">
        <v>-35.68</v>
      </c>
      <c r="BC1779" s="23">
        <v>2218.7600000000002</v>
      </c>
      <c r="BD1779" s="23">
        <v>-34.03</v>
      </c>
      <c r="BO1779" s="23">
        <v>2218.7600000000002</v>
      </c>
      <c r="BP1779" s="23">
        <v>-34.03</v>
      </c>
      <c r="CK1779">
        <v>35500</v>
      </c>
      <c r="CL1779">
        <v>5.52</v>
      </c>
      <c r="CM1779">
        <v>0.77</v>
      </c>
    </row>
    <row r="1780" spans="52:91">
      <c r="AZ1780">
        <v>5179.6000000000004</v>
      </c>
      <c r="BA1780">
        <f t="shared" si="232"/>
        <v>5229.6000000000004</v>
      </c>
      <c r="BB1780">
        <v>-34.950000000000003</v>
      </c>
      <c r="BC1780" s="23">
        <v>2221.59</v>
      </c>
      <c r="BD1780" s="23">
        <v>-34.03</v>
      </c>
      <c r="BO1780" s="23">
        <v>2221.59</v>
      </c>
      <c r="BP1780" s="23">
        <v>-34.03</v>
      </c>
      <c r="CK1780">
        <v>35520</v>
      </c>
      <c r="CL1780">
        <v>5.476</v>
      </c>
      <c r="CM1780">
        <v>0.77480000000000004</v>
      </c>
    </row>
    <row r="1781" spans="52:91">
      <c r="AZ1781">
        <v>5183.5</v>
      </c>
      <c r="BA1781">
        <f t="shared" si="232"/>
        <v>5233.5</v>
      </c>
      <c r="BB1781">
        <v>-35.380000000000003</v>
      </c>
      <c r="BC1781" s="23">
        <v>2221.59</v>
      </c>
      <c r="BD1781" s="23">
        <v>-34.75</v>
      </c>
      <c r="BO1781" s="23">
        <v>2221.59</v>
      </c>
      <c r="BP1781" s="23">
        <v>-34.75</v>
      </c>
      <c r="CK1781">
        <v>35540</v>
      </c>
      <c r="CL1781">
        <v>5.4320000000000004</v>
      </c>
      <c r="CM1781">
        <v>0.77959999999999996</v>
      </c>
    </row>
    <row r="1782" spans="52:91">
      <c r="AZ1782">
        <v>5187.6000000000004</v>
      </c>
      <c r="BA1782">
        <f t="shared" si="232"/>
        <v>5237.6000000000004</v>
      </c>
      <c r="BB1782">
        <v>-34.61</v>
      </c>
      <c r="BC1782" s="23">
        <v>2224.4899999999998</v>
      </c>
      <c r="BD1782" s="23">
        <v>-34.75</v>
      </c>
      <c r="BO1782" s="23">
        <v>2224.4899999999998</v>
      </c>
      <c r="BP1782" s="23">
        <v>-34.75</v>
      </c>
      <c r="CK1782">
        <v>35560</v>
      </c>
      <c r="CL1782">
        <v>5.3879999999999999</v>
      </c>
      <c r="CM1782">
        <v>0.78439999999999999</v>
      </c>
    </row>
    <row r="1783" spans="52:91">
      <c r="AZ1783">
        <v>5191.5</v>
      </c>
      <c r="BA1783">
        <f t="shared" si="232"/>
        <v>5241.5</v>
      </c>
      <c r="BB1783">
        <v>-34.97</v>
      </c>
      <c r="BC1783" s="23">
        <v>2224.4899999999998</v>
      </c>
      <c r="BD1783" s="23">
        <v>-34.61</v>
      </c>
      <c r="BO1783" s="23">
        <v>2224.4899999999998</v>
      </c>
      <c r="BP1783" s="23">
        <v>-34.61</v>
      </c>
      <c r="CK1783">
        <v>35580</v>
      </c>
      <c r="CL1783">
        <v>5.3440000000000003</v>
      </c>
      <c r="CM1783">
        <v>0.78920000000000001</v>
      </c>
    </row>
    <row r="1784" spans="52:91">
      <c r="AZ1784">
        <v>5195.3999999999996</v>
      </c>
      <c r="BA1784">
        <f t="shared" si="232"/>
        <v>5245.4</v>
      </c>
      <c r="BB1784">
        <v>-35.89</v>
      </c>
      <c r="BC1784" s="23">
        <v>2227.37</v>
      </c>
      <c r="BD1784" s="23">
        <v>-34.61</v>
      </c>
      <c r="BO1784" s="23">
        <v>2227.37</v>
      </c>
      <c r="BP1784" s="23">
        <v>-34.61</v>
      </c>
      <c r="CK1784">
        <v>35600</v>
      </c>
      <c r="CL1784">
        <v>5.3</v>
      </c>
      <c r="CM1784">
        <v>0.79400000000000004</v>
      </c>
    </row>
    <row r="1785" spans="52:91">
      <c r="AZ1785">
        <v>5199.7</v>
      </c>
      <c r="BA1785">
        <f t="shared" si="232"/>
        <v>5249.7</v>
      </c>
      <c r="BB1785">
        <v>-33.909999999999997</v>
      </c>
      <c r="BC1785" s="23">
        <v>2227.37</v>
      </c>
      <c r="BD1785" s="23">
        <v>-36.57</v>
      </c>
      <c r="BO1785" s="23">
        <v>2227.37</v>
      </c>
      <c r="BP1785" s="23">
        <v>-36.57</v>
      </c>
      <c r="CK1785">
        <v>35620</v>
      </c>
      <c r="CL1785">
        <v>5.2560000000000002</v>
      </c>
      <c r="CM1785">
        <v>0.79879999999999995</v>
      </c>
    </row>
    <row r="1786" spans="52:91">
      <c r="AZ1786">
        <v>5203.3999999999996</v>
      </c>
      <c r="BA1786">
        <f t="shared" si="232"/>
        <v>5253.4</v>
      </c>
      <c r="BB1786">
        <v>-34.119999999999997</v>
      </c>
      <c r="BC1786" s="23">
        <v>2230.21</v>
      </c>
      <c r="BD1786" s="23">
        <v>-36.57</v>
      </c>
      <c r="BO1786" s="23">
        <v>2230.21</v>
      </c>
      <c r="BP1786" s="23">
        <v>-36.57</v>
      </c>
      <c r="CK1786">
        <v>35640</v>
      </c>
      <c r="CL1786">
        <v>5.2119999999999997</v>
      </c>
      <c r="CM1786">
        <v>0.80359999999999998</v>
      </c>
    </row>
    <row r="1787" spans="52:91">
      <c r="AZ1787">
        <v>5207.1000000000004</v>
      </c>
      <c r="BA1787">
        <f t="shared" si="232"/>
        <v>5257.1</v>
      </c>
      <c r="BB1787">
        <v>-35.79</v>
      </c>
      <c r="BC1787" s="23">
        <v>2230.21</v>
      </c>
      <c r="BD1787" s="23">
        <v>-34.43</v>
      </c>
      <c r="BO1787" s="23">
        <v>2230.21</v>
      </c>
      <c r="BP1787" s="23">
        <v>-34.43</v>
      </c>
      <c r="CK1787">
        <v>35660</v>
      </c>
      <c r="CL1787">
        <v>5.1680000000000001</v>
      </c>
      <c r="CM1787">
        <v>0.80840000000000001</v>
      </c>
    </row>
    <row r="1788" spans="52:91">
      <c r="AZ1788">
        <v>5211.3999999999996</v>
      </c>
      <c r="BA1788">
        <f t="shared" si="232"/>
        <v>5261.4</v>
      </c>
      <c r="BB1788">
        <v>-34.97</v>
      </c>
      <c r="BC1788" s="23">
        <v>2233</v>
      </c>
      <c r="BD1788" s="23">
        <v>-34.43</v>
      </c>
      <c r="BO1788" s="23">
        <v>2233</v>
      </c>
      <c r="BP1788" s="23">
        <v>-34.43</v>
      </c>
      <c r="CK1788">
        <v>35680</v>
      </c>
      <c r="CL1788">
        <v>5.1239999999999997</v>
      </c>
      <c r="CM1788">
        <v>0.81320000000000003</v>
      </c>
    </row>
    <row r="1789" spans="52:91">
      <c r="AZ1789">
        <v>5215.3</v>
      </c>
      <c r="BA1789">
        <f t="shared" si="232"/>
        <v>5265.3</v>
      </c>
      <c r="BB1789">
        <v>-35.24</v>
      </c>
      <c r="BC1789" s="23">
        <v>2233</v>
      </c>
      <c r="BD1789" s="23">
        <v>-32.86</v>
      </c>
      <c r="BO1789" s="23">
        <v>2233</v>
      </c>
      <c r="BP1789" s="23">
        <v>-32.86</v>
      </c>
      <c r="CK1789">
        <v>35700</v>
      </c>
      <c r="CL1789">
        <v>5.08</v>
      </c>
      <c r="CM1789">
        <v>0.81799999999999995</v>
      </c>
    </row>
    <row r="1790" spans="52:91">
      <c r="AZ1790">
        <v>5219.3999999999996</v>
      </c>
      <c r="BA1790">
        <f t="shared" ref="BA1790:BA1853" si="233">AZ1790+50</f>
        <v>5269.4</v>
      </c>
      <c r="BB1790">
        <v>-34.46</v>
      </c>
      <c r="BC1790" s="23">
        <v>2235.77</v>
      </c>
      <c r="BD1790" s="23">
        <v>-32.86</v>
      </c>
      <c r="BO1790" s="23">
        <v>2235.77</v>
      </c>
      <c r="BP1790" s="23">
        <v>-32.86</v>
      </c>
      <c r="CK1790">
        <v>35720</v>
      </c>
      <c r="CL1790">
        <v>5.0359999999999996</v>
      </c>
      <c r="CM1790">
        <v>0.82279999999999998</v>
      </c>
    </row>
    <row r="1791" spans="52:91">
      <c r="AZ1791">
        <v>5223.2</v>
      </c>
      <c r="BA1791">
        <f t="shared" si="233"/>
        <v>5273.2</v>
      </c>
      <c r="BB1791">
        <v>-35.17</v>
      </c>
      <c r="BC1791" s="23">
        <v>2235.77</v>
      </c>
      <c r="BD1791" s="23">
        <v>-33.54</v>
      </c>
      <c r="BO1791" s="23">
        <v>2235.77</v>
      </c>
      <c r="BP1791" s="23">
        <v>-33.54</v>
      </c>
      <c r="CK1791">
        <v>35740</v>
      </c>
      <c r="CL1791">
        <v>4.992</v>
      </c>
      <c r="CM1791">
        <v>0.8276</v>
      </c>
    </row>
    <row r="1792" spans="52:91">
      <c r="AZ1792">
        <v>5227.2</v>
      </c>
      <c r="BA1792">
        <f t="shared" si="233"/>
        <v>5277.2</v>
      </c>
      <c r="BB1792">
        <v>-34.21</v>
      </c>
      <c r="BC1792" s="23">
        <v>2238.5</v>
      </c>
      <c r="BD1792" s="23">
        <v>-33.54</v>
      </c>
      <c r="BO1792" s="23">
        <v>2238.5</v>
      </c>
      <c r="BP1792" s="23">
        <v>-33.54</v>
      </c>
      <c r="CK1792">
        <v>35760</v>
      </c>
      <c r="CL1792">
        <v>4.9808000000000003</v>
      </c>
      <c r="CM1792">
        <v>0.83840000000000003</v>
      </c>
    </row>
    <row r="1793" spans="52:91">
      <c r="AZ1793">
        <v>5231</v>
      </c>
      <c r="BA1793">
        <f t="shared" si="233"/>
        <v>5281</v>
      </c>
      <c r="BB1793">
        <v>-35.159999999999997</v>
      </c>
      <c r="BC1793" s="23">
        <v>2238.5</v>
      </c>
      <c r="BD1793" s="23">
        <v>-33.770000000000003</v>
      </c>
      <c r="BO1793" s="23">
        <v>2238.5</v>
      </c>
      <c r="BP1793" s="23">
        <v>-33.770000000000003</v>
      </c>
      <c r="CK1793">
        <v>35780</v>
      </c>
      <c r="CL1793">
        <v>5.0023999999999997</v>
      </c>
      <c r="CM1793">
        <v>0.85519999999999996</v>
      </c>
    </row>
    <row r="1794" spans="52:91">
      <c r="AZ1794">
        <v>5235</v>
      </c>
      <c r="BA1794">
        <f t="shared" si="233"/>
        <v>5285</v>
      </c>
      <c r="BB1794">
        <v>-35.770000000000003</v>
      </c>
      <c r="BC1794" s="23">
        <v>2241.25</v>
      </c>
      <c r="BD1794" s="23">
        <v>-33.770000000000003</v>
      </c>
      <c r="BO1794" s="23">
        <v>2241.25</v>
      </c>
      <c r="BP1794" s="23">
        <v>-33.770000000000003</v>
      </c>
      <c r="CK1794">
        <v>35800</v>
      </c>
      <c r="CL1794">
        <v>5.024</v>
      </c>
      <c r="CM1794">
        <v>0.872</v>
      </c>
    </row>
    <row r="1795" spans="52:91">
      <c r="AZ1795">
        <v>5239.3</v>
      </c>
      <c r="BA1795">
        <f t="shared" si="233"/>
        <v>5289.3</v>
      </c>
      <c r="BB1795">
        <v>-34.950000000000003</v>
      </c>
      <c r="BC1795" s="23">
        <v>2241.25</v>
      </c>
      <c r="BD1795" s="23">
        <v>-35.46</v>
      </c>
      <c r="BO1795" s="23">
        <v>2241.25</v>
      </c>
      <c r="BP1795" s="23">
        <v>-35.46</v>
      </c>
      <c r="CK1795">
        <v>35820</v>
      </c>
      <c r="CL1795">
        <v>5.0456000000000003</v>
      </c>
      <c r="CM1795">
        <v>0.88880000000000003</v>
      </c>
    </row>
    <row r="1796" spans="52:91">
      <c r="AZ1796">
        <v>5243.2</v>
      </c>
      <c r="BA1796">
        <f t="shared" si="233"/>
        <v>5293.2</v>
      </c>
      <c r="BB1796">
        <v>-35.630000000000003</v>
      </c>
      <c r="BC1796" s="23">
        <v>2244.1</v>
      </c>
      <c r="BD1796" s="23">
        <v>-35.46</v>
      </c>
      <c r="BO1796" s="23">
        <v>2244.1</v>
      </c>
      <c r="BP1796" s="23">
        <v>-35.46</v>
      </c>
      <c r="CK1796">
        <v>35840</v>
      </c>
      <c r="CL1796">
        <v>5.0671999999999997</v>
      </c>
      <c r="CM1796">
        <v>0.90559999999999996</v>
      </c>
    </row>
    <row r="1797" spans="52:91">
      <c r="AZ1797">
        <v>5247.4</v>
      </c>
      <c r="BA1797">
        <f t="shared" si="233"/>
        <v>5297.4</v>
      </c>
      <c r="BB1797">
        <v>-35.24</v>
      </c>
      <c r="BC1797" s="23">
        <v>2244.1</v>
      </c>
      <c r="BD1797" s="23">
        <v>-34.82</v>
      </c>
      <c r="BO1797" s="23">
        <v>2244.1</v>
      </c>
      <c r="BP1797" s="23">
        <v>-34.82</v>
      </c>
      <c r="CK1797">
        <v>35860</v>
      </c>
      <c r="CL1797">
        <v>5.0888</v>
      </c>
      <c r="CM1797">
        <v>0.9224</v>
      </c>
    </row>
    <row r="1798" spans="52:91">
      <c r="AZ1798">
        <v>5251.5</v>
      </c>
      <c r="BA1798">
        <f t="shared" si="233"/>
        <v>5301.5</v>
      </c>
      <c r="BB1798">
        <v>-35.909999999999997</v>
      </c>
      <c r="BC1798" s="23">
        <v>2246.94</v>
      </c>
      <c r="BD1798" s="23">
        <v>-34.82</v>
      </c>
      <c r="BO1798" s="23">
        <v>2246.94</v>
      </c>
      <c r="BP1798" s="23">
        <v>-34.82</v>
      </c>
      <c r="CK1798">
        <v>35880</v>
      </c>
      <c r="CL1798">
        <v>5.1104000000000003</v>
      </c>
      <c r="CM1798">
        <v>0.93920000000000003</v>
      </c>
    </row>
    <row r="1799" spans="52:91">
      <c r="AZ1799">
        <v>5255.8</v>
      </c>
      <c r="BA1799">
        <f t="shared" si="233"/>
        <v>5305.8</v>
      </c>
      <c r="BB1799">
        <v>-35.46</v>
      </c>
      <c r="BC1799" s="23">
        <v>2246.94</v>
      </c>
      <c r="BD1799" s="23">
        <v>-35.9</v>
      </c>
      <c r="BO1799" s="23">
        <v>2246.94</v>
      </c>
      <c r="BP1799" s="23">
        <v>-35.9</v>
      </c>
      <c r="CK1799">
        <v>35900</v>
      </c>
      <c r="CL1799">
        <v>5.1319999999999997</v>
      </c>
      <c r="CM1799">
        <v>0.95599999999999996</v>
      </c>
    </row>
    <row r="1800" spans="52:91">
      <c r="AZ1800">
        <v>5259.9</v>
      </c>
      <c r="BA1800">
        <f t="shared" si="233"/>
        <v>5309.9</v>
      </c>
      <c r="BB1800">
        <v>-33.85</v>
      </c>
      <c r="BC1800" s="23">
        <v>2249.81</v>
      </c>
      <c r="BD1800" s="23">
        <v>-35.9</v>
      </c>
      <c r="BO1800" s="23">
        <v>2249.81</v>
      </c>
      <c r="BP1800" s="23">
        <v>-35.9</v>
      </c>
      <c r="CK1800">
        <v>35920</v>
      </c>
      <c r="CL1800">
        <v>5.1536</v>
      </c>
      <c r="CM1800">
        <v>0.9728</v>
      </c>
    </row>
    <row r="1801" spans="52:91">
      <c r="AZ1801">
        <v>5263.6</v>
      </c>
      <c r="BA1801">
        <f t="shared" si="233"/>
        <v>5313.6</v>
      </c>
      <c r="BB1801">
        <v>-35.17</v>
      </c>
      <c r="BC1801" s="23">
        <v>2249.81</v>
      </c>
      <c r="BD1801" s="23">
        <v>-33.18</v>
      </c>
      <c r="BO1801" s="23">
        <v>2249.81</v>
      </c>
      <c r="BP1801" s="23">
        <v>-33.18</v>
      </c>
      <c r="CK1801">
        <v>35940</v>
      </c>
      <c r="CL1801">
        <v>5.1752000000000002</v>
      </c>
      <c r="CM1801">
        <v>0.98960000000000004</v>
      </c>
    </row>
    <row r="1802" spans="52:91">
      <c r="AZ1802">
        <v>5267.7</v>
      </c>
      <c r="BA1802">
        <f t="shared" si="233"/>
        <v>5317.7</v>
      </c>
      <c r="BB1802">
        <v>-34.729999999999997</v>
      </c>
      <c r="BC1802" s="23">
        <v>2252.67</v>
      </c>
      <c r="BD1802" s="23">
        <v>-33.18</v>
      </c>
      <c r="BO1802" s="23">
        <v>2252.67</v>
      </c>
      <c r="BP1802" s="23">
        <v>-33.18</v>
      </c>
      <c r="CK1802">
        <v>35960</v>
      </c>
      <c r="CL1802">
        <v>5.1967999999999996</v>
      </c>
      <c r="CM1802">
        <v>1.0064</v>
      </c>
    </row>
    <row r="1803" spans="52:91">
      <c r="AZ1803">
        <v>5271.6</v>
      </c>
      <c r="BA1803">
        <f t="shared" si="233"/>
        <v>5321.6</v>
      </c>
      <c r="BB1803">
        <v>-36.090000000000003</v>
      </c>
      <c r="BC1803" s="23">
        <v>2252.67</v>
      </c>
      <c r="BD1803" s="23">
        <v>-34.799999999999997</v>
      </c>
      <c r="BO1803" s="23">
        <v>2252.67</v>
      </c>
      <c r="BP1803" s="23">
        <v>-34.799999999999997</v>
      </c>
      <c r="CK1803">
        <v>35980</v>
      </c>
      <c r="CL1803">
        <v>5.2183999999999999</v>
      </c>
      <c r="CM1803">
        <v>1.0232000000000001</v>
      </c>
    </row>
    <row r="1804" spans="52:91">
      <c r="AZ1804">
        <v>5276</v>
      </c>
      <c r="BA1804">
        <f t="shared" si="233"/>
        <v>5326</v>
      </c>
      <c r="BB1804">
        <v>-35.08</v>
      </c>
      <c r="BC1804" s="23">
        <v>2255.5300000000002</v>
      </c>
      <c r="BD1804" s="23">
        <v>-34.799999999999997</v>
      </c>
      <c r="BO1804" s="23">
        <v>2255.5300000000002</v>
      </c>
      <c r="BP1804" s="23">
        <v>-34.799999999999997</v>
      </c>
      <c r="CK1804">
        <v>36000</v>
      </c>
      <c r="CL1804">
        <v>5.24</v>
      </c>
      <c r="CM1804">
        <v>1.04</v>
      </c>
    </row>
    <row r="1805" spans="52:91">
      <c r="AZ1805">
        <v>5280</v>
      </c>
      <c r="BA1805">
        <f t="shared" si="233"/>
        <v>5330</v>
      </c>
      <c r="BB1805">
        <v>-34.85</v>
      </c>
      <c r="BC1805" s="23">
        <v>2255.5300000000002</v>
      </c>
      <c r="BD1805" s="23">
        <v>-34.89</v>
      </c>
      <c r="BO1805" s="23">
        <v>2255.5300000000002</v>
      </c>
      <c r="BP1805" s="23">
        <v>-34.89</v>
      </c>
      <c r="CK1805">
        <v>36020</v>
      </c>
      <c r="CL1805">
        <v>5.2312000000000003</v>
      </c>
      <c r="CM1805">
        <v>1.0344</v>
      </c>
    </row>
    <row r="1806" spans="52:91">
      <c r="AZ1806">
        <v>5284</v>
      </c>
      <c r="BA1806">
        <f t="shared" si="233"/>
        <v>5334</v>
      </c>
      <c r="BB1806">
        <v>-35.32</v>
      </c>
      <c r="BC1806" s="23">
        <v>2258.31</v>
      </c>
      <c r="BD1806" s="23">
        <v>-34.89</v>
      </c>
      <c r="BO1806" s="23">
        <v>2258.31</v>
      </c>
      <c r="BP1806" s="23">
        <v>-34.89</v>
      </c>
      <c r="CK1806">
        <v>36040</v>
      </c>
      <c r="CL1806">
        <v>5.2224000000000004</v>
      </c>
      <c r="CM1806">
        <v>1.0287999999999999</v>
      </c>
    </row>
    <row r="1807" spans="52:91">
      <c r="AZ1807">
        <v>5288.1</v>
      </c>
      <c r="BA1807">
        <f t="shared" si="233"/>
        <v>5338.1</v>
      </c>
      <c r="BB1807">
        <v>-34.270000000000003</v>
      </c>
      <c r="BC1807" s="23">
        <v>2258.31</v>
      </c>
      <c r="BD1807" s="23">
        <v>-35.049999999999997</v>
      </c>
      <c r="BO1807" s="23">
        <v>2258.31</v>
      </c>
      <c r="BP1807" s="23">
        <v>-35.049999999999997</v>
      </c>
      <c r="CK1807">
        <v>36060</v>
      </c>
      <c r="CL1807">
        <v>5.2135999999999996</v>
      </c>
      <c r="CM1807">
        <v>1.0232000000000001</v>
      </c>
    </row>
    <row r="1808" spans="52:91">
      <c r="AZ1808">
        <v>5291.9</v>
      </c>
      <c r="BA1808">
        <f t="shared" si="233"/>
        <v>5341.9</v>
      </c>
      <c r="BB1808">
        <v>-35.19</v>
      </c>
      <c r="BC1808" s="23">
        <v>2261.13</v>
      </c>
      <c r="BD1808" s="23">
        <v>-35.049999999999997</v>
      </c>
      <c r="BO1808" s="23">
        <v>2261.13</v>
      </c>
      <c r="BP1808" s="23">
        <v>-35.049999999999997</v>
      </c>
      <c r="CK1808">
        <v>36080</v>
      </c>
      <c r="CL1808">
        <v>5.2047999999999996</v>
      </c>
      <c r="CM1808">
        <v>1.0176000000000001</v>
      </c>
    </row>
    <row r="1809" spans="52:91">
      <c r="AZ1809">
        <v>5295.9</v>
      </c>
      <c r="BA1809">
        <f t="shared" si="233"/>
        <v>5345.9</v>
      </c>
      <c r="BB1809">
        <v>-34.520000000000003</v>
      </c>
      <c r="BC1809" s="23">
        <v>2261.13</v>
      </c>
      <c r="BD1809" s="23">
        <v>-33.340000000000003</v>
      </c>
      <c r="BO1809" s="23">
        <v>2261.13</v>
      </c>
      <c r="BP1809" s="23">
        <v>-33.340000000000003</v>
      </c>
      <c r="CK1809">
        <v>36100</v>
      </c>
      <c r="CL1809">
        <v>5.1959999999999997</v>
      </c>
      <c r="CM1809">
        <v>1.012</v>
      </c>
    </row>
    <row r="1810" spans="52:91">
      <c r="AZ1810">
        <v>5299.8</v>
      </c>
      <c r="BA1810">
        <f t="shared" si="233"/>
        <v>5349.8</v>
      </c>
      <c r="BB1810">
        <v>-35.46</v>
      </c>
      <c r="BC1810" s="23">
        <v>2263.94</v>
      </c>
      <c r="BD1810" s="23">
        <v>-33.340000000000003</v>
      </c>
      <c r="BO1810" s="23">
        <v>2263.94</v>
      </c>
      <c r="BP1810" s="23">
        <v>-33.340000000000003</v>
      </c>
      <c r="CK1810">
        <v>36120</v>
      </c>
      <c r="CL1810">
        <v>5.1871999999999998</v>
      </c>
      <c r="CM1810">
        <v>1.0064</v>
      </c>
    </row>
    <row r="1811" spans="52:91">
      <c r="AZ1811">
        <v>5303.9</v>
      </c>
      <c r="BA1811">
        <f t="shared" si="233"/>
        <v>5353.9</v>
      </c>
      <c r="BB1811">
        <v>-34.950000000000003</v>
      </c>
      <c r="BC1811" s="23">
        <v>2263.94</v>
      </c>
      <c r="BD1811" s="23">
        <v>-34.46</v>
      </c>
      <c r="BO1811" s="23">
        <v>2263.94</v>
      </c>
      <c r="BP1811" s="23">
        <v>-34.46</v>
      </c>
      <c r="CK1811">
        <v>36140</v>
      </c>
      <c r="CL1811">
        <v>5.1783999999999999</v>
      </c>
      <c r="CM1811">
        <v>1.0007999999999999</v>
      </c>
    </row>
    <row r="1812" spans="52:91">
      <c r="AZ1812">
        <v>5307.9</v>
      </c>
      <c r="BA1812">
        <f t="shared" si="233"/>
        <v>5357.9</v>
      </c>
      <c r="BB1812">
        <v>-34.31</v>
      </c>
      <c r="BC1812" s="23">
        <v>2266.75</v>
      </c>
      <c r="BD1812" s="23">
        <v>-34.46</v>
      </c>
      <c r="BO1812" s="23">
        <v>2266.75</v>
      </c>
      <c r="BP1812" s="23">
        <v>-34.46</v>
      </c>
      <c r="CK1812">
        <v>36160</v>
      </c>
      <c r="CL1812">
        <v>5.1696</v>
      </c>
      <c r="CM1812">
        <v>0.99519999999999997</v>
      </c>
    </row>
    <row r="1813" spans="52:91">
      <c r="AZ1813">
        <v>5311.8</v>
      </c>
      <c r="BA1813">
        <f t="shared" si="233"/>
        <v>5361.8</v>
      </c>
      <c r="BB1813">
        <v>-35.840000000000003</v>
      </c>
      <c r="BC1813" s="23">
        <v>2266.75</v>
      </c>
      <c r="BD1813" s="23">
        <v>-34.49</v>
      </c>
      <c r="BO1813" s="23">
        <v>2266.75</v>
      </c>
      <c r="BP1813" s="23">
        <v>-34.49</v>
      </c>
      <c r="CK1813">
        <v>36180</v>
      </c>
      <c r="CL1813">
        <v>5.1608000000000001</v>
      </c>
      <c r="CM1813">
        <v>0.98960000000000004</v>
      </c>
    </row>
    <row r="1814" spans="52:91">
      <c r="AZ1814">
        <v>5316.1</v>
      </c>
      <c r="BA1814">
        <f t="shared" si="233"/>
        <v>5366.1</v>
      </c>
      <c r="BB1814">
        <v>-33.869999999999997</v>
      </c>
      <c r="BC1814" s="23">
        <v>2269.5500000000002</v>
      </c>
      <c r="BD1814" s="23">
        <v>-34.49</v>
      </c>
      <c r="BO1814" s="23">
        <v>2269.5500000000002</v>
      </c>
      <c r="BP1814" s="23">
        <v>-34.49</v>
      </c>
      <c r="CK1814">
        <v>36200</v>
      </c>
      <c r="CL1814">
        <v>5.1520000000000001</v>
      </c>
      <c r="CM1814">
        <v>0.98399999999999999</v>
      </c>
    </row>
    <row r="1815" spans="52:91">
      <c r="AZ1815">
        <v>5319.8</v>
      </c>
      <c r="BA1815">
        <f t="shared" si="233"/>
        <v>5369.8</v>
      </c>
      <c r="BB1815">
        <v>-34.39</v>
      </c>
      <c r="BC1815" s="23">
        <v>2269.5500000000002</v>
      </c>
      <c r="BD1815" s="23">
        <v>-34.909999999999997</v>
      </c>
      <c r="BO1815" s="23">
        <v>2269.5500000000002</v>
      </c>
      <c r="BP1815" s="23">
        <v>-34.909999999999997</v>
      </c>
      <c r="CK1815">
        <v>36220</v>
      </c>
      <c r="CL1815">
        <v>5.1432000000000002</v>
      </c>
      <c r="CM1815">
        <v>0.97840000000000005</v>
      </c>
    </row>
    <row r="1816" spans="52:91">
      <c r="AZ1816">
        <v>5323.6</v>
      </c>
      <c r="BA1816">
        <f t="shared" si="233"/>
        <v>5373.6</v>
      </c>
      <c r="BB1816">
        <v>-34.32</v>
      </c>
      <c r="BC1816" s="23">
        <v>2272.4</v>
      </c>
      <c r="BD1816" s="23">
        <v>-34.909999999999997</v>
      </c>
      <c r="BO1816" s="23">
        <v>2272.4</v>
      </c>
      <c r="BP1816" s="23">
        <v>-34.909999999999997</v>
      </c>
      <c r="CK1816">
        <v>36240</v>
      </c>
      <c r="CL1816">
        <v>5.1344000000000003</v>
      </c>
      <c r="CM1816">
        <v>0.9728</v>
      </c>
    </row>
    <row r="1817" spans="52:91">
      <c r="AZ1817">
        <v>5327.5</v>
      </c>
      <c r="BA1817">
        <f t="shared" si="233"/>
        <v>5377.5</v>
      </c>
      <c r="BB1817">
        <v>-35.28</v>
      </c>
      <c r="BC1817" s="23">
        <v>2272.4</v>
      </c>
      <c r="BD1817" s="23">
        <v>-34.729999999999997</v>
      </c>
      <c r="BO1817" s="23">
        <v>2272.4</v>
      </c>
      <c r="BP1817" s="23">
        <v>-34.729999999999997</v>
      </c>
      <c r="CK1817">
        <v>36260</v>
      </c>
      <c r="CL1817">
        <v>5.1155999999999997</v>
      </c>
      <c r="CM1817">
        <v>0.96560000000000001</v>
      </c>
    </row>
    <row r="1818" spans="52:91">
      <c r="AZ1818">
        <v>5331.6</v>
      </c>
      <c r="BA1818">
        <f t="shared" si="233"/>
        <v>5381.6</v>
      </c>
      <c r="BB1818">
        <v>-36.44</v>
      </c>
      <c r="BC1818" s="23">
        <v>2275.27</v>
      </c>
      <c r="BD1818" s="23">
        <v>-34.729999999999997</v>
      </c>
      <c r="BO1818" s="23">
        <v>2275.27</v>
      </c>
      <c r="BP1818" s="23">
        <v>-34.729999999999997</v>
      </c>
      <c r="CK1818">
        <v>36280</v>
      </c>
      <c r="CL1818">
        <v>5.0868000000000002</v>
      </c>
      <c r="CM1818">
        <v>0.95679999999999998</v>
      </c>
    </row>
    <row r="1819" spans="52:91">
      <c r="AZ1819">
        <v>5336.2</v>
      </c>
      <c r="BA1819">
        <f t="shared" si="233"/>
        <v>5386.2</v>
      </c>
      <c r="BB1819">
        <v>-35.270000000000003</v>
      </c>
      <c r="BC1819" s="23">
        <v>2275.27</v>
      </c>
      <c r="BD1819" s="23">
        <v>-34.78</v>
      </c>
      <c r="BO1819" s="23">
        <v>2275.27</v>
      </c>
      <c r="BP1819" s="23">
        <v>-34.78</v>
      </c>
      <c r="CK1819">
        <v>36300</v>
      </c>
      <c r="CL1819">
        <v>5.0579999999999998</v>
      </c>
      <c r="CM1819">
        <v>0.94799999999999995</v>
      </c>
    </row>
    <row r="1820" spans="52:91">
      <c r="AZ1820">
        <v>5340.3</v>
      </c>
      <c r="BA1820">
        <f t="shared" si="233"/>
        <v>5390.3</v>
      </c>
      <c r="BB1820">
        <v>-34.840000000000003</v>
      </c>
      <c r="BC1820" s="23">
        <v>2278.13</v>
      </c>
      <c r="BD1820" s="23">
        <v>-34.78</v>
      </c>
      <c r="BO1820" s="23">
        <v>2278.13</v>
      </c>
      <c r="BP1820" s="23">
        <v>-34.78</v>
      </c>
      <c r="CK1820">
        <v>36320</v>
      </c>
      <c r="CL1820">
        <v>5.0292000000000003</v>
      </c>
      <c r="CM1820">
        <v>0.93920000000000003</v>
      </c>
    </row>
    <row r="1821" spans="52:91">
      <c r="AZ1821">
        <v>5344.2</v>
      </c>
      <c r="BA1821">
        <f t="shared" si="233"/>
        <v>5394.2</v>
      </c>
      <c r="BB1821">
        <v>-35.49</v>
      </c>
      <c r="BC1821" s="23">
        <v>2278.13</v>
      </c>
      <c r="BD1821" s="23">
        <v>-34.729999999999997</v>
      </c>
      <c r="BO1821" s="23">
        <v>2278.13</v>
      </c>
      <c r="BP1821" s="23">
        <v>-34.729999999999997</v>
      </c>
      <c r="CK1821">
        <v>36340</v>
      </c>
      <c r="CL1821">
        <v>5.0004</v>
      </c>
      <c r="CM1821">
        <v>0.9304</v>
      </c>
    </row>
    <row r="1822" spans="52:91">
      <c r="AZ1822">
        <v>5348.4</v>
      </c>
      <c r="BA1822">
        <f t="shared" si="233"/>
        <v>5398.4</v>
      </c>
      <c r="BB1822">
        <v>-34.909999999999997</v>
      </c>
      <c r="BC1822" s="23">
        <v>2280.9899999999998</v>
      </c>
      <c r="BD1822" s="23">
        <v>-34.729999999999997</v>
      </c>
      <c r="BO1822" s="23">
        <v>2280.9899999999998</v>
      </c>
      <c r="BP1822" s="23">
        <v>-34.729999999999997</v>
      </c>
      <c r="CK1822">
        <v>36360</v>
      </c>
      <c r="CL1822">
        <v>4.9715999999999996</v>
      </c>
      <c r="CM1822">
        <v>0.92159999999999997</v>
      </c>
    </row>
    <row r="1823" spans="52:91">
      <c r="AZ1823">
        <v>5352.4</v>
      </c>
      <c r="BA1823">
        <f t="shared" si="233"/>
        <v>5402.4</v>
      </c>
      <c r="BB1823">
        <v>-35.369999999999997</v>
      </c>
      <c r="BC1823" s="23">
        <v>2280.9899999999998</v>
      </c>
      <c r="BD1823" s="23">
        <v>-34.36</v>
      </c>
      <c r="BO1823" s="23">
        <v>2280.9899999999998</v>
      </c>
      <c r="BP1823" s="23">
        <v>-34.36</v>
      </c>
      <c r="CK1823">
        <v>36380</v>
      </c>
      <c r="CL1823">
        <v>4.9428000000000001</v>
      </c>
      <c r="CM1823">
        <v>0.91279999999999994</v>
      </c>
    </row>
    <row r="1824" spans="52:91">
      <c r="AZ1824">
        <v>5356.6</v>
      </c>
      <c r="BA1824">
        <f t="shared" si="233"/>
        <v>5406.6</v>
      </c>
      <c r="BB1824">
        <v>-35.15</v>
      </c>
      <c r="BC1824" s="23">
        <v>2283.85</v>
      </c>
      <c r="BD1824" s="23">
        <v>-34.36</v>
      </c>
      <c r="BO1824" s="23">
        <v>2283.85</v>
      </c>
      <c r="BP1824" s="23">
        <v>-34.36</v>
      </c>
      <c r="CK1824">
        <v>36400</v>
      </c>
      <c r="CL1824">
        <v>4.9139999999999997</v>
      </c>
      <c r="CM1824">
        <v>0.90400000000000003</v>
      </c>
    </row>
    <row r="1825" spans="52:91">
      <c r="AZ1825">
        <v>5360.6</v>
      </c>
      <c r="BA1825">
        <f t="shared" si="233"/>
        <v>5410.6</v>
      </c>
      <c r="BB1825">
        <v>-35.020000000000003</v>
      </c>
      <c r="BC1825" s="23">
        <v>2283.85</v>
      </c>
      <c r="BD1825" s="23">
        <v>-35.049999999999997</v>
      </c>
      <c r="BO1825" s="23">
        <v>2283.85</v>
      </c>
      <c r="BP1825" s="23">
        <v>-35.049999999999997</v>
      </c>
      <c r="CK1825">
        <v>36420</v>
      </c>
      <c r="CL1825">
        <v>4.8852000000000002</v>
      </c>
      <c r="CM1825">
        <v>0.8952</v>
      </c>
    </row>
    <row r="1826" spans="52:91">
      <c r="AZ1826">
        <v>5364.7</v>
      </c>
      <c r="BA1826">
        <f t="shared" si="233"/>
        <v>5414.7</v>
      </c>
      <c r="BB1826">
        <v>-33.47</v>
      </c>
      <c r="BC1826" s="23">
        <v>2286.7399999999998</v>
      </c>
      <c r="BD1826" s="23">
        <v>-35.049999999999997</v>
      </c>
      <c r="BO1826" s="23">
        <v>2286.7399999999998</v>
      </c>
      <c r="BP1826" s="23">
        <v>-35.049999999999997</v>
      </c>
      <c r="CK1826">
        <v>36440</v>
      </c>
      <c r="CL1826">
        <v>4.8563999999999998</v>
      </c>
      <c r="CM1826">
        <v>0.88639999999999997</v>
      </c>
    </row>
    <row r="1827" spans="52:91">
      <c r="AZ1827">
        <v>5368.3</v>
      </c>
      <c r="BA1827">
        <f t="shared" si="233"/>
        <v>5418.3</v>
      </c>
      <c r="BB1827">
        <v>-33.119999999999997</v>
      </c>
      <c r="BC1827" s="23">
        <v>2286.7399999999998</v>
      </c>
      <c r="BD1827" s="23">
        <v>-34.56</v>
      </c>
      <c r="BO1827" s="23">
        <v>2286.7399999999998</v>
      </c>
      <c r="BP1827" s="23">
        <v>-34.56</v>
      </c>
      <c r="CK1827">
        <v>36460</v>
      </c>
      <c r="CL1827">
        <v>4.8276000000000003</v>
      </c>
      <c r="CM1827">
        <v>0.87760000000000005</v>
      </c>
    </row>
    <row r="1828" spans="52:91">
      <c r="AZ1828">
        <v>5372</v>
      </c>
      <c r="BA1828">
        <f t="shared" si="233"/>
        <v>5422</v>
      </c>
      <c r="BB1828">
        <v>-35.159999999999997</v>
      </c>
      <c r="BC1828" s="23">
        <v>2289.63</v>
      </c>
      <c r="BD1828" s="23">
        <v>-34.56</v>
      </c>
      <c r="BO1828" s="23">
        <v>2289.63</v>
      </c>
      <c r="BP1828" s="23">
        <v>-34.56</v>
      </c>
      <c r="CK1828">
        <v>36480</v>
      </c>
      <c r="CL1828">
        <v>4.7988</v>
      </c>
      <c r="CM1828">
        <v>0.86880000000000002</v>
      </c>
    </row>
    <row r="1829" spans="52:91">
      <c r="AZ1829">
        <v>5376.1</v>
      </c>
      <c r="BA1829">
        <f t="shared" si="233"/>
        <v>5426.1</v>
      </c>
      <c r="BB1829">
        <v>-33.869999999999997</v>
      </c>
      <c r="BC1829" s="23">
        <v>2289.63</v>
      </c>
      <c r="BD1829" s="23">
        <v>-35.42</v>
      </c>
      <c r="BO1829" s="23">
        <v>2289.63</v>
      </c>
      <c r="BP1829" s="23">
        <v>-35.42</v>
      </c>
      <c r="CK1829">
        <v>36500</v>
      </c>
      <c r="CL1829">
        <v>4.7699999999999996</v>
      </c>
      <c r="CM1829">
        <v>0.86</v>
      </c>
    </row>
    <row r="1830" spans="52:91">
      <c r="AZ1830">
        <v>5379.8</v>
      </c>
      <c r="BA1830">
        <f t="shared" si="233"/>
        <v>5429.8</v>
      </c>
      <c r="BB1830">
        <v>-34.81</v>
      </c>
      <c r="BC1830" s="23">
        <v>2292.61</v>
      </c>
      <c r="BD1830" s="23">
        <v>-35.42</v>
      </c>
      <c r="BO1830" s="23">
        <v>2292.61</v>
      </c>
      <c r="BP1830" s="23">
        <v>-35.42</v>
      </c>
      <c r="CK1830">
        <v>36520</v>
      </c>
      <c r="CL1830">
        <v>4.7732000000000001</v>
      </c>
      <c r="CM1830">
        <v>0.84719999999999995</v>
      </c>
    </row>
    <row r="1831" spans="52:91">
      <c r="AZ1831">
        <v>5383.8</v>
      </c>
      <c r="BA1831">
        <f t="shared" si="233"/>
        <v>5433.8</v>
      </c>
      <c r="BB1831">
        <v>-35.270000000000003</v>
      </c>
      <c r="BC1831" s="23">
        <v>2292.61</v>
      </c>
      <c r="BD1831" s="23">
        <v>-34.92</v>
      </c>
      <c r="BO1831" s="23">
        <v>2292.61</v>
      </c>
      <c r="BP1831" s="23">
        <v>-34.92</v>
      </c>
      <c r="CK1831">
        <v>36540</v>
      </c>
      <c r="CL1831">
        <v>4.7763999999999998</v>
      </c>
      <c r="CM1831">
        <v>0.83440000000000003</v>
      </c>
    </row>
    <row r="1832" spans="52:91">
      <c r="AZ1832">
        <v>5387.9</v>
      </c>
      <c r="BA1832">
        <f t="shared" si="233"/>
        <v>5437.9</v>
      </c>
      <c r="BB1832">
        <v>-35.21</v>
      </c>
      <c r="BC1832" s="23">
        <v>2295.5700000000002</v>
      </c>
      <c r="BD1832" s="23">
        <v>-34.92</v>
      </c>
      <c r="BO1832" s="23">
        <v>2295.5700000000002</v>
      </c>
      <c r="BP1832" s="23">
        <v>-34.92</v>
      </c>
      <c r="CK1832">
        <v>36560</v>
      </c>
      <c r="CL1832">
        <v>4.7796000000000003</v>
      </c>
      <c r="CM1832">
        <v>0.8216</v>
      </c>
    </row>
    <row r="1833" spans="52:91">
      <c r="AZ1833">
        <v>5392</v>
      </c>
      <c r="BA1833">
        <f t="shared" si="233"/>
        <v>5442</v>
      </c>
      <c r="BB1833">
        <v>-35.9</v>
      </c>
      <c r="BC1833" s="23">
        <v>2295.5700000000002</v>
      </c>
      <c r="BD1833" s="23">
        <v>-36.36</v>
      </c>
      <c r="BO1833" s="23">
        <v>2295.5700000000002</v>
      </c>
      <c r="BP1833" s="23">
        <v>-36.36</v>
      </c>
      <c r="CK1833">
        <v>36580</v>
      </c>
      <c r="CL1833">
        <v>4.7827999999999999</v>
      </c>
      <c r="CM1833">
        <v>0.80879999999999996</v>
      </c>
    </row>
    <row r="1834" spans="52:91">
      <c r="AZ1834">
        <v>5396.4</v>
      </c>
      <c r="BA1834">
        <f t="shared" si="233"/>
        <v>5446.4</v>
      </c>
      <c r="BB1834">
        <v>-35.17</v>
      </c>
      <c r="BC1834" s="23">
        <v>2298.5</v>
      </c>
      <c r="BD1834" s="23">
        <v>-36.36</v>
      </c>
      <c r="BO1834" s="23">
        <v>2298.5</v>
      </c>
      <c r="BP1834" s="23">
        <v>-36.36</v>
      </c>
      <c r="CK1834">
        <v>36600</v>
      </c>
      <c r="CL1834">
        <v>4.7859999999999996</v>
      </c>
      <c r="CM1834">
        <v>0.79600000000000004</v>
      </c>
    </row>
    <row r="1835" spans="52:91">
      <c r="AZ1835">
        <v>5400.5</v>
      </c>
      <c r="BA1835">
        <f t="shared" si="233"/>
        <v>5450.5</v>
      </c>
      <c r="BB1835">
        <v>-34.9</v>
      </c>
      <c r="BC1835" s="23">
        <v>2298.5</v>
      </c>
      <c r="BD1835" s="23">
        <v>-34.4</v>
      </c>
      <c r="BO1835" s="23">
        <v>2298.5</v>
      </c>
      <c r="BP1835" s="23">
        <v>-34.4</v>
      </c>
      <c r="CK1835">
        <v>36620</v>
      </c>
      <c r="CL1835">
        <v>4.7892000000000001</v>
      </c>
      <c r="CM1835">
        <v>0.78320000000000001</v>
      </c>
    </row>
    <row r="1836" spans="52:91">
      <c r="AZ1836">
        <v>5404.5</v>
      </c>
      <c r="BA1836">
        <f t="shared" si="233"/>
        <v>5454.5</v>
      </c>
      <c r="BB1836">
        <v>-34.44</v>
      </c>
      <c r="BC1836" s="23">
        <v>2301.4299999999998</v>
      </c>
      <c r="BD1836" s="23">
        <v>-34.4</v>
      </c>
      <c r="BO1836" s="23">
        <v>2301.4299999999998</v>
      </c>
      <c r="BP1836" s="23">
        <v>-34.4</v>
      </c>
      <c r="CK1836">
        <v>36640</v>
      </c>
      <c r="CL1836">
        <v>4.7923999999999998</v>
      </c>
      <c r="CM1836">
        <v>0.77039999999999997</v>
      </c>
    </row>
    <row r="1837" spans="52:91">
      <c r="AZ1837">
        <v>5408.4</v>
      </c>
      <c r="BA1837">
        <f t="shared" si="233"/>
        <v>5458.4</v>
      </c>
      <c r="BB1837">
        <v>-36.090000000000003</v>
      </c>
      <c r="BC1837" s="23">
        <v>2301.4299999999998</v>
      </c>
      <c r="BD1837" s="23">
        <v>-34.03</v>
      </c>
      <c r="BO1837" s="23">
        <v>2301.4299999999998</v>
      </c>
      <c r="BP1837" s="23">
        <v>-34.03</v>
      </c>
      <c r="CK1837">
        <v>36660</v>
      </c>
      <c r="CL1837">
        <v>4.7956000000000003</v>
      </c>
      <c r="CM1837">
        <v>0.75760000000000005</v>
      </c>
    </row>
    <row r="1838" spans="52:91">
      <c r="AZ1838">
        <v>5412.8</v>
      </c>
      <c r="BA1838">
        <f t="shared" si="233"/>
        <v>5462.8</v>
      </c>
      <c r="BB1838">
        <v>-34.69</v>
      </c>
      <c r="BC1838" s="23">
        <v>2304.39</v>
      </c>
      <c r="BD1838" s="23">
        <v>-34.03</v>
      </c>
      <c r="BO1838" s="23">
        <v>2304.39</v>
      </c>
      <c r="BP1838" s="23">
        <v>-34.03</v>
      </c>
      <c r="CK1838">
        <v>36680</v>
      </c>
      <c r="CL1838">
        <v>4.7988</v>
      </c>
      <c r="CM1838">
        <v>0.74480000000000002</v>
      </c>
    </row>
    <row r="1839" spans="52:91">
      <c r="AZ1839">
        <v>5416.8</v>
      </c>
      <c r="BA1839">
        <f t="shared" si="233"/>
        <v>5466.8</v>
      </c>
      <c r="BB1839">
        <v>-34.4</v>
      </c>
      <c r="BC1839" s="23">
        <v>2304.39</v>
      </c>
      <c r="BD1839" s="23">
        <v>-35.4</v>
      </c>
      <c r="BO1839" s="23">
        <v>2304.39</v>
      </c>
      <c r="BP1839" s="23">
        <v>-35.4</v>
      </c>
      <c r="CK1839">
        <v>36700</v>
      </c>
      <c r="CL1839">
        <v>4.8019999999999996</v>
      </c>
      <c r="CM1839">
        <v>0.73199999999999998</v>
      </c>
    </row>
    <row r="1840" spans="52:91">
      <c r="AZ1840">
        <v>5420.7</v>
      </c>
      <c r="BA1840">
        <f t="shared" si="233"/>
        <v>5470.7</v>
      </c>
      <c r="BB1840">
        <v>-34.479999999999997</v>
      </c>
      <c r="BC1840" s="23">
        <v>2307.2800000000002</v>
      </c>
      <c r="BD1840" s="23">
        <v>-35.4</v>
      </c>
      <c r="BO1840" s="23">
        <v>2307.2800000000002</v>
      </c>
      <c r="BP1840" s="23">
        <v>-35.4</v>
      </c>
      <c r="CK1840">
        <v>36720</v>
      </c>
      <c r="CL1840">
        <v>4.8052000000000001</v>
      </c>
      <c r="CM1840">
        <v>0.71919999999999995</v>
      </c>
    </row>
    <row r="1841" spans="52:91">
      <c r="AZ1841">
        <v>5424.6</v>
      </c>
      <c r="BA1841">
        <f t="shared" si="233"/>
        <v>5474.6</v>
      </c>
      <c r="BB1841">
        <v>-35.119999999999997</v>
      </c>
      <c r="BC1841" s="23">
        <v>2307.2800000000002</v>
      </c>
      <c r="BD1841" s="23">
        <v>-35.57</v>
      </c>
      <c r="BO1841" s="23">
        <v>2307.2800000000002</v>
      </c>
      <c r="BP1841" s="23">
        <v>-35.57</v>
      </c>
      <c r="CK1841">
        <v>36740</v>
      </c>
      <c r="CL1841">
        <v>4.8083999999999998</v>
      </c>
      <c r="CM1841">
        <v>0.70640000000000003</v>
      </c>
    </row>
    <row r="1842" spans="52:91">
      <c r="AZ1842">
        <v>5428.7</v>
      </c>
      <c r="BA1842">
        <f t="shared" si="233"/>
        <v>5478.7</v>
      </c>
      <c r="BB1842">
        <v>-35.159999999999997</v>
      </c>
      <c r="BC1842" s="23">
        <v>2310.21</v>
      </c>
      <c r="BD1842" s="23">
        <v>-35.57</v>
      </c>
      <c r="BO1842" s="23">
        <v>2310.21</v>
      </c>
      <c r="BP1842" s="23">
        <v>-35.57</v>
      </c>
      <c r="CK1842">
        <v>36760</v>
      </c>
      <c r="CL1842">
        <v>4.8103999999999996</v>
      </c>
      <c r="CM1842">
        <v>0.69279999999999997</v>
      </c>
    </row>
    <row r="1843" spans="52:91">
      <c r="AZ1843">
        <v>5432.8</v>
      </c>
      <c r="BA1843">
        <f t="shared" si="233"/>
        <v>5482.8</v>
      </c>
      <c r="BB1843">
        <v>-35.119999999999997</v>
      </c>
      <c r="BC1843" s="23">
        <v>2310.21</v>
      </c>
      <c r="BD1843" s="23">
        <v>-34.75</v>
      </c>
      <c r="BO1843" s="23">
        <v>2310.21</v>
      </c>
      <c r="BP1843" s="23">
        <v>-34.75</v>
      </c>
      <c r="CK1843">
        <v>36780</v>
      </c>
      <c r="CL1843">
        <v>4.8112000000000004</v>
      </c>
      <c r="CM1843">
        <v>0.6784</v>
      </c>
    </row>
    <row r="1844" spans="52:91">
      <c r="AZ1844">
        <v>5436.9</v>
      </c>
      <c r="BA1844">
        <f t="shared" si="233"/>
        <v>5486.9</v>
      </c>
      <c r="BB1844">
        <v>-34.65</v>
      </c>
      <c r="BC1844" s="23">
        <v>2313.1999999999998</v>
      </c>
      <c r="BD1844" s="23">
        <v>-34.75</v>
      </c>
      <c r="BO1844" s="23">
        <v>2313.1999999999998</v>
      </c>
      <c r="BP1844" s="23">
        <v>-34.75</v>
      </c>
      <c r="CK1844">
        <v>36800</v>
      </c>
      <c r="CL1844">
        <v>4.8120000000000003</v>
      </c>
      <c r="CM1844">
        <v>0.66400000000000003</v>
      </c>
    </row>
    <row r="1845" spans="52:91">
      <c r="AZ1845">
        <v>5440.8</v>
      </c>
      <c r="BA1845">
        <f t="shared" si="233"/>
        <v>5490.8</v>
      </c>
      <c r="BB1845">
        <v>-34.31</v>
      </c>
      <c r="BC1845" s="23">
        <v>2313.1999999999998</v>
      </c>
      <c r="BD1845" s="23">
        <v>-35.121000000000002</v>
      </c>
      <c r="BO1845" s="23">
        <v>2313.1999999999998</v>
      </c>
      <c r="BP1845" s="23">
        <v>-35.121000000000002</v>
      </c>
      <c r="CK1845">
        <v>36820</v>
      </c>
      <c r="CL1845">
        <v>4.8128000000000002</v>
      </c>
      <c r="CM1845">
        <v>0.64959999999999996</v>
      </c>
    </row>
    <row r="1846" spans="52:91">
      <c r="AZ1846">
        <v>5444.7</v>
      </c>
      <c r="BA1846">
        <f t="shared" si="233"/>
        <v>5494.7</v>
      </c>
      <c r="BB1846">
        <v>-34.75</v>
      </c>
      <c r="BC1846" s="23">
        <v>2316.2199999999998</v>
      </c>
      <c r="BD1846" s="23">
        <v>-35.121000000000002</v>
      </c>
      <c r="BO1846" s="23">
        <v>2316.2199999999998</v>
      </c>
      <c r="BP1846" s="23">
        <v>-35.121000000000002</v>
      </c>
      <c r="CK1846">
        <v>36840</v>
      </c>
      <c r="CL1846">
        <v>4.8136000000000001</v>
      </c>
      <c r="CM1846">
        <v>0.63519999999999999</v>
      </c>
    </row>
    <row r="1847" spans="52:91">
      <c r="AZ1847">
        <v>5448.7</v>
      </c>
      <c r="BA1847">
        <f t="shared" si="233"/>
        <v>5498.7</v>
      </c>
      <c r="BB1847">
        <v>-34.549999999999997</v>
      </c>
      <c r="BC1847" s="23">
        <v>2316.2199999999998</v>
      </c>
      <c r="BD1847" s="23">
        <v>-35.619999999999997</v>
      </c>
      <c r="BO1847" s="23">
        <v>2316.2199999999998</v>
      </c>
      <c r="BP1847" s="23">
        <v>-35.619999999999997</v>
      </c>
      <c r="CK1847">
        <v>36860</v>
      </c>
      <c r="CL1847">
        <v>4.8144</v>
      </c>
      <c r="CM1847">
        <v>0.62080000000000002</v>
      </c>
    </row>
    <row r="1848" spans="52:91">
      <c r="AZ1848">
        <v>5452.6</v>
      </c>
      <c r="BA1848">
        <f t="shared" si="233"/>
        <v>5502.6</v>
      </c>
      <c r="BB1848">
        <v>-34.18</v>
      </c>
      <c r="BC1848" s="23">
        <v>2319.2199999999998</v>
      </c>
      <c r="BD1848" s="23">
        <v>-35.619999999999997</v>
      </c>
      <c r="BO1848" s="23">
        <v>2319.2199999999998</v>
      </c>
      <c r="BP1848" s="23">
        <v>-35.619999999999997</v>
      </c>
      <c r="CK1848">
        <v>36880</v>
      </c>
      <c r="CL1848">
        <v>4.8151999999999999</v>
      </c>
      <c r="CM1848">
        <v>0.60640000000000005</v>
      </c>
    </row>
    <row r="1849" spans="52:91">
      <c r="AZ1849">
        <v>5456.5</v>
      </c>
      <c r="BA1849">
        <f t="shared" si="233"/>
        <v>5506.5</v>
      </c>
      <c r="BB1849">
        <v>-34.799999999999997</v>
      </c>
      <c r="BC1849" s="23">
        <v>2319.2199999999998</v>
      </c>
      <c r="BD1849" s="23">
        <v>-35.979999999999997</v>
      </c>
      <c r="BO1849" s="23">
        <v>2319.2199999999998</v>
      </c>
      <c r="BP1849" s="23">
        <v>-35.979999999999997</v>
      </c>
      <c r="CK1849">
        <v>36900</v>
      </c>
      <c r="CL1849">
        <v>4.8159999999999998</v>
      </c>
      <c r="CM1849">
        <v>0.59199999999999997</v>
      </c>
    </row>
    <row r="1850" spans="52:91">
      <c r="AZ1850">
        <v>5460.5</v>
      </c>
      <c r="BA1850">
        <f t="shared" si="233"/>
        <v>5510.5</v>
      </c>
      <c r="BB1850">
        <v>-35.729999999999997</v>
      </c>
      <c r="BC1850" s="23">
        <v>2322.27</v>
      </c>
      <c r="BD1850" s="23">
        <v>-35.979999999999997</v>
      </c>
      <c r="BO1850" s="23">
        <v>2322.27</v>
      </c>
      <c r="BP1850" s="23">
        <v>-35.979999999999997</v>
      </c>
      <c r="CK1850">
        <v>36920</v>
      </c>
      <c r="CL1850">
        <v>4.8167999999999997</v>
      </c>
      <c r="CM1850">
        <v>0.5776</v>
      </c>
    </row>
    <row r="1851" spans="52:91">
      <c r="AZ1851">
        <v>5464.8</v>
      </c>
      <c r="BA1851">
        <f t="shared" si="233"/>
        <v>5514.8</v>
      </c>
      <c r="BB1851">
        <v>-35.96</v>
      </c>
      <c r="BC1851" s="23">
        <v>2322.27</v>
      </c>
      <c r="BD1851" s="23">
        <v>-35.03</v>
      </c>
      <c r="BO1851" s="23">
        <v>2322.27</v>
      </c>
      <c r="BP1851" s="23">
        <v>-35.03</v>
      </c>
      <c r="CK1851">
        <v>36940</v>
      </c>
      <c r="CL1851">
        <v>4.8175999999999997</v>
      </c>
      <c r="CM1851">
        <v>0.56320000000000003</v>
      </c>
    </row>
    <row r="1852" spans="52:91">
      <c r="AZ1852">
        <v>5469.2</v>
      </c>
      <c r="BA1852">
        <f t="shared" si="233"/>
        <v>5519.2</v>
      </c>
      <c r="BB1852">
        <v>-34.549999999999997</v>
      </c>
      <c r="BC1852" s="23">
        <v>2325.33</v>
      </c>
      <c r="BD1852" s="23">
        <v>-35.03</v>
      </c>
      <c r="BO1852" s="23">
        <v>2325.33</v>
      </c>
      <c r="BP1852" s="23">
        <v>-35.03</v>
      </c>
      <c r="CK1852">
        <v>36960</v>
      </c>
      <c r="CL1852">
        <v>4.8183999999999996</v>
      </c>
      <c r="CM1852">
        <v>0.54879999999999995</v>
      </c>
    </row>
    <row r="1853" spans="52:91">
      <c r="AZ1853">
        <v>5473.2</v>
      </c>
      <c r="BA1853">
        <f t="shared" si="233"/>
        <v>5523.2</v>
      </c>
      <c r="BB1853">
        <v>-34.4</v>
      </c>
      <c r="BC1853" s="23">
        <v>2325.33</v>
      </c>
      <c r="BD1853" s="23">
        <v>-35.74</v>
      </c>
      <c r="BO1853" s="23">
        <v>2325.33</v>
      </c>
      <c r="BP1853" s="23">
        <v>-35.74</v>
      </c>
      <c r="CK1853">
        <v>36980</v>
      </c>
      <c r="CL1853">
        <v>4.8192000000000004</v>
      </c>
      <c r="CM1853">
        <v>0.53439999999999999</v>
      </c>
    </row>
    <row r="1854" spans="52:91">
      <c r="AZ1854">
        <v>5477.1</v>
      </c>
      <c r="BA1854">
        <f t="shared" ref="BA1854:BA1917" si="234">AZ1854+50</f>
        <v>5527.1</v>
      </c>
      <c r="BB1854">
        <v>-34.86</v>
      </c>
      <c r="BC1854" s="23">
        <v>2328.35</v>
      </c>
      <c r="BD1854" s="23">
        <v>-35.74</v>
      </c>
      <c r="BO1854" s="23">
        <v>2328.35</v>
      </c>
      <c r="BP1854" s="23">
        <v>-35.74</v>
      </c>
      <c r="CK1854">
        <v>37000</v>
      </c>
      <c r="CL1854">
        <v>4.82</v>
      </c>
      <c r="CM1854">
        <v>0.52</v>
      </c>
    </row>
    <row r="1855" spans="52:91">
      <c r="AZ1855">
        <v>5481.1</v>
      </c>
      <c r="BA1855">
        <f t="shared" si="234"/>
        <v>5531.1</v>
      </c>
      <c r="BB1855">
        <v>-34.31</v>
      </c>
      <c r="BC1855" s="23">
        <v>2328.35</v>
      </c>
      <c r="BD1855" s="23">
        <v>-35.28</v>
      </c>
      <c r="BO1855" s="23">
        <v>2328.35</v>
      </c>
      <c r="BP1855" s="23">
        <v>-35.28</v>
      </c>
      <c r="CK1855">
        <v>37020</v>
      </c>
      <c r="CL1855">
        <v>4.8103999999999996</v>
      </c>
      <c r="CM1855">
        <v>0.50160000000000005</v>
      </c>
    </row>
    <row r="1856" spans="52:91">
      <c r="AZ1856">
        <v>5485</v>
      </c>
      <c r="BA1856">
        <f t="shared" si="234"/>
        <v>5535</v>
      </c>
      <c r="BB1856">
        <v>-34.75</v>
      </c>
      <c r="BC1856" s="23">
        <v>2331.29</v>
      </c>
      <c r="BD1856" s="23">
        <v>-35.28</v>
      </c>
      <c r="BO1856" s="23">
        <v>2331.29</v>
      </c>
      <c r="BP1856" s="23">
        <v>-35.28</v>
      </c>
      <c r="CK1856">
        <v>37040</v>
      </c>
      <c r="CL1856">
        <v>4.8007999999999997</v>
      </c>
      <c r="CM1856">
        <v>0.48320000000000002</v>
      </c>
    </row>
    <row r="1857" spans="52:91">
      <c r="AZ1857">
        <v>5489</v>
      </c>
      <c r="BA1857">
        <f t="shared" si="234"/>
        <v>5539</v>
      </c>
      <c r="BB1857">
        <v>-35.32</v>
      </c>
      <c r="BC1857" s="23">
        <v>2331.29</v>
      </c>
      <c r="BD1857" s="23">
        <v>-35.01</v>
      </c>
      <c r="BO1857" s="23">
        <v>2331.29</v>
      </c>
      <c r="BP1857" s="23">
        <v>-35.01</v>
      </c>
      <c r="CK1857">
        <v>37060</v>
      </c>
      <c r="CL1857">
        <v>4.7911999999999999</v>
      </c>
      <c r="CM1857">
        <v>0.46479999999999999</v>
      </c>
    </row>
    <row r="1858" spans="52:91">
      <c r="AZ1858">
        <v>5493.2</v>
      </c>
      <c r="BA1858">
        <f t="shared" si="234"/>
        <v>5543.2</v>
      </c>
      <c r="BB1858">
        <v>-35.159999999999997</v>
      </c>
      <c r="BC1858" s="23">
        <v>2334.17</v>
      </c>
      <c r="BD1858" s="23">
        <v>-35.01</v>
      </c>
      <c r="BO1858" s="23">
        <v>2334.17</v>
      </c>
      <c r="BP1858" s="23">
        <v>-35.01</v>
      </c>
      <c r="CK1858">
        <v>37080</v>
      </c>
      <c r="CL1858">
        <v>4.7816000000000001</v>
      </c>
      <c r="CM1858">
        <v>0.44640000000000002</v>
      </c>
    </row>
    <row r="1859" spans="52:91">
      <c r="AZ1859">
        <v>5497.3</v>
      </c>
      <c r="BA1859">
        <f t="shared" si="234"/>
        <v>5547.3</v>
      </c>
      <c r="BB1859">
        <v>-35.229999999999997</v>
      </c>
      <c r="BC1859" s="23">
        <v>2334.17</v>
      </c>
      <c r="BD1859" s="23">
        <v>-34.03</v>
      </c>
      <c r="BO1859" s="23">
        <v>2334.17</v>
      </c>
      <c r="BP1859" s="23">
        <v>-34.03</v>
      </c>
      <c r="CK1859">
        <v>37100</v>
      </c>
      <c r="CL1859">
        <v>4.7720000000000002</v>
      </c>
      <c r="CM1859">
        <v>0.42799999999999999</v>
      </c>
    </row>
    <row r="1860" spans="52:91">
      <c r="AZ1860">
        <v>5501.5</v>
      </c>
      <c r="BA1860">
        <f t="shared" si="234"/>
        <v>5551.5</v>
      </c>
      <c r="BB1860">
        <v>-35.42</v>
      </c>
      <c r="BC1860" s="23">
        <v>2337.02</v>
      </c>
      <c r="BD1860" s="23">
        <v>-34.03</v>
      </c>
      <c r="BO1860" s="23">
        <v>2337.02</v>
      </c>
      <c r="BP1860" s="23">
        <v>-34.03</v>
      </c>
      <c r="CK1860">
        <v>37120</v>
      </c>
      <c r="CL1860">
        <v>4.7624000000000004</v>
      </c>
      <c r="CM1860">
        <v>0.40960000000000002</v>
      </c>
    </row>
    <row r="1861" spans="52:91">
      <c r="AZ1861">
        <v>5505.7</v>
      </c>
      <c r="BA1861">
        <f t="shared" si="234"/>
        <v>5555.7</v>
      </c>
      <c r="BB1861">
        <v>-34.03</v>
      </c>
      <c r="BC1861" s="23">
        <v>2337.02</v>
      </c>
      <c r="BD1861" s="23">
        <v>-33.61</v>
      </c>
      <c r="BO1861" s="23">
        <v>2337.02</v>
      </c>
      <c r="BP1861" s="23">
        <v>-33.61</v>
      </c>
      <c r="CK1861">
        <v>37140</v>
      </c>
      <c r="CL1861">
        <v>4.7527999999999997</v>
      </c>
      <c r="CM1861">
        <v>0.39119999999999999</v>
      </c>
    </row>
    <row r="1862" spans="52:91">
      <c r="AZ1862">
        <v>5509.5</v>
      </c>
      <c r="BA1862">
        <f t="shared" si="234"/>
        <v>5559.5</v>
      </c>
      <c r="BB1862">
        <v>-35.06</v>
      </c>
      <c r="BC1862" s="23">
        <v>2339.87</v>
      </c>
      <c r="BD1862" s="23">
        <v>-33.61</v>
      </c>
      <c r="BO1862" s="23">
        <v>2339.87</v>
      </c>
      <c r="BP1862" s="23">
        <v>-33.61</v>
      </c>
      <c r="CK1862">
        <v>37160</v>
      </c>
      <c r="CL1862">
        <v>4.7431999999999999</v>
      </c>
      <c r="CM1862">
        <v>0.37280000000000002</v>
      </c>
    </row>
    <row r="1863" spans="52:91">
      <c r="AZ1863">
        <v>5513.7</v>
      </c>
      <c r="BA1863">
        <f t="shared" si="234"/>
        <v>5563.7</v>
      </c>
      <c r="BB1863">
        <v>-35.44</v>
      </c>
      <c r="BC1863" s="23">
        <v>2339.87</v>
      </c>
      <c r="BD1863" s="23">
        <v>-34.76</v>
      </c>
      <c r="BO1863" s="23">
        <v>2339.87</v>
      </c>
      <c r="BP1863" s="23">
        <v>-34.76</v>
      </c>
      <c r="CK1863">
        <v>37180</v>
      </c>
      <c r="CL1863">
        <v>4.7336</v>
      </c>
      <c r="CM1863">
        <v>0.35439999999999999</v>
      </c>
    </row>
    <row r="1864" spans="52:91">
      <c r="AZ1864">
        <v>5517.9</v>
      </c>
      <c r="BA1864">
        <f t="shared" si="234"/>
        <v>5567.9</v>
      </c>
      <c r="BB1864">
        <v>-34.61</v>
      </c>
      <c r="BC1864" s="23">
        <v>2342.6999999999998</v>
      </c>
      <c r="BD1864" s="23">
        <v>-34.76</v>
      </c>
      <c r="BO1864" s="23">
        <v>2342.6999999999998</v>
      </c>
      <c r="BP1864" s="23">
        <v>-34.76</v>
      </c>
      <c r="CK1864">
        <v>37200</v>
      </c>
      <c r="CL1864">
        <v>4.7240000000000002</v>
      </c>
      <c r="CM1864">
        <v>0.33600000000000002</v>
      </c>
    </row>
    <row r="1865" spans="52:91">
      <c r="AZ1865">
        <v>5521.9</v>
      </c>
      <c r="BA1865">
        <f t="shared" si="234"/>
        <v>5571.9</v>
      </c>
      <c r="BB1865">
        <v>-34.979999999999997</v>
      </c>
      <c r="BC1865" s="23">
        <v>2342.6999999999998</v>
      </c>
      <c r="BD1865" s="23">
        <v>-35.49</v>
      </c>
      <c r="BO1865" s="23">
        <v>2342.6999999999998</v>
      </c>
      <c r="BP1865" s="23">
        <v>-35.49</v>
      </c>
      <c r="CK1865">
        <v>37220</v>
      </c>
      <c r="CL1865">
        <v>4.7144000000000004</v>
      </c>
      <c r="CM1865">
        <v>0.31759999999999999</v>
      </c>
    </row>
    <row r="1866" spans="52:91">
      <c r="AZ1866">
        <v>5526</v>
      </c>
      <c r="BA1866">
        <f t="shared" si="234"/>
        <v>5576</v>
      </c>
      <c r="BB1866">
        <v>-34.68</v>
      </c>
      <c r="BC1866" s="23">
        <v>2345.5500000000002</v>
      </c>
      <c r="BD1866" s="23">
        <v>-35.49</v>
      </c>
      <c r="BO1866" s="23">
        <v>2345.5500000000002</v>
      </c>
      <c r="BP1866" s="23">
        <v>-35.49</v>
      </c>
      <c r="CK1866">
        <v>37240</v>
      </c>
      <c r="CL1866">
        <v>4.7047999999999996</v>
      </c>
      <c r="CM1866">
        <v>0.29920000000000002</v>
      </c>
    </row>
    <row r="1867" spans="52:91">
      <c r="AZ1867">
        <v>5530</v>
      </c>
      <c r="BA1867">
        <f t="shared" si="234"/>
        <v>5580</v>
      </c>
      <c r="BB1867">
        <v>-35.21</v>
      </c>
      <c r="BC1867" s="23">
        <v>2345.5500000000002</v>
      </c>
      <c r="BD1867" s="23">
        <v>-34.24</v>
      </c>
      <c r="BO1867" s="23">
        <v>2345.5500000000002</v>
      </c>
      <c r="BP1867" s="23">
        <v>-34.24</v>
      </c>
      <c r="CK1867">
        <v>37260</v>
      </c>
      <c r="CL1867">
        <v>4.6943999999999999</v>
      </c>
      <c r="CM1867">
        <v>0.29360000000000003</v>
      </c>
    </row>
    <row r="1868" spans="52:91">
      <c r="AZ1868">
        <v>5534.1</v>
      </c>
      <c r="BA1868">
        <f t="shared" si="234"/>
        <v>5584.1</v>
      </c>
      <c r="BB1868">
        <v>-34.29</v>
      </c>
      <c r="BC1868" s="23">
        <v>2348.4899999999998</v>
      </c>
      <c r="BD1868" s="23">
        <v>-34.24</v>
      </c>
      <c r="BO1868" s="23">
        <v>2348.4899999999998</v>
      </c>
      <c r="BP1868" s="23">
        <v>-34.24</v>
      </c>
      <c r="CK1868">
        <v>37280</v>
      </c>
      <c r="CL1868">
        <v>4.6832000000000003</v>
      </c>
      <c r="CM1868">
        <v>0.30080000000000001</v>
      </c>
    </row>
    <row r="1869" spans="52:91">
      <c r="AZ1869">
        <v>5538</v>
      </c>
      <c r="BA1869">
        <f t="shared" si="234"/>
        <v>5588</v>
      </c>
      <c r="BB1869">
        <v>-34.03</v>
      </c>
      <c r="BC1869" s="23">
        <v>2348.4899999999998</v>
      </c>
      <c r="BD1869" s="23">
        <v>-34.630000000000003</v>
      </c>
      <c r="BO1869" s="23">
        <v>2348.4899999999998</v>
      </c>
      <c r="BP1869" s="23">
        <v>-34.630000000000003</v>
      </c>
      <c r="CK1869">
        <v>37300</v>
      </c>
      <c r="CL1869">
        <v>4.6719999999999997</v>
      </c>
      <c r="CM1869">
        <v>0.308</v>
      </c>
    </row>
    <row r="1870" spans="52:91">
      <c r="AZ1870">
        <v>5541.9</v>
      </c>
      <c r="BA1870">
        <f t="shared" si="234"/>
        <v>5591.9</v>
      </c>
      <c r="BB1870">
        <v>-33.39</v>
      </c>
      <c r="BC1870" s="23">
        <v>2351.48</v>
      </c>
      <c r="BD1870" s="23">
        <v>-34.630000000000003</v>
      </c>
      <c r="BO1870" s="23">
        <v>2351.48</v>
      </c>
      <c r="BP1870" s="23">
        <v>-34.630000000000003</v>
      </c>
      <c r="CK1870">
        <v>37320</v>
      </c>
      <c r="CL1870">
        <v>4.6608000000000001</v>
      </c>
      <c r="CM1870">
        <v>0.31519999999999998</v>
      </c>
    </row>
    <row r="1871" spans="52:91">
      <c r="AZ1871">
        <v>5545.6</v>
      </c>
      <c r="BA1871">
        <f t="shared" si="234"/>
        <v>5595.6</v>
      </c>
      <c r="BB1871">
        <v>-34.25</v>
      </c>
      <c r="BC1871" s="23">
        <v>2351.48</v>
      </c>
      <c r="BD1871" s="23">
        <v>-35.89</v>
      </c>
      <c r="BO1871" s="23">
        <v>2351.48</v>
      </c>
      <c r="BP1871" s="23">
        <v>-35.89</v>
      </c>
      <c r="CK1871">
        <v>37340</v>
      </c>
      <c r="CL1871">
        <v>4.6496000000000004</v>
      </c>
      <c r="CM1871">
        <v>0.32240000000000002</v>
      </c>
    </row>
    <row r="1872" spans="52:91">
      <c r="AZ1872">
        <v>5549.5</v>
      </c>
      <c r="BA1872">
        <f t="shared" si="234"/>
        <v>5599.5</v>
      </c>
      <c r="BB1872">
        <v>-34.57</v>
      </c>
      <c r="BC1872" s="23">
        <v>2354.44</v>
      </c>
      <c r="BD1872" s="23">
        <v>-35.89</v>
      </c>
      <c r="BO1872" s="23">
        <v>2354.44</v>
      </c>
      <c r="BP1872" s="23">
        <v>-35.89</v>
      </c>
      <c r="CK1872">
        <v>37360</v>
      </c>
      <c r="CL1872">
        <v>4.6383999999999999</v>
      </c>
      <c r="CM1872">
        <v>0.3296</v>
      </c>
    </row>
    <row r="1873" spans="52:91">
      <c r="AZ1873">
        <v>5553.5</v>
      </c>
      <c r="BA1873">
        <f t="shared" si="234"/>
        <v>5603.5</v>
      </c>
      <c r="BB1873">
        <v>-35.56</v>
      </c>
      <c r="BC1873" s="23">
        <v>2354.44</v>
      </c>
      <c r="BD1873" s="23">
        <v>-35.79</v>
      </c>
      <c r="BO1873" s="23">
        <v>2354.44</v>
      </c>
      <c r="BP1873" s="23">
        <v>-35.79</v>
      </c>
      <c r="CK1873">
        <v>37380</v>
      </c>
      <c r="CL1873">
        <v>4.6272000000000002</v>
      </c>
      <c r="CM1873">
        <v>0.33679999999999999</v>
      </c>
    </row>
    <row r="1874" spans="52:91">
      <c r="AZ1874">
        <v>5557.8</v>
      </c>
      <c r="BA1874">
        <f t="shared" si="234"/>
        <v>5607.8</v>
      </c>
      <c r="BB1874">
        <v>-35.82</v>
      </c>
      <c r="BC1874" s="23">
        <v>2357.4</v>
      </c>
      <c r="BD1874" s="23">
        <v>-35.79</v>
      </c>
      <c r="BO1874" s="23">
        <v>2357.4</v>
      </c>
      <c r="BP1874" s="23">
        <v>-35.79</v>
      </c>
      <c r="CK1874">
        <v>37400</v>
      </c>
      <c r="CL1874">
        <v>4.6159999999999997</v>
      </c>
      <c r="CM1874">
        <v>0.34399999999999997</v>
      </c>
    </row>
    <row r="1875" spans="52:91">
      <c r="AZ1875">
        <v>5562.2</v>
      </c>
      <c r="BA1875">
        <f t="shared" si="234"/>
        <v>5612.2</v>
      </c>
      <c r="BB1875">
        <v>-35.31</v>
      </c>
      <c r="BC1875" s="23">
        <v>2357.4</v>
      </c>
      <c r="BD1875" s="23">
        <v>-35.03</v>
      </c>
      <c r="BO1875" s="23">
        <v>2357.4</v>
      </c>
      <c r="BP1875" s="23">
        <v>-35.03</v>
      </c>
      <c r="CK1875">
        <v>37420</v>
      </c>
      <c r="CL1875">
        <v>4.6048</v>
      </c>
      <c r="CM1875">
        <v>0.35120000000000001</v>
      </c>
    </row>
    <row r="1876" spans="52:91">
      <c r="AZ1876">
        <v>5566.4</v>
      </c>
      <c r="BA1876">
        <f t="shared" si="234"/>
        <v>5616.4</v>
      </c>
      <c r="BB1876">
        <v>-35.28</v>
      </c>
      <c r="BC1876" s="23">
        <v>2360.34</v>
      </c>
      <c r="BD1876" s="23">
        <v>-35.03</v>
      </c>
      <c r="BO1876" s="23">
        <v>2360.34</v>
      </c>
      <c r="BP1876" s="23">
        <v>-35.03</v>
      </c>
      <c r="CK1876">
        <v>37440</v>
      </c>
      <c r="CL1876">
        <v>4.5936000000000003</v>
      </c>
      <c r="CM1876">
        <v>0.3584</v>
      </c>
    </row>
    <row r="1877" spans="52:91">
      <c r="AZ1877">
        <v>5570.6</v>
      </c>
      <c r="BA1877">
        <f t="shared" si="234"/>
        <v>5620.6</v>
      </c>
      <c r="BB1877">
        <v>-33.76</v>
      </c>
      <c r="BC1877" s="23">
        <v>2360.34</v>
      </c>
      <c r="BD1877" s="23">
        <v>-33.89</v>
      </c>
      <c r="BO1877" s="23">
        <v>2360.34</v>
      </c>
      <c r="BP1877" s="23">
        <v>-33.89</v>
      </c>
      <c r="CK1877">
        <v>37460</v>
      </c>
      <c r="CL1877">
        <v>4.5823999999999998</v>
      </c>
      <c r="CM1877">
        <v>0.36559999999999998</v>
      </c>
    </row>
    <row r="1878" spans="52:91">
      <c r="AZ1878">
        <v>5574.4</v>
      </c>
      <c r="BA1878">
        <f t="shared" si="234"/>
        <v>5624.4</v>
      </c>
      <c r="BB1878">
        <v>-34.380000000000003</v>
      </c>
      <c r="BC1878" s="23">
        <v>2363.21</v>
      </c>
      <c r="BD1878" s="23">
        <v>-33.89</v>
      </c>
      <c r="BO1878" s="23">
        <v>2363.21</v>
      </c>
      <c r="BP1878" s="23">
        <v>-33.89</v>
      </c>
      <c r="CK1878">
        <v>37480</v>
      </c>
      <c r="CL1878">
        <v>4.5712000000000002</v>
      </c>
      <c r="CM1878">
        <v>0.37280000000000002</v>
      </c>
    </row>
    <row r="1879" spans="52:91">
      <c r="AZ1879">
        <v>5578.4</v>
      </c>
      <c r="BA1879">
        <f t="shared" si="234"/>
        <v>5628.4</v>
      </c>
      <c r="BB1879">
        <v>-34.17</v>
      </c>
      <c r="BC1879" s="23">
        <v>2363.21</v>
      </c>
      <c r="BD1879" s="23">
        <v>-34.54</v>
      </c>
      <c r="BO1879" s="23">
        <v>2363.21</v>
      </c>
      <c r="BP1879" s="23">
        <v>-34.54</v>
      </c>
      <c r="CK1879">
        <v>37500</v>
      </c>
      <c r="CL1879">
        <v>4.5599999999999996</v>
      </c>
      <c r="CM1879">
        <v>0.38</v>
      </c>
    </row>
    <row r="1880" spans="52:91">
      <c r="AZ1880">
        <v>5582.2</v>
      </c>
      <c r="BA1880">
        <f t="shared" si="234"/>
        <v>5632.2</v>
      </c>
      <c r="BB1880">
        <v>-34.24</v>
      </c>
      <c r="BC1880" s="23">
        <v>2365.9899999999998</v>
      </c>
      <c r="BD1880" s="23">
        <v>-34.54</v>
      </c>
      <c r="BO1880" s="23">
        <v>2365.9899999999998</v>
      </c>
      <c r="BP1880" s="23">
        <v>-34.54</v>
      </c>
      <c r="CK1880">
        <v>37520</v>
      </c>
      <c r="CL1880">
        <v>4.5751999999999997</v>
      </c>
      <c r="CM1880">
        <v>0.376</v>
      </c>
    </row>
    <row r="1881" spans="52:91">
      <c r="AZ1881">
        <v>5586.2</v>
      </c>
      <c r="BA1881">
        <f t="shared" si="234"/>
        <v>5636.2</v>
      </c>
      <c r="BB1881">
        <v>-35.35</v>
      </c>
      <c r="BC1881" s="23">
        <v>2365.9899999999998</v>
      </c>
      <c r="BD1881" s="23">
        <v>-33.869999999999997</v>
      </c>
      <c r="BO1881" s="23">
        <v>2365.9899999999998</v>
      </c>
      <c r="BP1881" s="23">
        <v>-33.869999999999997</v>
      </c>
      <c r="CK1881">
        <v>37540</v>
      </c>
      <c r="CL1881">
        <v>4.5903999999999998</v>
      </c>
      <c r="CM1881">
        <v>0.372</v>
      </c>
    </row>
    <row r="1882" spans="52:91">
      <c r="AZ1882">
        <v>5590.4</v>
      </c>
      <c r="BA1882">
        <f t="shared" si="234"/>
        <v>5640.4</v>
      </c>
      <c r="BB1882">
        <v>-34.729999999999997</v>
      </c>
      <c r="BC1882" s="23">
        <v>2368.71</v>
      </c>
      <c r="BD1882" s="23">
        <v>-33.869999999999997</v>
      </c>
      <c r="BO1882" s="23">
        <v>2368.71</v>
      </c>
      <c r="BP1882" s="23">
        <v>-33.869999999999997</v>
      </c>
      <c r="CK1882">
        <v>37560</v>
      </c>
      <c r="CL1882">
        <v>4.6055999999999999</v>
      </c>
      <c r="CM1882">
        <v>0.36799999999999999</v>
      </c>
    </row>
    <row r="1883" spans="52:91">
      <c r="AZ1883">
        <v>5594.4</v>
      </c>
      <c r="BA1883">
        <f t="shared" si="234"/>
        <v>5644.4</v>
      </c>
      <c r="BB1883">
        <v>-35.369999999999997</v>
      </c>
      <c r="BC1883" s="23">
        <v>2368.71</v>
      </c>
      <c r="BD1883" s="23">
        <v>-33.049999999999997</v>
      </c>
      <c r="BO1883" s="23">
        <v>2368.71</v>
      </c>
      <c r="BP1883" s="23">
        <v>-33.049999999999997</v>
      </c>
      <c r="CK1883">
        <v>37580</v>
      </c>
      <c r="CL1883">
        <v>4.6208</v>
      </c>
      <c r="CM1883">
        <v>0.36399999999999999</v>
      </c>
    </row>
    <row r="1884" spans="52:91">
      <c r="AZ1884">
        <v>5598.7</v>
      </c>
      <c r="BA1884">
        <f t="shared" si="234"/>
        <v>5648.7</v>
      </c>
      <c r="BB1884">
        <v>-34.299999999999997</v>
      </c>
      <c r="BC1884" s="23">
        <v>2371.4499999999998</v>
      </c>
      <c r="BD1884" s="23">
        <v>-33.049999999999997</v>
      </c>
      <c r="BO1884" s="23">
        <v>2371.4499999999998</v>
      </c>
      <c r="BP1884" s="23">
        <v>-33.049999999999997</v>
      </c>
      <c r="CK1884">
        <v>37600</v>
      </c>
      <c r="CL1884">
        <v>4.6360000000000001</v>
      </c>
      <c r="CM1884">
        <v>0.36</v>
      </c>
    </row>
    <row r="1885" spans="52:91">
      <c r="AZ1885">
        <v>5602.6</v>
      </c>
      <c r="BA1885">
        <f t="shared" si="234"/>
        <v>5652.6</v>
      </c>
      <c r="BB1885">
        <v>-34.68</v>
      </c>
      <c r="BC1885" s="23">
        <v>2371.4499999999998</v>
      </c>
      <c r="BD1885" s="23">
        <v>-32.69</v>
      </c>
      <c r="BO1885" s="23">
        <v>2371.4499999999998</v>
      </c>
      <c r="BP1885" s="23">
        <v>-32.69</v>
      </c>
      <c r="CK1885">
        <v>37620</v>
      </c>
      <c r="CL1885">
        <v>4.6512000000000002</v>
      </c>
      <c r="CM1885">
        <v>0.35599999999999998</v>
      </c>
    </row>
    <row r="1886" spans="52:91">
      <c r="AZ1886">
        <v>5606.7</v>
      </c>
      <c r="BA1886">
        <f t="shared" si="234"/>
        <v>5656.7</v>
      </c>
      <c r="BB1886">
        <v>-34.46</v>
      </c>
      <c r="BC1886" s="23">
        <v>2374.1999999999998</v>
      </c>
      <c r="BD1886" s="23">
        <v>-32.69</v>
      </c>
      <c r="BO1886" s="23">
        <v>2374.1999999999998</v>
      </c>
      <c r="BP1886" s="23">
        <v>-32.69</v>
      </c>
      <c r="CK1886">
        <v>37640</v>
      </c>
      <c r="CL1886">
        <v>4.6664000000000003</v>
      </c>
      <c r="CM1886">
        <v>0.35199999999999998</v>
      </c>
    </row>
    <row r="1887" spans="52:91">
      <c r="AZ1887">
        <v>5610.6</v>
      </c>
      <c r="BA1887">
        <f t="shared" si="234"/>
        <v>5660.6</v>
      </c>
      <c r="BB1887">
        <v>-35.39</v>
      </c>
      <c r="BC1887" s="23">
        <v>2374.1999999999998</v>
      </c>
      <c r="BD1887" s="23">
        <v>-34.840000000000003</v>
      </c>
      <c r="BO1887" s="23">
        <v>2374.1999999999998</v>
      </c>
      <c r="BP1887" s="23">
        <v>-34.840000000000003</v>
      </c>
      <c r="CK1887">
        <v>37660</v>
      </c>
      <c r="CL1887">
        <v>4.6816000000000004</v>
      </c>
      <c r="CM1887">
        <v>0.34799999999999998</v>
      </c>
    </row>
    <row r="1888" spans="52:91">
      <c r="AZ1888">
        <v>5614.9</v>
      </c>
      <c r="BA1888">
        <f t="shared" si="234"/>
        <v>5664.9</v>
      </c>
      <c r="BB1888">
        <v>-34.47</v>
      </c>
      <c r="BC1888" s="23">
        <v>2377.0300000000002</v>
      </c>
      <c r="BD1888" s="23">
        <v>-34.840000000000003</v>
      </c>
      <c r="BO1888" s="23">
        <v>2377.0300000000002</v>
      </c>
      <c r="BP1888" s="23">
        <v>-34.840000000000003</v>
      </c>
      <c r="CK1888">
        <v>37680</v>
      </c>
      <c r="CL1888">
        <v>4.6967999999999996</v>
      </c>
      <c r="CM1888">
        <v>0.34399999999999997</v>
      </c>
    </row>
    <row r="1889" spans="52:91">
      <c r="AZ1889">
        <v>5618.9</v>
      </c>
      <c r="BA1889">
        <f t="shared" si="234"/>
        <v>5668.9</v>
      </c>
      <c r="BB1889">
        <v>-33.89</v>
      </c>
      <c r="BC1889" s="23">
        <v>2377.0300000000002</v>
      </c>
      <c r="BD1889" s="23">
        <v>-35.01</v>
      </c>
      <c r="BO1889" s="23">
        <v>2377.0300000000002</v>
      </c>
      <c r="BP1889" s="23">
        <v>-35.01</v>
      </c>
      <c r="CK1889">
        <v>37700</v>
      </c>
      <c r="CL1889">
        <v>4.7119999999999997</v>
      </c>
      <c r="CM1889">
        <v>0.34</v>
      </c>
    </row>
    <row r="1890" spans="52:91">
      <c r="AZ1890">
        <v>5622.7</v>
      </c>
      <c r="BA1890">
        <f t="shared" si="234"/>
        <v>5672.7</v>
      </c>
      <c r="BB1890">
        <v>-35.71</v>
      </c>
      <c r="BC1890" s="23">
        <v>2379.94</v>
      </c>
      <c r="BD1890" s="23">
        <v>-35.01</v>
      </c>
      <c r="BO1890" s="23">
        <v>2379.94</v>
      </c>
      <c r="BP1890" s="23">
        <v>-35.01</v>
      </c>
      <c r="CK1890">
        <v>37720</v>
      </c>
      <c r="CL1890">
        <v>4.7271999999999998</v>
      </c>
      <c r="CM1890">
        <v>0.33600000000000002</v>
      </c>
    </row>
    <row r="1891" spans="52:91">
      <c r="AZ1891">
        <v>5627.1</v>
      </c>
      <c r="BA1891">
        <f t="shared" si="234"/>
        <v>5677.1</v>
      </c>
      <c r="BB1891">
        <v>-34.869999999999997</v>
      </c>
      <c r="BC1891" s="23">
        <v>2379.94</v>
      </c>
      <c r="BD1891" s="23">
        <v>-36.14</v>
      </c>
      <c r="BO1891" s="23">
        <v>2379.94</v>
      </c>
      <c r="BP1891" s="23">
        <v>-36.14</v>
      </c>
      <c r="CK1891">
        <v>37740</v>
      </c>
      <c r="CL1891">
        <v>4.7423999999999999</v>
      </c>
      <c r="CM1891">
        <v>0.33200000000000002</v>
      </c>
    </row>
    <row r="1892" spans="52:91">
      <c r="AZ1892">
        <v>5631.2</v>
      </c>
      <c r="BA1892">
        <f t="shared" si="234"/>
        <v>5681.2</v>
      </c>
      <c r="BB1892">
        <v>-35.96</v>
      </c>
      <c r="BC1892" s="23">
        <v>2382.9699999999998</v>
      </c>
      <c r="BD1892" s="23">
        <v>-36.14</v>
      </c>
      <c r="BO1892" s="23">
        <v>2382.9699999999998</v>
      </c>
      <c r="BP1892" s="23">
        <v>-36.14</v>
      </c>
      <c r="CK1892">
        <v>37760</v>
      </c>
      <c r="CL1892">
        <v>4.7603999999999997</v>
      </c>
      <c r="CM1892">
        <v>0.33</v>
      </c>
    </row>
    <row r="1893" spans="52:91">
      <c r="AZ1893">
        <v>5635.7</v>
      </c>
      <c r="BA1893">
        <f t="shared" si="234"/>
        <v>5685.7</v>
      </c>
      <c r="BB1893">
        <v>-33.65</v>
      </c>
      <c r="BC1893" s="23">
        <v>2382.9699999999998</v>
      </c>
      <c r="BD1893" s="23">
        <v>-35.53</v>
      </c>
      <c r="BO1893" s="23">
        <v>2382.9699999999998</v>
      </c>
      <c r="BP1893" s="23">
        <v>-35.53</v>
      </c>
      <c r="CK1893">
        <v>37780</v>
      </c>
      <c r="CL1893">
        <v>4.7812000000000001</v>
      </c>
      <c r="CM1893">
        <v>0.33</v>
      </c>
    </row>
    <row r="1894" spans="52:91">
      <c r="AZ1894">
        <v>5639.5</v>
      </c>
      <c r="BA1894">
        <f t="shared" si="234"/>
        <v>5689.5</v>
      </c>
      <c r="BB1894">
        <v>-34.22</v>
      </c>
      <c r="BC1894" s="23">
        <v>2385.98</v>
      </c>
      <c r="BD1894" s="23">
        <v>-35.53</v>
      </c>
      <c r="BO1894" s="23">
        <v>2385.98</v>
      </c>
      <c r="BP1894" s="23">
        <v>-35.53</v>
      </c>
      <c r="CK1894">
        <v>37800</v>
      </c>
      <c r="CL1894">
        <v>4.8019999999999996</v>
      </c>
      <c r="CM1894">
        <v>0.33</v>
      </c>
    </row>
    <row r="1895" spans="52:91">
      <c r="AZ1895">
        <v>5643.4</v>
      </c>
      <c r="BA1895">
        <f t="shared" si="234"/>
        <v>5693.4</v>
      </c>
      <c r="BB1895">
        <v>-34.11</v>
      </c>
      <c r="BC1895" s="23">
        <v>2385.98</v>
      </c>
      <c r="BD1895" s="23">
        <v>-35.25</v>
      </c>
      <c r="BO1895" s="23">
        <v>2385.98</v>
      </c>
      <c r="BP1895" s="23">
        <v>-35.25</v>
      </c>
      <c r="CK1895">
        <v>37820</v>
      </c>
      <c r="CL1895">
        <v>4.8228</v>
      </c>
      <c r="CM1895">
        <v>0.33</v>
      </c>
    </row>
    <row r="1896" spans="52:91">
      <c r="AZ1896">
        <v>5647.3</v>
      </c>
      <c r="BA1896">
        <f t="shared" si="234"/>
        <v>5697.3</v>
      </c>
      <c r="BB1896">
        <v>-34.130000000000003</v>
      </c>
      <c r="BC1896" s="23">
        <v>2388.94</v>
      </c>
      <c r="BD1896" s="23">
        <v>-35.25</v>
      </c>
      <c r="BO1896" s="23">
        <v>2388.94</v>
      </c>
      <c r="BP1896" s="23">
        <v>-35.25</v>
      </c>
      <c r="CK1896">
        <v>37840</v>
      </c>
      <c r="CL1896">
        <v>4.8436000000000003</v>
      </c>
      <c r="CM1896">
        <v>0.33</v>
      </c>
    </row>
    <row r="1897" spans="52:91">
      <c r="AZ1897">
        <v>5651.3</v>
      </c>
      <c r="BA1897">
        <f t="shared" si="234"/>
        <v>5701.3</v>
      </c>
      <c r="BB1897">
        <v>-34.450000000000003</v>
      </c>
      <c r="BC1897" s="23">
        <v>2388.94</v>
      </c>
      <c r="BD1897" s="23">
        <v>-34.28</v>
      </c>
      <c r="BO1897" s="23">
        <v>2388.94</v>
      </c>
      <c r="BP1897" s="23">
        <v>-34.28</v>
      </c>
      <c r="CK1897">
        <v>37860</v>
      </c>
      <c r="CL1897">
        <v>4.8643999999999998</v>
      </c>
      <c r="CM1897">
        <v>0.33</v>
      </c>
    </row>
    <row r="1898" spans="52:91">
      <c r="AZ1898">
        <v>5655.2</v>
      </c>
      <c r="BA1898">
        <f t="shared" si="234"/>
        <v>5705.2</v>
      </c>
      <c r="BB1898">
        <v>-35.71</v>
      </c>
      <c r="BC1898" s="23">
        <v>2391.8200000000002</v>
      </c>
      <c r="BD1898" s="23">
        <v>-34.28</v>
      </c>
      <c r="BO1898" s="23">
        <v>2391.8200000000002</v>
      </c>
      <c r="BP1898" s="23">
        <v>-34.28</v>
      </c>
      <c r="CK1898">
        <v>37880</v>
      </c>
      <c r="CL1898">
        <v>4.8852000000000002</v>
      </c>
      <c r="CM1898">
        <v>0.33</v>
      </c>
    </row>
    <row r="1899" spans="52:91">
      <c r="AZ1899">
        <v>5659.7</v>
      </c>
      <c r="BA1899">
        <f t="shared" si="234"/>
        <v>5709.7</v>
      </c>
      <c r="BB1899">
        <v>-35.07</v>
      </c>
      <c r="BC1899" s="23">
        <v>2391.8200000000002</v>
      </c>
      <c r="BD1899" s="23">
        <v>-34.11</v>
      </c>
      <c r="BO1899" s="23">
        <v>2391.8200000000002</v>
      </c>
      <c r="BP1899" s="23">
        <v>-34.11</v>
      </c>
      <c r="CK1899">
        <v>37900</v>
      </c>
      <c r="CL1899">
        <v>4.9059999999999997</v>
      </c>
      <c r="CM1899">
        <v>0.33</v>
      </c>
    </row>
    <row r="1900" spans="52:91">
      <c r="AZ1900">
        <v>5663.8</v>
      </c>
      <c r="BA1900">
        <f t="shared" si="234"/>
        <v>5713.8</v>
      </c>
      <c r="BB1900">
        <v>-35.47</v>
      </c>
      <c r="BC1900" s="23">
        <v>2394.66</v>
      </c>
      <c r="BD1900" s="23">
        <v>-34.11</v>
      </c>
      <c r="BO1900" s="23">
        <v>2394.66</v>
      </c>
      <c r="BP1900" s="23">
        <v>-34.11</v>
      </c>
      <c r="CK1900">
        <v>37920</v>
      </c>
      <c r="CL1900">
        <v>4.9268000000000001</v>
      </c>
      <c r="CM1900">
        <v>0.33</v>
      </c>
    </row>
    <row r="1901" spans="52:91">
      <c r="AZ1901">
        <v>5668.1</v>
      </c>
      <c r="BA1901">
        <f t="shared" si="234"/>
        <v>5718.1</v>
      </c>
      <c r="BB1901">
        <v>-34.25</v>
      </c>
      <c r="BC1901" s="23">
        <v>2394.66</v>
      </c>
      <c r="BD1901" s="23">
        <v>-34.08</v>
      </c>
      <c r="BO1901" s="23">
        <v>2394.66</v>
      </c>
      <c r="BP1901" s="23">
        <v>-34.08</v>
      </c>
      <c r="CK1901">
        <v>37940</v>
      </c>
      <c r="CL1901">
        <v>4.9476000000000004</v>
      </c>
      <c r="CM1901">
        <v>0.33</v>
      </c>
    </row>
    <row r="1902" spans="52:91">
      <c r="AZ1902">
        <v>5672.1</v>
      </c>
      <c r="BA1902">
        <f t="shared" si="234"/>
        <v>5722.1</v>
      </c>
      <c r="BB1902">
        <v>-34.93</v>
      </c>
      <c r="BC1902" s="23">
        <v>2397.46</v>
      </c>
      <c r="BD1902" s="23">
        <v>-34.08</v>
      </c>
      <c r="BO1902" s="23">
        <v>2397.46</v>
      </c>
      <c r="BP1902" s="23">
        <v>-34.08</v>
      </c>
      <c r="CK1902">
        <v>37960</v>
      </c>
      <c r="CL1902">
        <v>4.9683999999999999</v>
      </c>
      <c r="CM1902">
        <v>0.33</v>
      </c>
    </row>
    <row r="1903" spans="52:91">
      <c r="AZ1903">
        <v>5676.2</v>
      </c>
      <c r="BA1903">
        <f t="shared" si="234"/>
        <v>5726.2</v>
      </c>
      <c r="BB1903">
        <v>-34.01</v>
      </c>
      <c r="BC1903" s="23">
        <v>2397.46</v>
      </c>
      <c r="BD1903" s="23">
        <v>-34.380000000000003</v>
      </c>
      <c r="BO1903" s="23">
        <v>2397.46</v>
      </c>
      <c r="BP1903" s="23">
        <v>-34.380000000000003</v>
      </c>
      <c r="CK1903">
        <v>37980</v>
      </c>
      <c r="CL1903">
        <v>4.9892000000000003</v>
      </c>
      <c r="CM1903">
        <v>0.33</v>
      </c>
    </row>
    <row r="1904" spans="52:91">
      <c r="AZ1904">
        <v>5680.1</v>
      </c>
      <c r="BA1904">
        <f t="shared" si="234"/>
        <v>5730.1</v>
      </c>
      <c r="BB1904">
        <v>-35.549999999999997</v>
      </c>
      <c r="BC1904" s="23">
        <v>2400.25</v>
      </c>
      <c r="BD1904" s="23">
        <v>-34.380000000000003</v>
      </c>
      <c r="BO1904" s="23">
        <v>2400.25</v>
      </c>
      <c r="BP1904" s="23">
        <v>-34.380000000000003</v>
      </c>
      <c r="CK1904">
        <v>38000</v>
      </c>
      <c r="CL1904">
        <v>5.01</v>
      </c>
      <c r="CM1904">
        <v>0.33</v>
      </c>
    </row>
    <row r="1905" spans="52:91">
      <c r="AZ1905">
        <v>5684.5</v>
      </c>
      <c r="BA1905">
        <f t="shared" si="234"/>
        <v>5734.5</v>
      </c>
      <c r="BB1905">
        <v>-34.61</v>
      </c>
      <c r="BC1905" s="23">
        <v>2400.25</v>
      </c>
      <c r="BD1905" s="23">
        <v>-33.99</v>
      </c>
      <c r="BO1905" s="23">
        <v>2400.25</v>
      </c>
      <c r="BP1905" s="23">
        <v>-33.99</v>
      </c>
      <c r="CK1905">
        <v>38020</v>
      </c>
      <c r="CL1905">
        <v>5.0292000000000003</v>
      </c>
      <c r="CM1905">
        <v>0.38440000000000002</v>
      </c>
    </row>
    <row r="1906" spans="52:91">
      <c r="AZ1906">
        <v>5688.5</v>
      </c>
      <c r="BA1906">
        <f t="shared" si="234"/>
        <v>5738.5</v>
      </c>
      <c r="BB1906">
        <v>-34.64</v>
      </c>
      <c r="BC1906" s="23">
        <v>2403.0700000000002</v>
      </c>
      <c r="BD1906" s="23">
        <v>-33.99</v>
      </c>
      <c r="BO1906" s="23">
        <v>2403.0700000000002</v>
      </c>
      <c r="BP1906" s="23">
        <v>-33.99</v>
      </c>
      <c r="CK1906">
        <v>38040</v>
      </c>
      <c r="CL1906">
        <v>5.0484</v>
      </c>
      <c r="CM1906">
        <v>0.43880000000000002</v>
      </c>
    </row>
    <row r="1907" spans="52:91">
      <c r="AZ1907">
        <v>5692.6</v>
      </c>
      <c r="BA1907">
        <f t="shared" si="234"/>
        <v>5742.6</v>
      </c>
      <c r="BB1907">
        <v>-33.74</v>
      </c>
      <c r="BC1907" s="23">
        <v>2403.0700000000002</v>
      </c>
      <c r="BD1907" s="23">
        <v>-33.81</v>
      </c>
      <c r="BO1907" s="23">
        <v>2403.0700000000002</v>
      </c>
      <c r="BP1907" s="23">
        <v>-33.81</v>
      </c>
      <c r="CK1907">
        <v>38060</v>
      </c>
      <c r="CL1907">
        <v>5.0675999999999997</v>
      </c>
      <c r="CM1907">
        <v>0.49320000000000003</v>
      </c>
    </row>
    <row r="1908" spans="52:91">
      <c r="AZ1908">
        <v>5696.4</v>
      </c>
      <c r="BA1908">
        <f t="shared" si="234"/>
        <v>5746.4</v>
      </c>
      <c r="BB1908">
        <v>-35.479999999999997</v>
      </c>
      <c r="BC1908" s="23">
        <v>2405.9899999999998</v>
      </c>
      <c r="BD1908" s="23">
        <v>-33.81</v>
      </c>
      <c r="BO1908" s="23">
        <v>2405.9899999999998</v>
      </c>
      <c r="BP1908" s="23">
        <v>-33.81</v>
      </c>
      <c r="CK1908">
        <v>38080</v>
      </c>
      <c r="CL1908">
        <v>5.0868000000000002</v>
      </c>
      <c r="CM1908">
        <v>0.54759999999999998</v>
      </c>
    </row>
    <row r="1909" spans="52:91">
      <c r="AZ1909">
        <v>5700.8</v>
      </c>
      <c r="BA1909">
        <f t="shared" si="234"/>
        <v>5750.8</v>
      </c>
      <c r="BB1909">
        <v>-35.81</v>
      </c>
      <c r="BC1909" s="23">
        <v>2405.9899999999998</v>
      </c>
      <c r="BD1909" s="23">
        <v>-35.15</v>
      </c>
      <c r="BO1909" s="23">
        <v>2405.9899999999998</v>
      </c>
      <c r="BP1909" s="23">
        <v>-35.15</v>
      </c>
      <c r="CK1909">
        <v>38100</v>
      </c>
      <c r="CL1909">
        <v>5.1059999999999999</v>
      </c>
      <c r="CM1909">
        <v>0.60199999999999998</v>
      </c>
    </row>
    <row r="1910" spans="52:91">
      <c r="AZ1910">
        <v>5705.2</v>
      </c>
      <c r="BA1910">
        <f t="shared" si="234"/>
        <v>5755.2</v>
      </c>
      <c r="BB1910">
        <v>-35.14</v>
      </c>
      <c r="BC1910" s="23">
        <v>2408.92</v>
      </c>
      <c r="BD1910" s="23">
        <v>-35.15</v>
      </c>
      <c r="BO1910" s="23">
        <v>2408.92</v>
      </c>
      <c r="BP1910" s="23">
        <v>-35.15</v>
      </c>
      <c r="CK1910">
        <v>38120</v>
      </c>
      <c r="CL1910">
        <v>5.1252000000000004</v>
      </c>
      <c r="CM1910">
        <v>0.65639999999999998</v>
      </c>
    </row>
    <row r="1911" spans="52:91">
      <c r="AZ1911">
        <v>5709.4</v>
      </c>
      <c r="BA1911">
        <f t="shared" si="234"/>
        <v>5759.4</v>
      </c>
      <c r="BB1911">
        <v>-34.19</v>
      </c>
      <c r="BC1911" s="23">
        <v>2408.92</v>
      </c>
      <c r="BD1911" s="23">
        <v>-36.76</v>
      </c>
      <c r="BO1911" s="23">
        <v>2408.92</v>
      </c>
      <c r="BP1911" s="23">
        <v>-36.76</v>
      </c>
      <c r="CK1911">
        <v>38140</v>
      </c>
      <c r="CL1911">
        <v>5.1444000000000001</v>
      </c>
      <c r="CM1911">
        <v>0.71079999999999999</v>
      </c>
    </row>
    <row r="1912" spans="52:91">
      <c r="AZ1912">
        <v>5713.4</v>
      </c>
      <c r="BA1912">
        <f t="shared" si="234"/>
        <v>5763.4</v>
      </c>
      <c r="BB1912">
        <v>-34.53</v>
      </c>
      <c r="BC1912" s="23">
        <v>2411.89</v>
      </c>
      <c r="BD1912" s="23">
        <v>-36.76</v>
      </c>
      <c r="BO1912" s="23">
        <v>2411.89</v>
      </c>
      <c r="BP1912" s="23">
        <v>-36.76</v>
      </c>
      <c r="CK1912">
        <v>38160</v>
      </c>
      <c r="CL1912">
        <v>5.1635999999999997</v>
      </c>
      <c r="CM1912">
        <v>0.76519999999999999</v>
      </c>
    </row>
    <row r="1913" spans="52:91">
      <c r="AZ1913">
        <v>5717.4</v>
      </c>
      <c r="BA1913">
        <f t="shared" si="234"/>
        <v>5767.4</v>
      </c>
      <c r="BB1913">
        <v>-34.76</v>
      </c>
      <c r="BC1913" s="23">
        <v>2411.89</v>
      </c>
      <c r="BD1913" s="23">
        <v>-34.700000000000003</v>
      </c>
      <c r="BO1913" s="23">
        <v>2411.89</v>
      </c>
      <c r="BP1913" s="23">
        <v>-34.700000000000003</v>
      </c>
      <c r="CK1913">
        <v>38180</v>
      </c>
      <c r="CL1913">
        <v>5.1828000000000003</v>
      </c>
      <c r="CM1913">
        <v>0.8196</v>
      </c>
    </row>
    <row r="1914" spans="52:91">
      <c r="AZ1914">
        <v>5721.5</v>
      </c>
      <c r="BA1914">
        <f t="shared" si="234"/>
        <v>5771.5</v>
      </c>
      <c r="BB1914">
        <v>-34.79</v>
      </c>
      <c r="BC1914" s="23">
        <v>2414.91</v>
      </c>
      <c r="BD1914" s="23">
        <v>-34.700000000000003</v>
      </c>
      <c r="BO1914" s="23">
        <v>2414.91</v>
      </c>
      <c r="BP1914" s="23">
        <v>-34.700000000000003</v>
      </c>
      <c r="CK1914">
        <v>38200</v>
      </c>
      <c r="CL1914">
        <v>5.202</v>
      </c>
      <c r="CM1914">
        <v>0.874</v>
      </c>
    </row>
    <row r="1915" spans="52:91">
      <c r="AZ1915">
        <v>5725.6</v>
      </c>
      <c r="BA1915">
        <f t="shared" si="234"/>
        <v>5775.6</v>
      </c>
      <c r="BB1915">
        <v>-35.26</v>
      </c>
      <c r="BC1915" s="23">
        <v>2414.91</v>
      </c>
      <c r="BD1915" s="23">
        <v>-34.81</v>
      </c>
      <c r="BO1915" s="23">
        <v>2414.91</v>
      </c>
      <c r="BP1915" s="23">
        <v>-34.81</v>
      </c>
      <c r="CK1915">
        <v>38220</v>
      </c>
      <c r="CL1915">
        <v>5.2211999999999996</v>
      </c>
      <c r="CM1915">
        <v>0.9284</v>
      </c>
    </row>
    <row r="1916" spans="52:91">
      <c r="AZ1916">
        <v>5729.9</v>
      </c>
      <c r="BA1916">
        <f t="shared" si="234"/>
        <v>5779.9</v>
      </c>
      <c r="BB1916">
        <v>-34.520000000000003</v>
      </c>
      <c r="BC1916" s="23">
        <v>2417.9899999999998</v>
      </c>
      <c r="BD1916" s="23">
        <v>-34.81</v>
      </c>
      <c r="BO1916" s="23">
        <v>2417.9899999999998</v>
      </c>
      <c r="BP1916" s="23">
        <v>-34.81</v>
      </c>
      <c r="CK1916">
        <v>38240</v>
      </c>
      <c r="CL1916">
        <v>5.2404000000000002</v>
      </c>
      <c r="CM1916">
        <v>0.98280000000000001</v>
      </c>
    </row>
    <row r="1917" spans="52:91">
      <c r="AZ1917">
        <v>5733.9</v>
      </c>
      <c r="BA1917">
        <f t="shared" si="234"/>
        <v>5783.9</v>
      </c>
      <c r="BB1917">
        <v>-34.15</v>
      </c>
      <c r="BC1917" s="23">
        <v>2417.9899999999998</v>
      </c>
      <c r="BD1917" s="23">
        <v>-34.89</v>
      </c>
      <c r="BO1917" s="23">
        <v>2417.9899999999998</v>
      </c>
      <c r="BP1917" s="23">
        <v>-34.89</v>
      </c>
      <c r="CK1917">
        <v>38260</v>
      </c>
      <c r="CL1917">
        <v>5.2068000000000003</v>
      </c>
      <c r="CM1917">
        <v>0.98880000000000001</v>
      </c>
    </row>
    <row r="1918" spans="52:91">
      <c r="AZ1918">
        <v>5737.9</v>
      </c>
      <c r="BA1918">
        <f t="shared" ref="BA1918:BA1981" si="235">AZ1918+50</f>
        <v>5787.9</v>
      </c>
      <c r="BB1918">
        <v>-34.67</v>
      </c>
      <c r="BC1918" s="23">
        <v>2420.9299999999998</v>
      </c>
      <c r="BD1918" s="23">
        <v>-34.89</v>
      </c>
      <c r="BO1918" s="23">
        <v>2420.9299999999998</v>
      </c>
      <c r="BP1918" s="23">
        <v>-34.89</v>
      </c>
      <c r="CK1918">
        <v>38280</v>
      </c>
      <c r="CL1918">
        <v>5.1204000000000001</v>
      </c>
      <c r="CM1918">
        <v>0.94640000000000002</v>
      </c>
    </row>
    <row r="1919" spans="52:91">
      <c r="AZ1919">
        <v>5742</v>
      </c>
      <c r="BA1919">
        <f t="shared" si="235"/>
        <v>5792</v>
      </c>
      <c r="BB1919">
        <v>-34.22</v>
      </c>
      <c r="BC1919" s="23">
        <v>2420.9299999999998</v>
      </c>
      <c r="BD1919" s="23">
        <v>-36.36</v>
      </c>
      <c r="BO1919" s="23">
        <v>2420.9299999999998</v>
      </c>
      <c r="BP1919" s="23">
        <v>-36.36</v>
      </c>
      <c r="CK1919">
        <v>38300</v>
      </c>
      <c r="CL1919">
        <v>5.0339999999999998</v>
      </c>
      <c r="CM1919">
        <v>0.90400000000000003</v>
      </c>
    </row>
    <row r="1920" spans="52:91">
      <c r="AZ1920">
        <v>5745.9</v>
      </c>
      <c r="BA1920">
        <f t="shared" si="235"/>
        <v>5795.9</v>
      </c>
      <c r="BB1920">
        <v>-34.33</v>
      </c>
      <c r="BC1920" s="23">
        <v>2423.87</v>
      </c>
      <c r="BD1920" s="23">
        <v>-36.36</v>
      </c>
      <c r="BO1920" s="23">
        <v>2423.87</v>
      </c>
      <c r="BP1920" s="23">
        <v>-36.36</v>
      </c>
      <c r="CK1920">
        <v>38320</v>
      </c>
      <c r="CL1920">
        <v>4.9476000000000004</v>
      </c>
      <c r="CM1920">
        <v>0.86160000000000003</v>
      </c>
    </row>
    <row r="1921" spans="52:91">
      <c r="AZ1921">
        <v>5749.9</v>
      </c>
      <c r="BA1921">
        <f t="shared" si="235"/>
        <v>5799.9</v>
      </c>
      <c r="BB1921">
        <v>-34.549999999999997</v>
      </c>
      <c r="BC1921" s="23">
        <v>2423.87</v>
      </c>
      <c r="BD1921" s="23">
        <v>-33.92</v>
      </c>
      <c r="BO1921" s="23">
        <v>2423.87</v>
      </c>
      <c r="BP1921" s="23">
        <v>-33.92</v>
      </c>
      <c r="CK1921">
        <v>38340</v>
      </c>
      <c r="CL1921">
        <v>4.8612000000000002</v>
      </c>
      <c r="CM1921">
        <v>0.81920000000000004</v>
      </c>
    </row>
    <row r="1922" spans="52:91">
      <c r="AZ1922">
        <v>5754</v>
      </c>
      <c r="BA1922">
        <f t="shared" si="235"/>
        <v>5804</v>
      </c>
      <c r="BB1922">
        <v>-33.69</v>
      </c>
      <c r="BC1922" s="23">
        <v>2426.85</v>
      </c>
      <c r="BD1922" s="23">
        <v>-33.92</v>
      </c>
      <c r="BO1922" s="23">
        <v>2426.85</v>
      </c>
      <c r="BP1922" s="23">
        <v>-33.92</v>
      </c>
      <c r="CK1922">
        <v>38360</v>
      </c>
      <c r="CL1922">
        <v>4.7747999999999999</v>
      </c>
      <c r="CM1922">
        <v>0.77680000000000005</v>
      </c>
    </row>
    <row r="1923" spans="52:91">
      <c r="AZ1923">
        <v>5757.9</v>
      </c>
      <c r="BA1923">
        <f t="shared" si="235"/>
        <v>5807.9</v>
      </c>
      <c r="BB1923">
        <v>-33.72</v>
      </c>
      <c r="BC1923" s="23">
        <v>2426.85</v>
      </c>
      <c r="BD1923" s="23">
        <v>-34.549999999999997</v>
      </c>
      <c r="BO1923" s="23">
        <v>2426.85</v>
      </c>
      <c r="BP1923" s="23">
        <v>-34.549999999999997</v>
      </c>
      <c r="CK1923">
        <v>38380</v>
      </c>
      <c r="CL1923">
        <v>4.6883999999999997</v>
      </c>
      <c r="CM1923">
        <v>0.73440000000000005</v>
      </c>
    </row>
    <row r="1924" spans="52:91">
      <c r="AZ1924">
        <v>5761.7</v>
      </c>
      <c r="BA1924">
        <f t="shared" si="235"/>
        <v>5811.7</v>
      </c>
      <c r="BB1924">
        <v>-34.49</v>
      </c>
      <c r="BC1924" s="23">
        <v>2429.81</v>
      </c>
      <c r="BD1924" s="23">
        <v>-34.549999999999997</v>
      </c>
      <c r="BO1924" s="23">
        <v>2429.81</v>
      </c>
      <c r="BP1924" s="23">
        <v>-34.549999999999997</v>
      </c>
      <c r="CK1924">
        <v>38400</v>
      </c>
      <c r="CL1924">
        <v>4.6020000000000003</v>
      </c>
      <c r="CM1924">
        <v>0.69199999999999995</v>
      </c>
    </row>
    <row r="1925" spans="52:91">
      <c r="AZ1925">
        <v>5765.8</v>
      </c>
      <c r="BA1925">
        <f t="shared" si="235"/>
        <v>5815.8</v>
      </c>
      <c r="BB1925">
        <v>-34.770000000000003</v>
      </c>
      <c r="BC1925" s="23">
        <v>2429.81</v>
      </c>
      <c r="BD1925" s="23">
        <v>-35.659999999999997</v>
      </c>
      <c r="BO1925" s="23">
        <v>2429.81</v>
      </c>
      <c r="BP1925" s="23">
        <v>-35.659999999999997</v>
      </c>
      <c r="CK1925">
        <v>38420</v>
      </c>
      <c r="CL1925">
        <v>4.5156000000000001</v>
      </c>
      <c r="CM1925">
        <v>0.64959999999999996</v>
      </c>
    </row>
    <row r="1926" spans="52:91">
      <c r="AZ1926">
        <v>5769.9</v>
      </c>
      <c r="BA1926">
        <f t="shared" si="235"/>
        <v>5819.9</v>
      </c>
      <c r="BB1926">
        <v>-37.090000000000003</v>
      </c>
      <c r="BC1926" s="23">
        <v>2432.71</v>
      </c>
      <c r="BD1926" s="23">
        <v>-35.659999999999997</v>
      </c>
      <c r="BO1926" s="23">
        <v>2432.71</v>
      </c>
      <c r="BP1926" s="23">
        <v>-35.659999999999997</v>
      </c>
      <c r="CK1926">
        <v>38440</v>
      </c>
      <c r="CL1926">
        <v>4.4291999999999998</v>
      </c>
      <c r="CM1926">
        <v>0.60719999999999996</v>
      </c>
    </row>
    <row r="1927" spans="52:91">
      <c r="AZ1927">
        <v>5775.1</v>
      </c>
      <c r="BA1927">
        <f t="shared" si="235"/>
        <v>5825.1</v>
      </c>
      <c r="BB1927">
        <v>-34.950000000000003</v>
      </c>
      <c r="BC1927" s="23">
        <v>2432.71</v>
      </c>
      <c r="BD1927" s="23">
        <v>-34.270000000000003</v>
      </c>
      <c r="BO1927" s="23">
        <v>2432.71</v>
      </c>
      <c r="BP1927" s="23">
        <v>-34.270000000000003</v>
      </c>
      <c r="CK1927">
        <v>38460</v>
      </c>
      <c r="CL1927">
        <v>4.3428000000000004</v>
      </c>
      <c r="CM1927">
        <v>0.56479999999999997</v>
      </c>
    </row>
    <row r="1928" spans="52:91">
      <c r="AZ1928">
        <v>5779.2</v>
      </c>
      <c r="BA1928">
        <f t="shared" si="235"/>
        <v>5829.2</v>
      </c>
      <c r="BB1928">
        <v>-34.71</v>
      </c>
      <c r="BC1928" s="23">
        <v>2435.6</v>
      </c>
      <c r="BD1928" s="23">
        <v>-34.270000000000003</v>
      </c>
      <c r="BO1928" s="23">
        <v>2435.6</v>
      </c>
      <c r="BP1928" s="23">
        <v>-34.270000000000003</v>
      </c>
      <c r="CK1928">
        <v>38480</v>
      </c>
      <c r="CL1928">
        <v>4.2564000000000002</v>
      </c>
      <c r="CM1928">
        <v>0.52239999999999998</v>
      </c>
    </row>
    <row r="1929" spans="52:91">
      <c r="AZ1929">
        <v>5783.4</v>
      </c>
      <c r="BA1929">
        <f t="shared" si="235"/>
        <v>5833.4</v>
      </c>
      <c r="BB1929">
        <v>-35.97</v>
      </c>
      <c r="BC1929" s="23">
        <v>2435.6</v>
      </c>
      <c r="BD1929" s="23">
        <v>-35.020000000000003</v>
      </c>
      <c r="BO1929" s="23">
        <v>2435.6</v>
      </c>
      <c r="BP1929" s="23">
        <v>-35.020000000000003</v>
      </c>
      <c r="CK1929">
        <v>38500</v>
      </c>
      <c r="CL1929">
        <v>4.17</v>
      </c>
      <c r="CM1929">
        <v>0.48</v>
      </c>
    </row>
    <row r="1930" spans="52:91">
      <c r="AZ1930">
        <v>5787.9</v>
      </c>
      <c r="BA1930">
        <f t="shared" si="235"/>
        <v>5837.9</v>
      </c>
      <c r="BB1930">
        <v>-35.49</v>
      </c>
      <c r="BC1930" s="23">
        <v>2438.5700000000002</v>
      </c>
      <c r="BD1930" s="23">
        <v>-35.020000000000003</v>
      </c>
      <c r="BO1930" s="23">
        <v>2438.5700000000002</v>
      </c>
      <c r="BP1930" s="23">
        <v>-35.020000000000003</v>
      </c>
      <c r="CK1930">
        <v>38520</v>
      </c>
      <c r="CL1930">
        <v>4.1315999999999997</v>
      </c>
      <c r="CM1930">
        <v>0.4728</v>
      </c>
    </row>
    <row r="1931" spans="52:91">
      <c r="AZ1931">
        <v>5792.3</v>
      </c>
      <c r="BA1931">
        <f t="shared" si="235"/>
        <v>5842.3</v>
      </c>
      <c r="BB1931">
        <v>-34.76</v>
      </c>
      <c r="BC1931" s="23">
        <v>2438.5700000000002</v>
      </c>
      <c r="BD1931" s="23">
        <v>-33.74</v>
      </c>
      <c r="BO1931" s="23">
        <v>2438.5700000000002</v>
      </c>
      <c r="BP1931" s="23">
        <v>-33.74</v>
      </c>
      <c r="CK1931">
        <v>38540</v>
      </c>
      <c r="CL1931">
        <v>4.0932000000000004</v>
      </c>
      <c r="CM1931">
        <v>0.46560000000000001</v>
      </c>
    </row>
    <row r="1932" spans="52:91">
      <c r="AZ1932">
        <v>5796.4</v>
      </c>
      <c r="BA1932">
        <f t="shared" si="235"/>
        <v>5846.4</v>
      </c>
      <c r="BB1932">
        <v>-35.76</v>
      </c>
      <c r="BC1932" s="23">
        <v>2441.5</v>
      </c>
      <c r="BD1932" s="23">
        <v>-33.74</v>
      </c>
      <c r="BO1932" s="23">
        <v>2441.5</v>
      </c>
      <c r="BP1932" s="23">
        <v>-33.74</v>
      </c>
      <c r="CK1932">
        <v>38560</v>
      </c>
      <c r="CL1932">
        <v>4.0548000000000002</v>
      </c>
      <c r="CM1932">
        <v>0.45839999999999997</v>
      </c>
    </row>
    <row r="1933" spans="52:91">
      <c r="AZ1933">
        <v>5800.9</v>
      </c>
      <c r="BA1933">
        <f t="shared" si="235"/>
        <v>5850.9</v>
      </c>
      <c r="BB1933">
        <v>-34.950000000000003</v>
      </c>
      <c r="BC1933" s="23">
        <v>2441.5</v>
      </c>
      <c r="BD1933" s="23">
        <v>-36.35</v>
      </c>
      <c r="BO1933" s="23">
        <v>2441.5</v>
      </c>
      <c r="BP1933" s="23">
        <v>-36.35</v>
      </c>
      <c r="CK1933">
        <v>38580</v>
      </c>
      <c r="CL1933">
        <v>4.0164</v>
      </c>
      <c r="CM1933">
        <v>0.45119999999999999</v>
      </c>
    </row>
    <row r="1934" spans="52:91">
      <c r="AZ1934">
        <v>5805.1</v>
      </c>
      <c r="BA1934">
        <f t="shared" si="235"/>
        <v>5855.1</v>
      </c>
      <c r="BB1934">
        <v>-34.590000000000003</v>
      </c>
      <c r="BC1934" s="23">
        <v>2444.4299999999998</v>
      </c>
      <c r="BD1934" s="23">
        <v>-36.35</v>
      </c>
      <c r="BO1934" s="23">
        <v>2444.4299999999998</v>
      </c>
      <c r="BP1934" s="23">
        <v>-36.35</v>
      </c>
      <c r="CK1934">
        <v>38600</v>
      </c>
      <c r="CL1934">
        <v>3.9780000000000002</v>
      </c>
      <c r="CM1934">
        <v>0.44400000000000001</v>
      </c>
    </row>
    <row r="1935" spans="52:91">
      <c r="AZ1935">
        <v>5809.2</v>
      </c>
      <c r="BA1935">
        <f t="shared" si="235"/>
        <v>5859.2</v>
      </c>
      <c r="BB1935">
        <v>-35.22</v>
      </c>
      <c r="BC1935" s="23">
        <v>2444.4299999999998</v>
      </c>
      <c r="BD1935" s="23">
        <v>-34.869999999999997</v>
      </c>
      <c r="BO1935" s="23">
        <v>2444.4299999999998</v>
      </c>
      <c r="BP1935" s="23">
        <v>-34.869999999999997</v>
      </c>
      <c r="CK1935">
        <v>38620</v>
      </c>
      <c r="CL1935">
        <v>3.9396</v>
      </c>
      <c r="CM1935">
        <v>0.43680000000000002</v>
      </c>
    </row>
    <row r="1936" spans="52:91">
      <c r="AZ1936">
        <v>5813.5</v>
      </c>
      <c r="BA1936">
        <f t="shared" si="235"/>
        <v>5863.5</v>
      </c>
      <c r="BB1936">
        <v>-34.08</v>
      </c>
      <c r="BC1936" s="23">
        <v>2447.37</v>
      </c>
      <c r="BD1936" s="23">
        <v>-34.869999999999997</v>
      </c>
      <c r="BO1936" s="23">
        <v>2447.37</v>
      </c>
      <c r="BP1936" s="23">
        <v>-34.869999999999997</v>
      </c>
      <c r="CK1936">
        <v>38640</v>
      </c>
      <c r="CL1936">
        <v>3.9011999999999998</v>
      </c>
      <c r="CM1936">
        <v>0.42959999999999998</v>
      </c>
    </row>
    <row r="1937" spans="52:91">
      <c r="AZ1937">
        <v>5817.5</v>
      </c>
      <c r="BA1937">
        <f t="shared" si="235"/>
        <v>5867.5</v>
      </c>
      <c r="BB1937">
        <v>-34.43</v>
      </c>
      <c r="BC1937" s="23">
        <v>2447.37</v>
      </c>
      <c r="BD1937" s="23">
        <v>-34.130000000000003</v>
      </c>
      <c r="BO1937" s="23">
        <v>2447.37</v>
      </c>
      <c r="BP1937" s="23">
        <v>-34.130000000000003</v>
      </c>
      <c r="CK1937">
        <v>38660</v>
      </c>
      <c r="CL1937">
        <v>3.8628</v>
      </c>
      <c r="CM1937">
        <v>0.4224</v>
      </c>
    </row>
    <row r="1938" spans="52:91">
      <c r="AZ1938">
        <v>5821.5</v>
      </c>
      <c r="BA1938">
        <f t="shared" si="235"/>
        <v>5871.5</v>
      </c>
      <c r="BB1938">
        <v>-33.83</v>
      </c>
      <c r="BC1938" s="23">
        <v>2450.39</v>
      </c>
      <c r="BD1938" s="23">
        <v>-34.130000000000003</v>
      </c>
      <c r="BO1938" s="23">
        <v>2450.39</v>
      </c>
      <c r="BP1938" s="23">
        <v>-34.130000000000003</v>
      </c>
      <c r="CK1938">
        <v>38680</v>
      </c>
      <c r="CL1938">
        <v>3.8243999999999998</v>
      </c>
      <c r="CM1938">
        <v>0.41520000000000001</v>
      </c>
    </row>
    <row r="1939" spans="52:91">
      <c r="AZ1939">
        <v>5825.4</v>
      </c>
      <c r="BA1939">
        <f t="shared" si="235"/>
        <v>5875.4</v>
      </c>
      <c r="BB1939">
        <v>-35.72</v>
      </c>
      <c r="BC1939" s="23">
        <v>2450.39</v>
      </c>
      <c r="BD1939" s="23">
        <v>-35.25</v>
      </c>
      <c r="BO1939" s="23">
        <v>2450.39</v>
      </c>
      <c r="BP1939" s="23">
        <v>-35.25</v>
      </c>
      <c r="CK1939">
        <v>38700</v>
      </c>
      <c r="CL1939">
        <v>3.786</v>
      </c>
      <c r="CM1939">
        <v>0.40799999999999997</v>
      </c>
    </row>
    <row r="1940" spans="52:91">
      <c r="AZ1940">
        <v>5829.9</v>
      </c>
      <c r="BA1940">
        <f t="shared" si="235"/>
        <v>5879.9</v>
      </c>
      <c r="BB1940">
        <v>-34.729999999999997</v>
      </c>
      <c r="BC1940" s="23">
        <v>2453.33</v>
      </c>
      <c r="BD1940" s="23">
        <v>-35.25</v>
      </c>
      <c r="BO1940" s="23">
        <v>2453.33</v>
      </c>
      <c r="BP1940" s="23">
        <v>-35.25</v>
      </c>
      <c r="CK1940">
        <v>38720</v>
      </c>
      <c r="CL1940">
        <v>3.7475999999999998</v>
      </c>
      <c r="CM1940">
        <v>0.40079999999999999</v>
      </c>
    </row>
    <row r="1941" spans="52:91">
      <c r="AZ1941">
        <v>5834</v>
      </c>
      <c r="BA1941">
        <f t="shared" si="235"/>
        <v>5884</v>
      </c>
      <c r="BB1941">
        <v>-34.03</v>
      </c>
      <c r="BC1941" s="23">
        <v>2453.33</v>
      </c>
      <c r="BD1941" s="23">
        <v>-35.53</v>
      </c>
      <c r="BO1941" s="23">
        <v>2453.33</v>
      </c>
      <c r="BP1941" s="23">
        <v>-35.53</v>
      </c>
      <c r="CK1941">
        <v>38740</v>
      </c>
      <c r="CL1941">
        <v>3.7092000000000001</v>
      </c>
      <c r="CM1941">
        <v>0.39360000000000001</v>
      </c>
    </row>
    <row r="1942" spans="52:91">
      <c r="AZ1942">
        <v>5838</v>
      </c>
      <c r="BA1942">
        <f t="shared" si="235"/>
        <v>5888</v>
      </c>
      <c r="BB1942">
        <v>-35.06</v>
      </c>
      <c r="BC1942" s="23">
        <v>2456.2399999999998</v>
      </c>
      <c r="BD1942" s="23">
        <v>-35.53</v>
      </c>
      <c r="BO1942" s="23">
        <v>2456.2399999999998</v>
      </c>
      <c r="BP1942" s="23">
        <v>-35.53</v>
      </c>
      <c r="CK1942">
        <v>38760</v>
      </c>
      <c r="CL1942">
        <v>3.6764000000000001</v>
      </c>
      <c r="CM1942">
        <v>0.39679999999999999</v>
      </c>
    </row>
    <row r="1943" spans="52:91">
      <c r="AZ1943">
        <v>5842.3</v>
      </c>
      <c r="BA1943">
        <f t="shared" si="235"/>
        <v>5892.3</v>
      </c>
      <c r="BB1943">
        <v>-34.64</v>
      </c>
      <c r="BC1943" s="23">
        <v>2456.2399999999998</v>
      </c>
      <c r="BD1943" s="23">
        <v>-34.46</v>
      </c>
      <c r="BO1943" s="23">
        <v>2456.2399999999998</v>
      </c>
      <c r="BP1943" s="23">
        <v>-34.46</v>
      </c>
      <c r="CK1943">
        <v>38780</v>
      </c>
      <c r="CL1943">
        <v>3.6492</v>
      </c>
      <c r="CM1943">
        <v>0.41039999999999999</v>
      </c>
    </row>
    <row r="1944" spans="52:91">
      <c r="AZ1944">
        <v>5846.4</v>
      </c>
      <c r="BA1944">
        <f t="shared" si="235"/>
        <v>5896.4</v>
      </c>
      <c r="BB1944">
        <v>-34.1</v>
      </c>
      <c r="BC1944" s="23">
        <v>2459.16</v>
      </c>
      <c r="BD1944" s="23">
        <v>-34.46</v>
      </c>
      <c r="BO1944" s="23">
        <v>2459.16</v>
      </c>
      <c r="BP1944" s="23">
        <v>-34.46</v>
      </c>
      <c r="CK1944">
        <v>38800</v>
      </c>
      <c r="CL1944">
        <v>3.6219999999999999</v>
      </c>
      <c r="CM1944">
        <v>0.42399999999999999</v>
      </c>
    </row>
    <row r="1945" spans="52:91">
      <c r="AZ1945">
        <v>5850.4</v>
      </c>
      <c r="BA1945">
        <f t="shared" si="235"/>
        <v>5900.4</v>
      </c>
      <c r="BB1945">
        <v>-33.97</v>
      </c>
      <c r="BC1945" s="23">
        <v>2459.16</v>
      </c>
      <c r="BD1945" s="23">
        <v>-34.229999999999997</v>
      </c>
      <c r="BO1945" s="23">
        <v>2459.16</v>
      </c>
      <c r="BP1945" s="23">
        <v>-34.229999999999997</v>
      </c>
      <c r="CK1945">
        <v>38820</v>
      </c>
      <c r="CL1945">
        <v>3.5948000000000002</v>
      </c>
      <c r="CM1945">
        <v>0.43759999999999999</v>
      </c>
    </row>
    <row r="1946" spans="52:91">
      <c r="AZ1946">
        <v>5854.3</v>
      </c>
      <c r="BA1946">
        <f t="shared" si="235"/>
        <v>5904.3</v>
      </c>
      <c r="BB1946">
        <v>-34.11</v>
      </c>
      <c r="BC1946" s="23">
        <v>2462.06</v>
      </c>
      <c r="BD1946" s="23">
        <v>-34.229999999999997</v>
      </c>
      <c r="BO1946" s="23">
        <v>2462.06</v>
      </c>
      <c r="BP1946" s="23">
        <v>-34.229999999999997</v>
      </c>
      <c r="CK1946">
        <v>38840</v>
      </c>
      <c r="CL1946">
        <v>3.5676000000000001</v>
      </c>
      <c r="CM1946">
        <v>0.45119999999999999</v>
      </c>
    </row>
    <row r="1947" spans="52:91">
      <c r="AZ1947">
        <v>5858.3</v>
      </c>
      <c r="BA1947">
        <f t="shared" si="235"/>
        <v>5908.3</v>
      </c>
      <c r="BB1947">
        <v>-35.14</v>
      </c>
      <c r="BC1947" s="23">
        <v>2462.06</v>
      </c>
      <c r="BD1947" s="23">
        <v>-34.19</v>
      </c>
      <c r="BO1947" s="23">
        <v>2462.06</v>
      </c>
      <c r="BP1947" s="23">
        <v>-34.19</v>
      </c>
      <c r="CK1947">
        <v>38860</v>
      </c>
      <c r="CL1947">
        <v>3.5404</v>
      </c>
      <c r="CM1947">
        <v>0.46479999999999999</v>
      </c>
    </row>
    <row r="1948" spans="52:91">
      <c r="AZ1948">
        <v>5862.6</v>
      </c>
      <c r="BA1948">
        <f t="shared" si="235"/>
        <v>5912.6</v>
      </c>
      <c r="BB1948">
        <v>-35.56</v>
      </c>
      <c r="BC1948" s="23">
        <v>2464.92</v>
      </c>
      <c r="BD1948" s="23">
        <v>-34.19</v>
      </c>
      <c r="BO1948" s="23">
        <v>2464.92</v>
      </c>
      <c r="BP1948" s="23">
        <v>-34.19</v>
      </c>
      <c r="CK1948">
        <v>38880</v>
      </c>
      <c r="CL1948">
        <v>3.5131999999999999</v>
      </c>
      <c r="CM1948">
        <v>0.47839999999999999</v>
      </c>
    </row>
    <row r="1949" spans="52:91">
      <c r="AZ1949">
        <v>5867</v>
      </c>
      <c r="BA1949">
        <f t="shared" si="235"/>
        <v>5917</v>
      </c>
      <c r="BB1949">
        <v>-34.54</v>
      </c>
      <c r="BC1949" s="23">
        <v>2464.92</v>
      </c>
      <c r="BD1949" s="23">
        <v>-34.74</v>
      </c>
      <c r="BO1949" s="23">
        <v>2464.92</v>
      </c>
      <c r="BP1949" s="23">
        <v>-34.74</v>
      </c>
      <c r="CK1949">
        <v>38900</v>
      </c>
      <c r="CL1949">
        <v>3.4860000000000002</v>
      </c>
      <c r="CM1949">
        <v>0.49199999999999999</v>
      </c>
    </row>
    <row r="1950" spans="52:91">
      <c r="AZ1950">
        <v>5871.1</v>
      </c>
      <c r="BA1950">
        <f t="shared" si="235"/>
        <v>5921.1</v>
      </c>
      <c r="BB1950">
        <v>-34.450000000000003</v>
      </c>
      <c r="BC1950" s="23">
        <v>2467.77</v>
      </c>
      <c r="BD1950" s="23">
        <v>-34.74</v>
      </c>
      <c r="BO1950" s="23">
        <v>2467.77</v>
      </c>
      <c r="BP1950" s="23">
        <v>-34.74</v>
      </c>
      <c r="CK1950">
        <v>38920</v>
      </c>
      <c r="CL1950">
        <v>3.4588000000000001</v>
      </c>
      <c r="CM1950">
        <v>0.50560000000000005</v>
      </c>
    </row>
    <row r="1951" spans="52:91">
      <c r="AZ1951">
        <v>5875.2</v>
      </c>
      <c r="BA1951">
        <f t="shared" si="235"/>
        <v>5925.2</v>
      </c>
      <c r="BB1951">
        <v>-34.58</v>
      </c>
      <c r="BC1951" s="23">
        <v>2467.77</v>
      </c>
      <c r="BD1951" s="23">
        <v>-34.6</v>
      </c>
      <c r="BO1951" s="23">
        <v>2467.77</v>
      </c>
      <c r="BP1951" s="23">
        <v>-34.6</v>
      </c>
      <c r="CK1951">
        <v>38940</v>
      </c>
      <c r="CL1951">
        <v>3.4316</v>
      </c>
      <c r="CM1951">
        <v>0.51919999999999999</v>
      </c>
    </row>
    <row r="1952" spans="52:91">
      <c r="AZ1952">
        <v>5879.3</v>
      </c>
      <c r="BA1952">
        <f t="shared" si="235"/>
        <v>5929.3</v>
      </c>
      <c r="BB1952">
        <v>-35.74</v>
      </c>
      <c r="BC1952" s="23">
        <v>2470.6799999999998</v>
      </c>
      <c r="BD1952" s="23">
        <v>-34.6</v>
      </c>
      <c r="BO1952" s="23">
        <v>2470.6799999999998</v>
      </c>
      <c r="BP1952" s="23">
        <v>-34.6</v>
      </c>
      <c r="CK1952">
        <v>38960</v>
      </c>
      <c r="CL1952">
        <v>3.4043999999999999</v>
      </c>
      <c r="CM1952">
        <v>0.53280000000000005</v>
      </c>
    </row>
    <row r="1953" spans="52:91">
      <c r="AZ1953">
        <v>5883.8</v>
      </c>
      <c r="BA1953">
        <f t="shared" si="235"/>
        <v>5933.8</v>
      </c>
      <c r="BB1953">
        <v>-34.08</v>
      </c>
      <c r="BC1953" s="23">
        <v>2470.6799999999998</v>
      </c>
      <c r="BD1953" s="23">
        <v>-33.96</v>
      </c>
      <c r="BO1953" s="23">
        <v>2470.6799999999998</v>
      </c>
      <c r="BP1953" s="23">
        <v>-33.96</v>
      </c>
      <c r="CK1953">
        <v>38980</v>
      </c>
      <c r="CL1953">
        <v>3.3772000000000002</v>
      </c>
      <c r="CM1953">
        <v>0.5464</v>
      </c>
    </row>
    <row r="1954" spans="52:91">
      <c r="AZ1954">
        <v>5887.8</v>
      </c>
      <c r="BA1954">
        <f t="shared" si="235"/>
        <v>5937.8</v>
      </c>
      <c r="BB1954">
        <v>-33.85</v>
      </c>
      <c r="BC1954" s="23">
        <v>2473.59</v>
      </c>
      <c r="BD1954" s="23">
        <v>-33.96</v>
      </c>
      <c r="BO1954" s="23">
        <v>2473.59</v>
      </c>
      <c r="BP1954" s="23">
        <v>-33.96</v>
      </c>
      <c r="CK1954">
        <v>39000</v>
      </c>
      <c r="CL1954">
        <v>3.35</v>
      </c>
      <c r="CM1954">
        <v>0.56000000000000005</v>
      </c>
    </row>
    <row r="1955" spans="52:91">
      <c r="AZ1955">
        <v>5891.8</v>
      </c>
      <c r="BA1955">
        <f t="shared" si="235"/>
        <v>5941.8</v>
      </c>
      <c r="BB1955">
        <v>-34.840000000000003</v>
      </c>
      <c r="BC1955" s="23">
        <v>2473.59</v>
      </c>
      <c r="BD1955" s="23">
        <v>-35.729999999999997</v>
      </c>
      <c r="BO1955" s="23">
        <v>2473.59</v>
      </c>
      <c r="BP1955" s="23">
        <v>-35.729999999999997</v>
      </c>
      <c r="CK1955">
        <v>39020</v>
      </c>
      <c r="CL1955">
        <v>3.3340000000000001</v>
      </c>
      <c r="CM1955">
        <v>0.55840000000000001</v>
      </c>
    </row>
    <row r="1956" spans="52:91">
      <c r="AZ1956">
        <v>5896</v>
      </c>
      <c r="BA1956">
        <f t="shared" si="235"/>
        <v>5946</v>
      </c>
      <c r="BB1956">
        <v>-33.950000000000003</v>
      </c>
      <c r="BC1956" s="23">
        <v>2476.5100000000002</v>
      </c>
      <c r="BD1956" s="23">
        <v>-35.729999999999997</v>
      </c>
      <c r="BO1956" s="23">
        <v>2476.5100000000002</v>
      </c>
      <c r="BP1956" s="23">
        <v>-35.729999999999997</v>
      </c>
      <c r="CK1956">
        <v>39040</v>
      </c>
      <c r="CL1956">
        <v>3.3180000000000001</v>
      </c>
      <c r="CM1956">
        <v>0.55679999999999996</v>
      </c>
    </row>
    <row r="1957" spans="52:91">
      <c r="AZ1957">
        <v>5899.9</v>
      </c>
      <c r="BA1957">
        <f t="shared" si="235"/>
        <v>5949.9</v>
      </c>
      <c r="BB1957">
        <v>-35.520000000000003</v>
      </c>
      <c r="BC1957" s="23">
        <v>2476.5100000000002</v>
      </c>
      <c r="BD1957" s="23">
        <v>-34.39</v>
      </c>
      <c r="BO1957" s="23">
        <v>2476.5100000000002</v>
      </c>
      <c r="BP1957" s="23">
        <v>-34.39</v>
      </c>
      <c r="CK1957">
        <v>39060</v>
      </c>
      <c r="CL1957">
        <v>3.302</v>
      </c>
      <c r="CM1957">
        <v>0.55520000000000003</v>
      </c>
    </row>
    <row r="1958" spans="52:91">
      <c r="AZ1958">
        <v>5904.4</v>
      </c>
      <c r="BA1958">
        <f t="shared" si="235"/>
        <v>5954.4</v>
      </c>
      <c r="BB1958">
        <v>-34.56</v>
      </c>
      <c r="BC1958" s="23">
        <v>2479.4499999999998</v>
      </c>
      <c r="BD1958" s="23">
        <v>-34.39</v>
      </c>
      <c r="BO1958" s="23">
        <v>2479.4499999999998</v>
      </c>
      <c r="BP1958" s="23">
        <v>-34.39</v>
      </c>
      <c r="CK1958">
        <v>39080</v>
      </c>
      <c r="CL1958">
        <v>3.286</v>
      </c>
      <c r="CM1958">
        <v>0.55359999999999998</v>
      </c>
    </row>
    <row r="1959" spans="52:91">
      <c r="AZ1959">
        <v>5908.5</v>
      </c>
      <c r="BA1959">
        <f t="shared" si="235"/>
        <v>5958.5</v>
      </c>
      <c r="BB1959">
        <v>-35.26</v>
      </c>
      <c r="BC1959" s="23">
        <v>2479.4499999999998</v>
      </c>
      <c r="BD1959" s="23">
        <v>-34.92</v>
      </c>
      <c r="BO1959" s="23">
        <v>2479.4499999999998</v>
      </c>
      <c r="BP1959" s="23">
        <v>-34.92</v>
      </c>
      <c r="CK1959">
        <v>39100</v>
      </c>
      <c r="CL1959">
        <v>3.27</v>
      </c>
      <c r="CM1959">
        <v>0.55200000000000005</v>
      </c>
    </row>
    <row r="1960" spans="52:91">
      <c r="AZ1960">
        <v>5912.9</v>
      </c>
      <c r="BA1960">
        <f t="shared" si="235"/>
        <v>5962.9</v>
      </c>
      <c r="BB1960">
        <v>-35.090000000000003</v>
      </c>
      <c r="BC1960" s="23">
        <v>2482.46</v>
      </c>
      <c r="BD1960" s="23">
        <v>-34.92</v>
      </c>
      <c r="BO1960" s="23">
        <v>2482.46</v>
      </c>
      <c r="BP1960" s="23">
        <v>-34.92</v>
      </c>
      <c r="CK1960">
        <v>39120</v>
      </c>
      <c r="CL1960">
        <v>3.254</v>
      </c>
      <c r="CM1960">
        <v>0.5504</v>
      </c>
    </row>
    <row r="1961" spans="52:91">
      <c r="AZ1961">
        <v>5917.1</v>
      </c>
      <c r="BA1961">
        <f t="shared" si="235"/>
        <v>5967.1</v>
      </c>
      <c r="BB1961">
        <v>-34.9</v>
      </c>
      <c r="BC1961" s="23">
        <v>2482.46</v>
      </c>
      <c r="BD1961" s="23">
        <v>-35.07</v>
      </c>
      <c r="BO1961" s="23">
        <v>2482.46</v>
      </c>
      <c r="BP1961" s="23">
        <v>-35.07</v>
      </c>
      <c r="CK1961">
        <v>39140</v>
      </c>
      <c r="CL1961">
        <v>3.238</v>
      </c>
      <c r="CM1961">
        <v>0.54879999999999995</v>
      </c>
    </row>
    <row r="1962" spans="52:91">
      <c r="AZ1962">
        <v>5921.4</v>
      </c>
      <c r="BA1962">
        <f t="shared" si="235"/>
        <v>5971.4</v>
      </c>
      <c r="BB1962">
        <v>-34.07</v>
      </c>
      <c r="BC1962" s="23">
        <v>2485.4699999999998</v>
      </c>
      <c r="BD1962" s="23">
        <v>-35.07</v>
      </c>
      <c r="BO1962" s="23">
        <v>2485.4699999999998</v>
      </c>
      <c r="BP1962" s="23">
        <v>-35.07</v>
      </c>
      <c r="CK1962">
        <v>39160</v>
      </c>
      <c r="CL1962">
        <v>3.222</v>
      </c>
      <c r="CM1962">
        <v>0.54720000000000002</v>
      </c>
    </row>
    <row r="1963" spans="52:91">
      <c r="AZ1963">
        <v>5925.4</v>
      </c>
      <c r="BA1963">
        <f t="shared" si="235"/>
        <v>5975.4</v>
      </c>
      <c r="BB1963">
        <v>-33.86</v>
      </c>
      <c r="BC1963" s="23">
        <v>2485.4699999999998</v>
      </c>
      <c r="BD1963" s="23">
        <v>-35.68</v>
      </c>
      <c r="BO1963" s="23">
        <v>2485.4699999999998</v>
      </c>
      <c r="BP1963" s="23">
        <v>-35.68</v>
      </c>
      <c r="CK1963">
        <v>39180</v>
      </c>
      <c r="CL1963">
        <v>3.206</v>
      </c>
      <c r="CM1963">
        <v>0.54559999999999997</v>
      </c>
    </row>
    <row r="1964" spans="52:91">
      <c r="AZ1964">
        <v>5929.3</v>
      </c>
      <c r="BA1964">
        <f t="shared" si="235"/>
        <v>5979.3</v>
      </c>
      <c r="BB1964">
        <v>-36.96</v>
      </c>
      <c r="BC1964" s="23">
        <v>2488.5300000000002</v>
      </c>
      <c r="BD1964" s="23">
        <v>-35.68</v>
      </c>
      <c r="BO1964" s="23">
        <v>2488.5300000000002</v>
      </c>
      <c r="BP1964" s="23">
        <v>-35.68</v>
      </c>
      <c r="CK1964">
        <v>39200</v>
      </c>
      <c r="CL1964">
        <v>3.19</v>
      </c>
      <c r="CM1964">
        <v>0.54400000000000004</v>
      </c>
    </row>
    <row r="1965" spans="52:91">
      <c r="AZ1965">
        <v>5934.5</v>
      </c>
      <c r="BA1965">
        <f t="shared" si="235"/>
        <v>5984.5</v>
      </c>
      <c r="BB1965">
        <v>-35.35</v>
      </c>
      <c r="BC1965" s="23">
        <v>2488.5300000000002</v>
      </c>
      <c r="BD1965" s="23">
        <v>-35.56</v>
      </c>
      <c r="BO1965" s="23">
        <v>2488.5300000000002</v>
      </c>
      <c r="BP1965" s="23">
        <v>-35.56</v>
      </c>
      <c r="CK1965">
        <v>39220</v>
      </c>
      <c r="CL1965">
        <v>3.1739999999999999</v>
      </c>
      <c r="CM1965">
        <v>0.54239999999999999</v>
      </c>
    </row>
    <row r="1966" spans="52:91">
      <c r="AZ1966">
        <v>5938.9</v>
      </c>
      <c r="BA1966">
        <f t="shared" si="235"/>
        <v>5988.9</v>
      </c>
      <c r="BB1966">
        <v>-34.93</v>
      </c>
      <c r="BC1966" s="23">
        <v>2491.54</v>
      </c>
      <c r="BD1966" s="23">
        <v>-35.56</v>
      </c>
      <c r="BO1966" s="23">
        <v>2491.54</v>
      </c>
      <c r="BP1966" s="23">
        <v>-35.56</v>
      </c>
      <c r="CK1966">
        <v>39240</v>
      </c>
      <c r="CL1966">
        <v>3.1579999999999999</v>
      </c>
      <c r="CM1966">
        <v>0.54079999999999995</v>
      </c>
    </row>
    <row r="1967" spans="52:91">
      <c r="AZ1967">
        <v>5943.1</v>
      </c>
      <c r="BA1967">
        <f t="shared" si="235"/>
        <v>5993.1</v>
      </c>
      <c r="BB1967">
        <v>-34.81</v>
      </c>
      <c r="BC1967" s="23">
        <v>2491.54</v>
      </c>
      <c r="BD1967" s="23">
        <v>-35.57</v>
      </c>
      <c r="BO1967" s="23">
        <v>2491.54</v>
      </c>
      <c r="BP1967" s="23">
        <v>-35.57</v>
      </c>
      <c r="CK1967">
        <v>39260</v>
      </c>
      <c r="CL1967">
        <v>3.1404000000000001</v>
      </c>
      <c r="CM1967">
        <v>0.53839999999999999</v>
      </c>
    </row>
    <row r="1968" spans="52:91">
      <c r="AZ1968">
        <v>5947.3</v>
      </c>
      <c r="BA1968">
        <f t="shared" si="235"/>
        <v>5997.3</v>
      </c>
      <c r="BB1968">
        <v>-35.44</v>
      </c>
      <c r="BC1968" s="23">
        <v>2494.5100000000002</v>
      </c>
      <c r="BD1968" s="23">
        <v>-35.57</v>
      </c>
      <c r="BO1968" s="23">
        <v>2494.5100000000002</v>
      </c>
      <c r="BP1968" s="23">
        <v>-35.57</v>
      </c>
      <c r="CK1968">
        <v>39280</v>
      </c>
      <c r="CL1968">
        <v>3.1212</v>
      </c>
      <c r="CM1968">
        <v>0.53520000000000001</v>
      </c>
    </row>
    <row r="1969" spans="52:91">
      <c r="AZ1969">
        <v>5951.8</v>
      </c>
      <c r="BA1969">
        <f t="shared" si="235"/>
        <v>6001.8</v>
      </c>
      <c r="BB1969">
        <v>-34.840000000000003</v>
      </c>
      <c r="BC1969" s="23">
        <v>2494.5100000000002</v>
      </c>
      <c r="BD1969" s="23">
        <v>-33.81</v>
      </c>
      <c r="BO1969" s="23">
        <v>2494.5100000000002</v>
      </c>
      <c r="BP1969" s="23">
        <v>-33.81</v>
      </c>
      <c r="CK1969">
        <v>39300</v>
      </c>
      <c r="CL1969">
        <v>3.1019999999999999</v>
      </c>
      <c r="CM1969">
        <v>0.53200000000000003</v>
      </c>
    </row>
    <row r="1970" spans="52:91">
      <c r="AZ1970">
        <v>5956</v>
      </c>
      <c r="BA1970">
        <f t="shared" si="235"/>
        <v>6006</v>
      </c>
      <c r="BB1970">
        <v>-35.270000000000003</v>
      </c>
      <c r="BC1970" s="23">
        <v>2497.41</v>
      </c>
      <c r="BD1970" s="23">
        <v>-33.81</v>
      </c>
      <c r="BO1970" s="23">
        <v>2497.41</v>
      </c>
      <c r="BP1970" s="23">
        <v>-33.81</v>
      </c>
      <c r="CK1970">
        <v>39320</v>
      </c>
      <c r="CL1970">
        <v>3.0828000000000002</v>
      </c>
      <c r="CM1970">
        <v>0.52880000000000005</v>
      </c>
    </row>
    <row r="1971" spans="52:91">
      <c r="AZ1971">
        <v>5960.4</v>
      </c>
      <c r="BA1971">
        <f t="shared" si="235"/>
        <v>6010.4</v>
      </c>
      <c r="BB1971">
        <v>-35.31</v>
      </c>
      <c r="BC1971" s="23">
        <v>2497.41</v>
      </c>
      <c r="BD1971" s="23">
        <v>-34.08</v>
      </c>
      <c r="BO1971" s="23">
        <v>2497.41</v>
      </c>
      <c r="BP1971" s="23">
        <v>-34.08</v>
      </c>
      <c r="CK1971">
        <v>39340</v>
      </c>
      <c r="CL1971">
        <v>3.0636000000000001</v>
      </c>
      <c r="CM1971">
        <v>0.52559999999999996</v>
      </c>
    </row>
    <row r="1972" spans="52:91">
      <c r="AZ1972">
        <v>5964.7</v>
      </c>
      <c r="BA1972">
        <f t="shared" si="235"/>
        <v>6014.7</v>
      </c>
      <c r="BB1972">
        <v>-35.04</v>
      </c>
      <c r="BC1972" s="23">
        <v>2500.2600000000002</v>
      </c>
      <c r="BD1972" s="23">
        <v>-34.08</v>
      </c>
      <c r="BO1972" s="23">
        <v>2500.2600000000002</v>
      </c>
      <c r="BP1972" s="23">
        <v>-34.08</v>
      </c>
      <c r="CK1972">
        <v>39360</v>
      </c>
      <c r="CL1972">
        <v>3.0444</v>
      </c>
      <c r="CM1972">
        <v>0.52239999999999998</v>
      </c>
    </row>
    <row r="1973" spans="52:91">
      <c r="AZ1973">
        <v>5969</v>
      </c>
      <c r="BA1973">
        <f t="shared" si="235"/>
        <v>6019</v>
      </c>
      <c r="BB1973">
        <v>-35.81</v>
      </c>
      <c r="BC1973" s="23">
        <v>2500.2600000000002</v>
      </c>
      <c r="BD1973" s="23">
        <v>-33.9</v>
      </c>
      <c r="BO1973" s="23">
        <v>2500.2600000000002</v>
      </c>
      <c r="BP1973" s="23">
        <v>-33.9</v>
      </c>
      <c r="CK1973">
        <v>39380</v>
      </c>
      <c r="CL1973">
        <v>3.0251999999999999</v>
      </c>
      <c r="CM1973">
        <v>0.51919999999999999</v>
      </c>
    </row>
    <row r="1974" spans="52:91">
      <c r="AZ1974">
        <v>5973.6</v>
      </c>
      <c r="BA1974">
        <f t="shared" si="235"/>
        <v>6023.6</v>
      </c>
      <c r="BB1974">
        <v>-35.549999999999997</v>
      </c>
      <c r="BC1974" s="23">
        <v>2503.06</v>
      </c>
      <c r="BD1974" s="23">
        <v>-33.9</v>
      </c>
      <c r="BO1974" s="23">
        <v>2503.06</v>
      </c>
      <c r="BP1974" s="23">
        <v>-33.9</v>
      </c>
      <c r="CK1974">
        <v>39400</v>
      </c>
      <c r="CL1974">
        <v>3.0059999999999998</v>
      </c>
      <c r="CM1974">
        <v>0.51600000000000001</v>
      </c>
    </row>
    <row r="1975" spans="52:91">
      <c r="AZ1975">
        <v>5978.1</v>
      </c>
      <c r="BA1975">
        <f t="shared" si="235"/>
        <v>6028.1</v>
      </c>
      <c r="BB1975">
        <v>-35.68</v>
      </c>
      <c r="BC1975" s="23">
        <v>2503.06</v>
      </c>
      <c r="BD1975" s="23">
        <v>-34.090000000000003</v>
      </c>
      <c r="BO1975" s="23">
        <v>2503.06</v>
      </c>
      <c r="BP1975" s="23">
        <v>-34.090000000000003</v>
      </c>
      <c r="CK1975">
        <v>39420</v>
      </c>
      <c r="CL1975">
        <v>2.9868000000000001</v>
      </c>
      <c r="CM1975">
        <v>0.51280000000000003</v>
      </c>
    </row>
    <row r="1976" spans="52:91">
      <c r="AZ1976">
        <v>5982.6</v>
      </c>
      <c r="BA1976">
        <f t="shared" si="235"/>
        <v>6032.6</v>
      </c>
      <c r="BB1976">
        <v>-34.119999999999997</v>
      </c>
      <c r="BC1976" s="23">
        <v>2505.86</v>
      </c>
      <c r="BD1976" s="23">
        <v>-34.090000000000003</v>
      </c>
      <c r="BO1976" s="23">
        <v>2505.86</v>
      </c>
      <c r="BP1976" s="23">
        <v>-34.090000000000003</v>
      </c>
      <c r="CK1976">
        <v>39440</v>
      </c>
      <c r="CL1976">
        <v>2.9676</v>
      </c>
      <c r="CM1976">
        <v>0.50960000000000005</v>
      </c>
    </row>
    <row r="1977" spans="52:91">
      <c r="AZ1977">
        <v>5986.7</v>
      </c>
      <c r="BA1977">
        <f t="shared" si="235"/>
        <v>6036.7</v>
      </c>
      <c r="BB1977">
        <v>-35.159999999999997</v>
      </c>
      <c r="BC1977" s="23">
        <v>2505.86</v>
      </c>
      <c r="BD1977" s="23">
        <v>-33.909999999999997</v>
      </c>
      <c r="BO1977" s="23">
        <v>2505.86</v>
      </c>
      <c r="BP1977" s="23">
        <v>-33.909999999999997</v>
      </c>
      <c r="CK1977">
        <v>39460</v>
      </c>
      <c r="CL1977">
        <v>2.9483999999999999</v>
      </c>
      <c r="CM1977">
        <v>0.50639999999999996</v>
      </c>
    </row>
    <row r="1978" spans="52:91">
      <c r="AZ1978">
        <v>5991</v>
      </c>
      <c r="BA1978">
        <f t="shared" si="235"/>
        <v>6041</v>
      </c>
      <c r="BB1978">
        <v>-35.229999999999997</v>
      </c>
      <c r="BC1978" s="23">
        <v>2508.6799999999998</v>
      </c>
      <c r="BD1978" s="23">
        <v>-33.909999999999997</v>
      </c>
      <c r="BO1978" s="23">
        <v>2508.6799999999998</v>
      </c>
      <c r="BP1978" s="23">
        <v>-33.909999999999997</v>
      </c>
      <c r="CK1978">
        <v>39480</v>
      </c>
      <c r="CL1978">
        <v>2.9291999999999998</v>
      </c>
      <c r="CM1978">
        <v>0.50319999999999998</v>
      </c>
    </row>
    <row r="1979" spans="52:91">
      <c r="AZ1979">
        <v>5995.4</v>
      </c>
      <c r="BA1979">
        <f t="shared" si="235"/>
        <v>6045.4</v>
      </c>
      <c r="BB1979">
        <v>-34.97</v>
      </c>
      <c r="BC1979" s="23">
        <v>2508.6799999999998</v>
      </c>
      <c r="BD1979" s="23">
        <v>-33.96</v>
      </c>
      <c r="BO1979" s="23">
        <v>2508.6799999999998</v>
      </c>
      <c r="BP1979" s="23">
        <v>-33.96</v>
      </c>
      <c r="CK1979">
        <v>39500</v>
      </c>
      <c r="CL1979">
        <v>2.91</v>
      </c>
      <c r="CM1979">
        <v>0.5</v>
      </c>
    </row>
    <row r="1980" spans="52:91">
      <c r="AZ1980">
        <v>5999.7</v>
      </c>
      <c r="BA1980">
        <f t="shared" si="235"/>
        <v>6049.7</v>
      </c>
      <c r="BB1980">
        <v>-33.79</v>
      </c>
      <c r="BC1980" s="23">
        <v>2511.48</v>
      </c>
      <c r="BD1980" s="23">
        <v>-33.96</v>
      </c>
      <c r="BO1980" s="23">
        <v>2511.48</v>
      </c>
      <c r="BP1980" s="23">
        <v>-33.96</v>
      </c>
      <c r="CK1980">
        <v>39520</v>
      </c>
      <c r="CL1980">
        <v>2.9043999999999999</v>
      </c>
      <c r="CM1980">
        <v>0.51439999999999997</v>
      </c>
    </row>
    <row r="1981" spans="52:91">
      <c r="AZ1981">
        <v>6003.7</v>
      </c>
      <c r="BA1981">
        <f t="shared" si="235"/>
        <v>6053.7</v>
      </c>
      <c r="BB1981">
        <v>-34.130000000000003</v>
      </c>
      <c r="BC1981" s="23">
        <v>2511.48</v>
      </c>
      <c r="BD1981" s="23">
        <v>-34.36</v>
      </c>
      <c r="BO1981" s="23">
        <v>2511.48</v>
      </c>
      <c r="BP1981" s="23">
        <v>-34.36</v>
      </c>
      <c r="CK1981">
        <v>39540</v>
      </c>
      <c r="CL1981">
        <v>2.8988</v>
      </c>
      <c r="CM1981">
        <v>0.52880000000000005</v>
      </c>
    </row>
    <row r="1982" spans="52:91">
      <c r="AZ1982">
        <v>6007.7</v>
      </c>
      <c r="BA1982">
        <f t="shared" ref="BA1982:BA2045" si="236">AZ1982+50</f>
        <v>6057.7</v>
      </c>
      <c r="BB1982">
        <v>-35.39</v>
      </c>
      <c r="BC1982" s="23">
        <v>2514.29</v>
      </c>
      <c r="BD1982" s="23">
        <v>-34.36</v>
      </c>
      <c r="BO1982" s="23">
        <v>2514.29</v>
      </c>
      <c r="BP1982" s="23">
        <v>-34.36</v>
      </c>
      <c r="CK1982">
        <v>39560</v>
      </c>
      <c r="CL1982">
        <v>2.8932000000000002</v>
      </c>
      <c r="CM1982">
        <v>0.54320000000000002</v>
      </c>
    </row>
    <row r="1983" spans="52:91">
      <c r="AZ1983">
        <v>6012.1</v>
      </c>
      <c r="BA1983">
        <f t="shared" si="236"/>
        <v>6062.1</v>
      </c>
      <c r="BB1983">
        <v>-34.82</v>
      </c>
      <c r="BC1983" s="23">
        <v>2514.29</v>
      </c>
      <c r="BD1983" s="23">
        <v>-33.72</v>
      </c>
      <c r="BO1983" s="23">
        <v>2514.29</v>
      </c>
      <c r="BP1983" s="23">
        <v>-33.72</v>
      </c>
      <c r="CK1983">
        <v>39580</v>
      </c>
      <c r="CL1983">
        <v>2.8875999999999999</v>
      </c>
      <c r="CM1983">
        <v>0.55759999999999998</v>
      </c>
    </row>
    <row r="1984" spans="52:91">
      <c r="AZ1984">
        <v>6016.4</v>
      </c>
      <c r="BA1984">
        <f t="shared" si="236"/>
        <v>6066.4</v>
      </c>
      <c r="BB1984">
        <v>-35.81</v>
      </c>
      <c r="BC1984" s="23">
        <v>2517.12</v>
      </c>
      <c r="BD1984" s="23">
        <v>-33.72</v>
      </c>
      <c r="BO1984" s="23">
        <v>2517.12</v>
      </c>
      <c r="BP1984" s="23">
        <v>-33.72</v>
      </c>
      <c r="CK1984">
        <v>39600</v>
      </c>
      <c r="CL1984">
        <v>2.8820000000000001</v>
      </c>
      <c r="CM1984">
        <v>0.57199999999999995</v>
      </c>
    </row>
    <row r="1985" spans="52:91">
      <c r="AZ1985">
        <v>6021</v>
      </c>
      <c r="BA1985">
        <f t="shared" si="236"/>
        <v>6071</v>
      </c>
      <c r="BB1985">
        <v>-34.950000000000003</v>
      </c>
      <c r="BC1985" s="23">
        <v>2517.12</v>
      </c>
      <c r="BD1985" s="23">
        <v>-33.99</v>
      </c>
      <c r="BO1985" s="23">
        <v>2517.12</v>
      </c>
      <c r="BP1985" s="23">
        <v>-33.99</v>
      </c>
      <c r="CK1985">
        <v>39620</v>
      </c>
      <c r="CL1985">
        <v>2.8763999999999998</v>
      </c>
      <c r="CM1985">
        <v>0.58640000000000003</v>
      </c>
    </row>
    <row r="1986" spans="52:91">
      <c r="AZ1986">
        <v>6025.3</v>
      </c>
      <c r="BA1986">
        <f t="shared" si="236"/>
        <v>6075.3</v>
      </c>
      <c r="BB1986">
        <v>-35.659999999999997</v>
      </c>
      <c r="BC1986" s="23">
        <v>2519.94</v>
      </c>
      <c r="BD1986" s="23">
        <v>-33.99</v>
      </c>
      <c r="BO1986" s="23">
        <v>2519.94</v>
      </c>
      <c r="BP1986" s="23">
        <v>-33.99</v>
      </c>
      <c r="CK1986">
        <v>39640</v>
      </c>
      <c r="CL1986">
        <v>2.8708</v>
      </c>
      <c r="CM1986">
        <v>0.6008</v>
      </c>
    </row>
    <row r="1987" spans="52:91">
      <c r="AZ1987">
        <v>6029.8</v>
      </c>
      <c r="BA1987">
        <f t="shared" si="236"/>
        <v>6079.8</v>
      </c>
      <c r="BB1987">
        <v>-34.6</v>
      </c>
      <c r="BC1987" s="23">
        <v>2519.94</v>
      </c>
      <c r="BD1987" s="23">
        <v>-34.58</v>
      </c>
      <c r="BO1987" s="23">
        <v>2519.94</v>
      </c>
      <c r="BP1987" s="23">
        <v>-34.58</v>
      </c>
      <c r="CK1987">
        <v>39660</v>
      </c>
      <c r="CL1987">
        <v>2.8652000000000002</v>
      </c>
      <c r="CM1987">
        <v>0.61519999999999997</v>
      </c>
    </row>
    <row r="1988" spans="52:91">
      <c r="AZ1988">
        <v>6034</v>
      </c>
      <c r="BA1988">
        <f t="shared" si="236"/>
        <v>6084</v>
      </c>
      <c r="BB1988">
        <v>-35.04</v>
      </c>
      <c r="BC1988" s="23">
        <v>2522.7600000000002</v>
      </c>
      <c r="BD1988" s="23">
        <v>-34.58</v>
      </c>
      <c r="BO1988" s="23">
        <v>2522.7600000000002</v>
      </c>
      <c r="BP1988" s="23">
        <v>-34.58</v>
      </c>
      <c r="CK1988">
        <v>39680</v>
      </c>
      <c r="CL1988">
        <v>2.8595999999999999</v>
      </c>
      <c r="CM1988">
        <v>0.62960000000000005</v>
      </c>
    </row>
    <row r="1989" spans="52:91">
      <c r="AZ1989">
        <v>6038.3</v>
      </c>
      <c r="BA1989">
        <f t="shared" si="236"/>
        <v>6088.3</v>
      </c>
      <c r="BB1989">
        <v>-34.32</v>
      </c>
      <c r="BC1989" s="23">
        <v>2522.7600000000002</v>
      </c>
      <c r="BD1989" s="23">
        <v>-33.67</v>
      </c>
      <c r="BO1989" s="23">
        <v>2522.7600000000002</v>
      </c>
      <c r="BP1989" s="23">
        <v>-33.67</v>
      </c>
      <c r="CK1989">
        <v>39700</v>
      </c>
      <c r="CL1989">
        <v>2.8540000000000001</v>
      </c>
      <c r="CM1989">
        <v>0.64400000000000002</v>
      </c>
    </row>
    <row r="1990" spans="52:91">
      <c r="AZ1990">
        <v>6042.4</v>
      </c>
      <c r="BA1990">
        <f t="shared" si="236"/>
        <v>6092.4</v>
      </c>
      <c r="BB1990">
        <v>-35.74</v>
      </c>
      <c r="BC1990" s="23">
        <v>2525.61</v>
      </c>
      <c r="BD1990" s="23">
        <v>-33.67</v>
      </c>
      <c r="BO1990" s="23">
        <v>2525.61</v>
      </c>
      <c r="BP1990" s="23">
        <v>-33.67</v>
      </c>
      <c r="CK1990">
        <v>39720</v>
      </c>
      <c r="CL1990">
        <v>2.8483999999999998</v>
      </c>
      <c r="CM1990">
        <v>0.65839999999999999</v>
      </c>
    </row>
    <row r="1991" spans="52:91">
      <c r="AZ1991">
        <v>6047</v>
      </c>
      <c r="BA1991">
        <f t="shared" si="236"/>
        <v>6097</v>
      </c>
      <c r="BB1991">
        <v>-34.57</v>
      </c>
      <c r="BC1991" s="23">
        <v>2525.61</v>
      </c>
      <c r="BD1991" s="23">
        <v>-34.39</v>
      </c>
      <c r="BO1991" s="23">
        <v>2525.61</v>
      </c>
      <c r="BP1991" s="23">
        <v>-34.39</v>
      </c>
      <c r="CK1991">
        <v>39740</v>
      </c>
      <c r="CL1991">
        <v>2.8428</v>
      </c>
      <c r="CM1991">
        <v>0.67279999999999995</v>
      </c>
    </row>
    <row r="1992" spans="52:91">
      <c r="AZ1992">
        <v>6051.2</v>
      </c>
      <c r="BA1992">
        <f t="shared" si="236"/>
        <v>6101.2</v>
      </c>
      <c r="BB1992">
        <v>-34.74</v>
      </c>
      <c r="BC1992" s="23">
        <v>2528.48</v>
      </c>
      <c r="BD1992" s="23">
        <v>-34.39</v>
      </c>
      <c r="BO1992" s="23">
        <v>2528.48</v>
      </c>
      <c r="BP1992" s="23">
        <v>-34.39</v>
      </c>
      <c r="CK1992">
        <v>39760</v>
      </c>
      <c r="CL1992">
        <v>2.8628</v>
      </c>
      <c r="CM1992">
        <v>0.68479999999999996</v>
      </c>
    </row>
    <row r="1993" spans="52:91">
      <c r="AZ1993">
        <v>6055.5</v>
      </c>
      <c r="BA1993">
        <f t="shared" si="236"/>
        <v>6105.5</v>
      </c>
      <c r="BB1993">
        <v>-34.729999999999997</v>
      </c>
      <c r="BC1993" s="23">
        <v>2528.48</v>
      </c>
      <c r="BD1993" s="23">
        <v>-34.590000000000003</v>
      </c>
      <c r="BO1993" s="23">
        <v>2528.48</v>
      </c>
      <c r="BP1993" s="23">
        <v>-34.590000000000003</v>
      </c>
      <c r="CK1993">
        <v>39780</v>
      </c>
      <c r="CL1993">
        <v>2.9083999999999999</v>
      </c>
      <c r="CM1993">
        <v>0.69440000000000002</v>
      </c>
    </row>
    <row r="1994" spans="52:91">
      <c r="AZ1994">
        <v>6059.7</v>
      </c>
      <c r="BA1994">
        <f t="shared" si="236"/>
        <v>6109.7</v>
      </c>
      <c r="BB1994">
        <v>-34.47</v>
      </c>
      <c r="BC1994" s="23">
        <v>2531.34</v>
      </c>
      <c r="BD1994" s="23">
        <v>-34.590000000000003</v>
      </c>
      <c r="BO1994" s="23">
        <v>2531.34</v>
      </c>
      <c r="BP1994" s="23">
        <v>-34.590000000000003</v>
      </c>
      <c r="CK1994">
        <v>39800</v>
      </c>
      <c r="CL1994">
        <v>2.9540000000000002</v>
      </c>
      <c r="CM1994">
        <v>0.70399999999999996</v>
      </c>
    </row>
    <row r="1995" spans="52:91">
      <c r="AZ1995">
        <v>6063.9</v>
      </c>
      <c r="BA1995">
        <f t="shared" si="236"/>
        <v>6113.9</v>
      </c>
      <c r="BB1995">
        <v>-35.549999999999997</v>
      </c>
      <c r="BC1995" s="23">
        <v>2531.34</v>
      </c>
      <c r="BD1995" s="23">
        <v>-34.770000000000003</v>
      </c>
      <c r="BO1995" s="23">
        <v>2531.34</v>
      </c>
      <c r="BP1995" s="23">
        <v>-34.770000000000003</v>
      </c>
      <c r="CK1995">
        <v>39820</v>
      </c>
      <c r="CL1995">
        <v>2.9996</v>
      </c>
      <c r="CM1995">
        <v>0.71360000000000001</v>
      </c>
    </row>
    <row r="1996" spans="52:91">
      <c r="AZ1996">
        <v>6068.4</v>
      </c>
      <c r="BA1996">
        <f t="shared" si="236"/>
        <v>6118.4</v>
      </c>
      <c r="BB1996">
        <v>-33.92</v>
      </c>
      <c r="BC1996" s="23">
        <v>2534.2199999999998</v>
      </c>
      <c r="BD1996" s="23">
        <v>-34.770000000000003</v>
      </c>
      <c r="BO1996" s="23">
        <v>2534.2199999999998</v>
      </c>
      <c r="BP1996" s="23">
        <v>-34.770000000000003</v>
      </c>
      <c r="CK1996">
        <v>39840</v>
      </c>
      <c r="CL1996">
        <v>3.0451999999999999</v>
      </c>
      <c r="CM1996">
        <v>0.72319999999999995</v>
      </c>
    </row>
    <row r="1997" spans="52:91">
      <c r="AZ1997">
        <v>6072.4</v>
      </c>
      <c r="BA1997">
        <f t="shared" si="236"/>
        <v>6122.4</v>
      </c>
      <c r="BB1997">
        <v>-34.92</v>
      </c>
      <c r="BC1997" s="23">
        <v>2534.2199999999998</v>
      </c>
      <c r="BD1997" s="23">
        <v>-33.93</v>
      </c>
      <c r="BO1997" s="23">
        <v>2534.2199999999998</v>
      </c>
      <c r="BP1997" s="23">
        <v>-33.93</v>
      </c>
      <c r="CK1997">
        <v>39860</v>
      </c>
      <c r="CL1997">
        <v>3.0908000000000002</v>
      </c>
      <c r="CM1997">
        <v>0.73280000000000001</v>
      </c>
    </row>
    <row r="1998" spans="52:91">
      <c r="AZ1998">
        <v>6076.7</v>
      </c>
      <c r="BA1998">
        <f t="shared" si="236"/>
        <v>6126.7</v>
      </c>
      <c r="BB1998">
        <v>-34.78</v>
      </c>
      <c r="BC1998" s="23">
        <v>2537.0700000000002</v>
      </c>
      <c r="BD1998" s="23">
        <v>-33.93</v>
      </c>
      <c r="BO1998" s="23">
        <v>2537.0700000000002</v>
      </c>
      <c r="BP1998" s="23">
        <v>-33.93</v>
      </c>
      <c r="CK1998">
        <v>39880</v>
      </c>
      <c r="CL1998">
        <v>3.1364000000000001</v>
      </c>
      <c r="CM1998">
        <v>0.74239999999999995</v>
      </c>
    </row>
    <row r="1999" spans="52:91">
      <c r="AZ1999">
        <v>6081</v>
      </c>
      <c r="BA1999">
        <f t="shared" si="236"/>
        <v>6131</v>
      </c>
      <c r="BB1999">
        <v>-35.76</v>
      </c>
      <c r="BC1999" s="23">
        <v>2537.0700000000002</v>
      </c>
      <c r="BD1999" s="23">
        <v>-34.340000000000003</v>
      </c>
      <c r="BO1999" s="23">
        <v>2537.0700000000002</v>
      </c>
      <c r="BP1999" s="23">
        <v>-34.340000000000003</v>
      </c>
      <c r="CK1999">
        <v>39900</v>
      </c>
      <c r="CL1999">
        <v>3.1819999999999999</v>
      </c>
      <c r="CM1999">
        <v>0.752</v>
      </c>
    </row>
    <row r="2000" spans="52:91">
      <c r="AZ2000">
        <v>6085.6</v>
      </c>
      <c r="BA2000">
        <f t="shared" si="236"/>
        <v>6135.6</v>
      </c>
      <c r="BB2000">
        <v>-34.549999999999997</v>
      </c>
      <c r="BC2000" s="23">
        <v>2539.94</v>
      </c>
      <c r="BD2000" s="23">
        <v>-34.340000000000003</v>
      </c>
      <c r="BO2000" s="23">
        <v>2539.94</v>
      </c>
      <c r="BP2000" s="23">
        <v>-34.340000000000003</v>
      </c>
      <c r="CK2000">
        <v>39920</v>
      </c>
      <c r="CL2000">
        <v>3.2275999999999998</v>
      </c>
      <c r="CM2000">
        <v>0.76160000000000005</v>
      </c>
    </row>
    <row r="2001" spans="52:91">
      <c r="AZ2001">
        <v>6089.8</v>
      </c>
      <c r="BA2001">
        <f t="shared" si="236"/>
        <v>6139.8</v>
      </c>
      <c r="BB2001">
        <v>-33.61</v>
      </c>
      <c r="BC2001" s="23">
        <v>2539.94</v>
      </c>
      <c r="BD2001" s="23">
        <v>-33.46</v>
      </c>
      <c r="BO2001" s="23">
        <v>2539.94</v>
      </c>
      <c r="BP2001" s="23">
        <v>-33.46</v>
      </c>
      <c r="CK2001">
        <v>39940</v>
      </c>
      <c r="CL2001">
        <v>3.2732000000000001</v>
      </c>
      <c r="CM2001">
        <v>0.7712</v>
      </c>
    </row>
    <row r="2002" spans="52:91">
      <c r="AZ2002">
        <v>6093.8</v>
      </c>
      <c r="BA2002">
        <f t="shared" si="236"/>
        <v>6143.8</v>
      </c>
      <c r="BB2002">
        <v>-35.18</v>
      </c>
      <c r="BC2002" s="23">
        <v>2542.7800000000002</v>
      </c>
      <c r="BD2002" s="23">
        <v>-33.46</v>
      </c>
      <c r="BO2002" s="23">
        <v>2542.7800000000002</v>
      </c>
      <c r="BP2002" s="23">
        <v>-33.46</v>
      </c>
      <c r="CK2002">
        <v>39960</v>
      </c>
      <c r="CL2002">
        <v>3.3188</v>
      </c>
      <c r="CM2002">
        <v>0.78080000000000005</v>
      </c>
    </row>
    <row r="2003" spans="52:91">
      <c r="AZ2003">
        <v>6098.2</v>
      </c>
      <c r="BA2003">
        <f t="shared" si="236"/>
        <v>6148.2</v>
      </c>
      <c r="BB2003">
        <v>-36.03</v>
      </c>
      <c r="BC2003" s="23">
        <v>2542.7800000000002</v>
      </c>
      <c r="BD2003" s="23">
        <v>-35.39</v>
      </c>
      <c r="BO2003" s="23">
        <v>2542.7800000000002</v>
      </c>
      <c r="BP2003" s="23">
        <v>-35.39</v>
      </c>
      <c r="CK2003">
        <v>39980</v>
      </c>
      <c r="CL2003">
        <v>3.3643999999999998</v>
      </c>
      <c r="CM2003">
        <v>0.79039999999999999</v>
      </c>
    </row>
    <row r="2004" spans="52:91">
      <c r="AZ2004">
        <v>6102.9</v>
      </c>
      <c r="BA2004">
        <f t="shared" si="236"/>
        <v>6152.9</v>
      </c>
      <c r="BB2004">
        <v>-34.4</v>
      </c>
      <c r="BC2004" s="23">
        <v>2545.65</v>
      </c>
      <c r="BD2004" s="23">
        <v>-35.39</v>
      </c>
      <c r="BO2004" s="23">
        <v>2545.65</v>
      </c>
      <c r="BP2004" s="23">
        <v>-35.39</v>
      </c>
      <c r="CK2004">
        <v>40000</v>
      </c>
      <c r="CL2004">
        <v>3.41</v>
      </c>
      <c r="CM2004">
        <v>0.8</v>
      </c>
    </row>
    <row r="2005" spans="52:91">
      <c r="AZ2005">
        <v>6107.1</v>
      </c>
      <c r="BA2005">
        <f t="shared" si="236"/>
        <v>6157.1</v>
      </c>
      <c r="BB2005">
        <v>-34.409999999999997</v>
      </c>
      <c r="BC2005" s="23">
        <v>2545.65</v>
      </c>
      <c r="BD2005" s="23">
        <v>-33.64</v>
      </c>
      <c r="BO2005" s="23">
        <v>2545.65</v>
      </c>
      <c r="BP2005" s="23">
        <v>-33.64</v>
      </c>
      <c r="CK2005">
        <v>40020</v>
      </c>
      <c r="CL2005">
        <v>3.3532000000000002</v>
      </c>
      <c r="CM2005">
        <v>0.75680000000000003</v>
      </c>
    </row>
    <row r="2006" spans="52:91">
      <c r="AZ2006">
        <v>6111.2</v>
      </c>
      <c r="BA2006">
        <f t="shared" si="236"/>
        <v>6161.2</v>
      </c>
      <c r="BB2006">
        <v>-34.56</v>
      </c>
      <c r="BC2006" s="23">
        <v>2548.58</v>
      </c>
      <c r="BD2006" s="23">
        <v>-33.64</v>
      </c>
      <c r="BO2006" s="23">
        <v>2548.58</v>
      </c>
      <c r="BP2006" s="23">
        <v>-33.64</v>
      </c>
      <c r="CK2006">
        <v>40040</v>
      </c>
      <c r="CL2006">
        <v>3.2964000000000002</v>
      </c>
      <c r="CM2006">
        <v>0.71360000000000001</v>
      </c>
    </row>
    <row r="2007" spans="52:91">
      <c r="AZ2007">
        <v>6115.4</v>
      </c>
      <c r="BA2007">
        <f t="shared" si="236"/>
        <v>6165.4</v>
      </c>
      <c r="BB2007">
        <v>-34.31</v>
      </c>
      <c r="BC2007" s="23">
        <v>2548.58</v>
      </c>
      <c r="BD2007" s="23">
        <v>-34.619999999999997</v>
      </c>
      <c r="BO2007" s="23">
        <v>2548.58</v>
      </c>
      <c r="BP2007" s="23">
        <v>-34.619999999999997</v>
      </c>
      <c r="CK2007">
        <v>40060</v>
      </c>
      <c r="CL2007">
        <v>3.2395999999999998</v>
      </c>
      <c r="CM2007">
        <v>0.6704</v>
      </c>
    </row>
    <row r="2008" spans="52:91">
      <c r="AZ2008">
        <v>6119.6</v>
      </c>
      <c r="BA2008">
        <f t="shared" si="236"/>
        <v>6169.6</v>
      </c>
      <c r="BB2008">
        <v>-34.17</v>
      </c>
      <c r="BC2008" s="23">
        <v>2551.65</v>
      </c>
      <c r="BD2008" s="23">
        <v>-34.619999999999997</v>
      </c>
      <c r="BO2008" s="23">
        <v>2551.65</v>
      </c>
      <c r="BP2008" s="23">
        <v>-34.619999999999997</v>
      </c>
      <c r="CK2008">
        <v>40080</v>
      </c>
      <c r="CL2008">
        <v>3.1827999999999999</v>
      </c>
      <c r="CM2008">
        <v>0.62719999999999998</v>
      </c>
    </row>
    <row r="2009" spans="52:91">
      <c r="AZ2009">
        <v>6123.7</v>
      </c>
      <c r="BA2009">
        <f t="shared" si="236"/>
        <v>6173.7</v>
      </c>
      <c r="BB2009">
        <v>-34.630000000000003</v>
      </c>
      <c r="BC2009" s="23">
        <v>2551.65</v>
      </c>
      <c r="BD2009" s="23">
        <v>-36.4</v>
      </c>
      <c r="BO2009" s="23">
        <v>2551.65</v>
      </c>
      <c r="BP2009" s="23">
        <v>-36.4</v>
      </c>
      <c r="CK2009">
        <v>40100</v>
      </c>
      <c r="CL2009">
        <v>3.1259999999999999</v>
      </c>
      <c r="CM2009">
        <v>0.58399999999999996</v>
      </c>
    </row>
    <row r="2010" spans="52:91">
      <c r="AZ2010">
        <v>6127.9</v>
      </c>
      <c r="BA2010">
        <f t="shared" si="236"/>
        <v>6177.9</v>
      </c>
      <c r="BB2010">
        <v>-34.119999999999997</v>
      </c>
      <c r="BC2010" s="23">
        <v>2554.66</v>
      </c>
      <c r="BD2010" s="23">
        <v>-36.4</v>
      </c>
      <c r="BO2010" s="23">
        <v>2554.66</v>
      </c>
      <c r="BP2010" s="23">
        <v>-36.4</v>
      </c>
      <c r="CK2010">
        <v>40120</v>
      </c>
      <c r="CL2010">
        <v>3.0691999999999999</v>
      </c>
      <c r="CM2010">
        <v>0.54079999999999995</v>
      </c>
    </row>
    <row r="2011" spans="52:91">
      <c r="AZ2011">
        <v>6132</v>
      </c>
      <c r="BA2011">
        <f t="shared" si="236"/>
        <v>6182</v>
      </c>
      <c r="BB2011">
        <v>-35.67</v>
      </c>
      <c r="BC2011" s="23">
        <v>2554.66</v>
      </c>
      <c r="BD2011" s="23">
        <v>-36.369999999999997</v>
      </c>
      <c r="BO2011" s="23">
        <v>2554.66</v>
      </c>
      <c r="BP2011" s="23">
        <v>-36.369999999999997</v>
      </c>
      <c r="CK2011">
        <v>40140</v>
      </c>
      <c r="CL2011">
        <v>3.0124</v>
      </c>
      <c r="CM2011">
        <v>0.49759999999999999</v>
      </c>
    </row>
    <row r="2012" spans="52:91">
      <c r="AZ2012">
        <v>6136.6</v>
      </c>
      <c r="BA2012">
        <f t="shared" si="236"/>
        <v>6186.6</v>
      </c>
      <c r="BB2012">
        <v>-35.14</v>
      </c>
      <c r="BC2012" s="23">
        <v>2557.71</v>
      </c>
      <c r="BD2012" s="23">
        <v>-36.369999999999997</v>
      </c>
      <c r="BO2012" s="23">
        <v>2557.71</v>
      </c>
      <c r="BP2012" s="23">
        <v>-36.369999999999997</v>
      </c>
      <c r="CK2012">
        <v>40160</v>
      </c>
      <c r="CL2012">
        <v>2.9556</v>
      </c>
      <c r="CM2012">
        <v>0.45440000000000003</v>
      </c>
    </row>
    <row r="2013" spans="52:91">
      <c r="AZ2013">
        <v>6141</v>
      </c>
      <c r="BA2013">
        <f t="shared" si="236"/>
        <v>6191</v>
      </c>
      <c r="BB2013">
        <v>-34.96</v>
      </c>
      <c r="BC2013" s="23">
        <v>2557.71</v>
      </c>
      <c r="BD2013" s="23">
        <v>-34.14</v>
      </c>
      <c r="BO2013" s="23">
        <v>2557.71</v>
      </c>
      <c r="BP2013" s="23">
        <v>-34.14</v>
      </c>
      <c r="CK2013">
        <v>40180</v>
      </c>
      <c r="CL2013">
        <v>2.8988</v>
      </c>
      <c r="CM2013">
        <v>0.41120000000000001</v>
      </c>
    </row>
    <row r="2014" spans="52:91">
      <c r="AZ2014">
        <v>6145.4</v>
      </c>
      <c r="BA2014">
        <f t="shared" si="236"/>
        <v>6195.4</v>
      </c>
      <c r="BB2014">
        <v>-36.020000000000003</v>
      </c>
      <c r="BC2014" s="23">
        <v>2560.7399999999998</v>
      </c>
      <c r="BD2014" s="23">
        <v>-34.14</v>
      </c>
      <c r="BO2014" s="23">
        <v>2560.7399999999998</v>
      </c>
      <c r="BP2014" s="23">
        <v>-34.14</v>
      </c>
      <c r="CK2014">
        <v>40200</v>
      </c>
      <c r="CL2014">
        <v>2.8420000000000001</v>
      </c>
      <c r="CM2014">
        <v>0.36799999999999999</v>
      </c>
    </row>
    <row r="2015" spans="52:91">
      <c r="AZ2015">
        <v>6150.1</v>
      </c>
      <c r="BA2015">
        <f t="shared" si="236"/>
        <v>6200.1</v>
      </c>
      <c r="BB2015">
        <v>-35.79</v>
      </c>
      <c r="BC2015" s="23">
        <v>2560.7399999999998</v>
      </c>
      <c r="BD2015" s="23">
        <v>-34.630000000000003</v>
      </c>
      <c r="BO2015" s="23">
        <v>2560.7399999999998</v>
      </c>
      <c r="BP2015" s="23">
        <v>-34.630000000000003</v>
      </c>
      <c r="CK2015">
        <v>40220</v>
      </c>
      <c r="CL2015">
        <v>2.7852000000000001</v>
      </c>
      <c r="CM2015">
        <v>0.32479999999999998</v>
      </c>
    </row>
    <row r="2016" spans="52:91">
      <c r="AZ2016">
        <v>6154.8</v>
      </c>
      <c r="BA2016">
        <f t="shared" si="236"/>
        <v>6204.8</v>
      </c>
      <c r="BB2016">
        <v>-35.51</v>
      </c>
      <c r="BC2016" s="23">
        <v>2563.7199999999998</v>
      </c>
      <c r="BD2016" s="23">
        <v>-34.630000000000003</v>
      </c>
      <c r="BO2016" s="23">
        <v>2563.7199999999998</v>
      </c>
      <c r="BP2016" s="23">
        <v>-34.630000000000003</v>
      </c>
      <c r="CK2016">
        <v>40240</v>
      </c>
      <c r="CL2016">
        <v>2.7284000000000002</v>
      </c>
      <c r="CM2016">
        <v>0.28160000000000002</v>
      </c>
    </row>
    <row r="2017" spans="52:91">
      <c r="AZ2017">
        <v>6159.3</v>
      </c>
      <c r="BA2017">
        <f t="shared" si="236"/>
        <v>6209.3</v>
      </c>
      <c r="BB2017">
        <v>-34.51</v>
      </c>
      <c r="BC2017" s="23">
        <v>2563.7199999999998</v>
      </c>
      <c r="BD2017" s="23">
        <v>-33.99</v>
      </c>
      <c r="BO2017" s="23">
        <v>2563.7199999999998</v>
      </c>
      <c r="BP2017" s="23">
        <v>-33.99</v>
      </c>
      <c r="CK2017">
        <v>40260</v>
      </c>
      <c r="CL2017">
        <v>2.6524000000000001</v>
      </c>
      <c r="CM2017">
        <v>0.26960000000000001</v>
      </c>
    </row>
    <row r="2018" spans="52:91">
      <c r="AZ2018">
        <v>6163.6</v>
      </c>
      <c r="BA2018">
        <f t="shared" si="236"/>
        <v>6213.6</v>
      </c>
      <c r="BB2018">
        <v>-34.880000000000003</v>
      </c>
      <c r="BC2018" s="23">
        <v>2566.6799999999998</v>
      </c>
      <c r="BD2018" s="23">
        <v>-33.99</v>
      </c>
      <c r="BO2018" s="23">
        <v>2566.6799999999998</v>
      </c>
      <c r="BP2018" s="23">
        <v>-33.99</v>
      </c>
      <c r="CK2018">
        <v>40280</v>
      </c>
      <c r="CL2018">
        <v>2.5571999999999999</v>
      </c>
      <c r="CM2018">
        <v>0.2888</v>
      </c>
    </row>
    <row r="2019" spans="52:91">
      <c r="AZ2019">
        <v>6167.9</v>
      </c>
      <c r="BA2019">
        <f t="shared" si="236"/>
        <v>6217.9</v>
      </c>
      <c r="BB2019">
        <v>-34.36</v>
      </c>
      <c r="BC2019" s="23">
        <v>2566.6799999999998</v>
      </c>
      <c r="BD2019" s="23">
        <v>-35.51</v>
      </c>
      <c r="BO2019" s="23">
        <v>2566.6799999999998</v>
      </c>
      <c r="BP2019" s="23">
        <v>-35.51</v>
      </c>
      <c r="CK2019">
        <v>40300</v>
      </c>
      <c r="CL2019">
        <v>2.4620000000000002</v>
      </c>
      <c r="CM2019">
        <v>0.308</v>
      </c>
    </row>
    <row r="2020" spans="52:91">
      <c r="AZ2020">
        <v>6172.1</v>
      </c>
      <c r="BA2020">
        <f t="shared" si="236"/>
        <v>6222.1</v>
      </c>
      <c r="BB2020">
        <v>-35.67</v>
      </c>
      <c r="BC2020" s="23">
        <v>2569.63</v>
      </c>
      <c r="BD2020" s="23">
        <v>-35.51</v>
      </c>
      <c r="BO2020" s="23">
        <v>2569.63</v>
      </c>
      <c r="BP2020" s="23">
        <v>-35.51</v>
      </c>
      <c r="CK2020">
        <v>40320</v>
      </c>
      <c r="CL2020">
        <v>2.3668</v>
      </c>
      <c r="CM2020">
        <v>0.32719999999999999</v>
      </c>
    </row>
    <row r="2021" spans="52:91">
      <c r="AZ2021">
        <v>6176.7</v>
      </c>
      <c r="BA2021">
        <f t="shared" si="236"/>
        <v>6226.7</v>
      </c>
      <c r="BB2021">
        <v>-34.81</v>
      </c>
      <c r="BC2021" s="23">
        <v>2569.63</v>
      </c>
      <c r="BD2021" s="23">
        <v>-35.61</v>
      </c>
      <c r="BO2021" s="23">
        <v>2569.63</v>
      </c>
      <c r="BP2021" s="23">
        <v>-35.61</v>
      </c>
      <c r="CK2021">
        <v>40340</v>
      </c>
      <c r="CL2021">
        <v>2.2715999999999998</v>
      </c>
      <c r="CM2021">
        <v>0.34639999999999999</v>
      </c>
    </row>
    <row r="2022" spans="52:91">
      <c r="AZ2022">
        <v>6181</v>
      </c>
      <c r="BA2022">
        <f t="shared" si="236"/>
        <v>6231</v>
      </c>
      <c r="BB2022">
        <v>-35.549999999999997</v>
      </c>
      <c r="BC2022" s="23">
        <v>2572.61</v>
      </c>
      <c r="BD2022" s="23">
        <v>-35.61</v>
      </c>
      <c r="BO2022" s="23">
        <v>2572.61</v>
      </c>
      <c r="BP2022" s="23">
        <v>-35.61</v>
      </c>
      <c r="CK2022">
        <v>40360</v>
      </c>
      <c r="CL2022">
        <v>2.1764000000000001</v>
      </c>
      <c r="CM2022">
        <v>0.36559999999999998</v>
      </c>
    </row>
    <row r="2023" spans="52:91">
      <c r="AZ2023">
        <v>6185.6</v>
      </c>
      <c r="BA2023">
        <f t="shared" si="236"/>
        <v>6235.6</v>
      </c>
      <c r="BB2023">
        <v>-34.340000000000003</v>
      </c>
      <c r="BC2023" s="23">
        <v>2572.61</v>
      </c>
      <c r="BD2023" s="23">
        <v>-34</v>
      </c>
      <c r="BO2023" s="23">
        <v>2572.61</v>
      </c>
      <c r="BP2023" s="23">
        <v>-34</v>
      </c>
      <c r="CK2023">
        <v>40380</v>
      </c>
      <c r="CL2023">
        <v>2.0811999999999999</v>
      </c>
      <c r="CM2023">
        <v>0.38479999999999998</v>
      </c>
    </row>
    <row r="2024" spans="52:91">
      <c r="AZ2024">
        <v>6189.7</v>
      </c>
      <c r="BA2024">
        <f t="shared" si="236"/>
        <v>6239.7</v>
      </c>
      <c r="BB2024">
        <v>-34.74</v>
      </c>
      <c r="BC2024" s="23">
        <v>2575.61</v>
      </c>
      <c r="BD2024" s="23">
        <v>-34</v>
      </c>
      <c r="BO2024" s="23">
        <v>2575.61</v>
      </c>
      <c r="BP2024" s="23">
        <v>-34</v>
      </c>
      <c r="CK2024">
        <v>40400</v>
      </c>
      <c r="CL2024">
        <v>1.986</v>
      </c>
      <c r="CM2024">
        <v>0.40400000000000003</v>
      </c>
    </row>
    <row r="2025" spans="52:91">
      <c r="AZ2025">
        <v>6194</v>
      </c>
      <c r="BA2025">
        <f t="shared" si="236"/>
        <v>6244</v>
      </c>
      <c r="BB2025">
        <v>-34.340000000000003</v>
      </c>
      <c r="BC2025" s="23">
        <v>2575.61</v>
      </c>
      <c r="BD2025" s="23">
        <v>-35.18</v>
      </c>
      <c r="BO2025" s="23">
        <v>2575.61</v>
      </c>
      <c r="BP2025" s="23">
        <v>-35.18</v>
      </c>
      <c r="CK2025">
        <v>40420</v>
      </c>
      <c r="CL2025">
        <v>1.8908</v>
      </c>
      <c r="CM2025">
        <v>0.42320000000000002</v>
      </c>
    </row>
    <row r="2026" spans="52:91">
      <c r="AZ2026">
        <v>6198.2</v>
      </c>
      <c r="BA2026">
        <f t="shared" si="236"/>
        <v>6248.2</v>
      </c>
      <c r="BB2026">
        <v>-34.28</v>
      </c>
      <c r="BC2026" s="23">
        <v>2578.5700000000002</v>
      </c>
      <c r="BD2026" s="23">
        <v>-35.18</v>
      </c>
      <c r="BO2026" s="23">
        <v>2578.5700000000002</v>
      </c>
      <c r="BP2026" s="23">
        <v>-35.18</v>
      </c>
      <c r="CK2026">
        <v>40440</v>
      </c>
      <c r="CL2026">
        <v>1.7956000000000001</v>
      </c>
      <c r="CM2026">
        <v>0.44240000000000002</v>
      </c>
    </row>
    <row r="2027" spans="52:91">
      <c r="AZ2027">
        <v>6202.4</v>
      </c>
      <c r="BA2027">
        <f t="shared" si="236"/>
        <v>6252.4</v>
      </c>
      <c r="BB2027">
        <v>-33.409999999999997</v>
      </c>
      <c r="BC2027" s="23">
        <v>2578.5700000000002</v>
      </c>
      <c r="BD2027" s="23">
        <v>-34.479999999999997</v>
      </c>
      <c r="BO2027" s="23">
        <v>2578.5700000000002</v>
      </c>
      <c r="BP2027" s="23">
        <v>-34.479999999999997</v>
      </c>
      <c r="CK2027">
        <v>40460</v>
      </c>
      <c r="CL2027">
        <v>1.7003999999999999</v>
      </c>
      <c r="CM2027">
        <v>0.46160000000000001</v>
      </c>
    </row>
    <row r="2028" spans="52:91">
      <c r="AZ2028">
        <v>6206.4</v>
      </c>
      <c r="BA2028">
        <f t="shared" si="236"/>
        <v>6256.4</v>
      </c>
      <c r="BB2028">
        <v>-35</v>
      </c>
      <c r="BC2028" s="23">
        <v>2581.5100000000002</v>
      </c>
      <c r="BD2028" s="23">
        <v>-34.479999999999997</v>
      </c>
      <c r="BO2028" s="23">
        <v>2581.5100000000002</v>
      </c>
      <c r="BP2028" s="23">
        <v>-34.479999999999997</v>
      </c>
      <c r="CK2028">
        <v>40480</v>
      </c>
      <c r="CL2028">
        <v>1.6052</v>
      </c>
      <c r="CM2028">
        <v>0.48080000000000001</v>
      </c>
    </row>
    <row r="2029" spans="52:91">
      <c r="AZ2029">
        <v>6210.8</v>
      </c>
      <c r="BA2029">
        <f t="shared" si="236"/>
        <v>6260.8</v>
      </c>
      <c r="BB2029">
        <v>-34.53</v>
      </c>
      <c r="BC2029" s="23">
        <v>2581.5100000000002</v>
      </c>
      <c r="BD2029" s="23">
        <v>-34.729999999999997</v>
      </c>
      <c r="BO2029" s="23">
        <v>2581.5100000000002</v>
      </c>
      <c r="BP2029" s="23">
        <v>-34.729999999999997</v>
      </c>
      <c r="CK2029">
        <v>40500</v>
      </c>
      <c r="CL2029">
        <v>1.51</v>
      </c>
      <c r="CM2029">
        <v>0.5</v>
      </c>
    </row>
    <row r="2030" spans="52:91">
      <c r="AZ2030">
        <v>6215</v>
      </c>
      <c r="BA2030">
        <f t="shared" si="236"/>
        <v>6265</v>
      </c>
      <c r="BB2030">
        <v>-34.97</v>
      </c>
      <c r="BC2030" s="23">
        <v>2584.4899999999998</v>
      </c>
      <c r="BD2030" s="23">
        <v>-34.729999999999997</v>
      </c>
      <c r="BO2030" s="23">
        <v>2584.4899999999998</v>
      </c>
      <c r="BP2030" s="23">
        <v>-34.729999999999997</v>
      </c>
      <c r="CK2030">
        <v>40520</v>
      </c>
      <c r="CL2030">
        <v>1.4723999999999999</v>
      </c>
      <c r="CM2030">
        <v>0.4824</v>
      </c>
    </row>
    <row r="2031" spans="52:91">
      <c r="AZ2031">
        <v>6219.4</v>
      </c>
      <c r="BA2031">
        <f t="shared" si="236"/>
        <v>6269.4</v>
      </c>
      <c r="BB2031">
        <v>-35.17</v>
      </c>
      <c r="BC2031" s="23">
        <v>2584.4899999999998</v>
      </c>
      <c r="BD2031" s="23">
        <v>-34.79</v>
      </c>
      <c r="BO2031" s="23">
        <v>2584.4899999999998</v>
      </c>
      <c r="BP2031" s="23">
        <v>-34.79</v>
      </c>
      <c r="CK2031">
        <v>40540</v>
      </c>
      <c r="CL2031">
        <v>1.4348000000000001</v>
      </c>
      <c r="CM2031">
        <v>0.46479999999999999</v>
      </c>
    </row>
    <row r="2032" spans="52:91">
      <c r="AZ2032">
        <v>6223.8</v>
      </c>
      <c r="BA2032">
        <f t="shared" si="236"/>
        <v>6273.8</v>
      </c>
      <c r="BB2032">
        <v>-34.869999999999997</v>
      </c>
      <c r="BC2032" s="23">
        <v>2587.4</v>
      </c>
      <c r="BD2032" s="23">
        <v>-34.79</v>
      </c>
      <c r="BO2032" s="23">
        <v>2587.4</v>
      </c>
      <c r="BP2032" s="23">
        <v>-34.79</v>
      </c>
      <c r="CK2032">
        <v>40560</v>
      </c>
      <c r="CL2032">
        <v>1.3972</v>
      </c>
      <c r="CM2032">
        <v>0.44719999999999999</v>
      </c>
    </row>
    <row r="2033" spans="52:91">
      <c r="AZ2033">
        <v>6228.2</v>
      </c>
      <c r="BA2033">
        <f t="shared" si="236"/>
        <v>6278.2</v>
      </c>
      <c r="BB2033">
        <v>-35.590000000000003</v>
      </c>
      <c r="BC2033" s="23">
        <v>2587.4</v>
      </c>
      <c r="BD2033" s="23">
        <v>-35.130000000000003</v>
      </c>
      <c r="BO2033" s="23">
        <v>2587.4</v>
      </c>
      <c r="BP2033" s="23">
        <v>-35.130000000000003</v>
      </c>
      <c r="CK2033">
        <v>40580</v>
      </c>
      <c r="CL2033">
        <v>1.3595999999999999</v>
      </c>
      <c r="CM2033">
        <v>0.42959999999999998</v>
      </c>
    </row>
    <row r="2034" spans="52:91">
      <c r="AZ2034">
        <v>6232.8</v>
      </c>
      <c r="BA2034">
        <f t="shared" si="236"/>
        <v>6282.8</v>
      </c>
      <c r="BB2034">
        <v>-35.14</v>
      </c>
      <c r="BC2034" s="23">
        <v>2590.3200000000002</v>
      </c>
      <c r="BD2034" s="23">
        <v>-35.130000000000003</v>
      </c>
      <c r="BO2034" s="23">
        <v>2590.3200000000002</v>
      </c>
      <c r="BP2034" s="23">
        <v>-35.130000000000003</v>
      </c>
      <c r="CK2034">
        <v>40600</v>
      </c>
      <c r="CL2034">
        <v>1.3220000000000001</v>
      </c>
      <c r="CM2034">
        <v>0.41199999999999998</v>
      </c>
    </row>
    <row r="2035" spans="52:91">
      <c r="AZ2035">
        <v>6237.2</v>
      </c>
      <c r="BA2035">
        <f t="shared" si="236"/>
        <v>6287.2</v>
      </c>
      <c r="BB2035">
        <v>-34.94</v>
      </c>
      <c r="BC2035" s="23">
        <v>2590.3200000000002</v>
      </c>
      <c r="BD2035" s="23">
        <v>-33.4</v>
      </c>
      <c r="BO2035" s="23">
        <v>2590.3200000000002</v>
      </c>
      <c r="BP2035" s="23">
        <v>-33.4</v>
      </c>
      <c r="CK2035">
        <v>40620</v>
      </c>
      <c r="CL2035">
        <v>1.2844</v>
      </c>
      <c r="CM2035">
        <v>0.39439999999999997</v>
      </c>
    </row>
    <row r="2036" spans="52:91">
      <c r="AZ2036">
        <v>6241.6</v>
      </c>
      <c r="BA2036">
        <f t="shared" si="236"/>
        <v>6291.6</v>
      </c>
      <c r="BB2036">
        <v>-34.79</v>
      </c>
      <c r="BC2036" s="23">
        <v>2593.25</v>
      </c>
      <c r="BD2036" s="23">
        <v>-33.4</v>
      </c>
      <c r="BO2036" s="23">
        <v>2593.25</v>
      </c>
      <c r="BP2036" s="23">
        <v>-33.4</v>
      </c>
      <c r="CK2036">
        <v>40640</v>
      </c>
      <c r="CL2036">
        <v>1.2467999999999999</v>
      </c>
      <c r="CM2036">
        <v>0.37680000000000002</v>
      </c>
    </row>
    <row r="2037" spans="52:91">
      <c r="AZ2037">
        <v>6246</v>
      </c>
      <c r="BA2037">
        <f t="shared" si="236"/>
        <v>6296</v>
      </c>
      <c r="BB2037">
        <v>-35.51</v>
      </c>
      <c r="BC2037" s="23">
        <v>2593.25</v>
      </c>
      <c r="BD2037" s="23">
        <v>-34.799999999999997</v>
      </c>
      <c r="BO2037" s="23">
        <v>2593.25</v>
      </c>
      <c r="BP2037" s="23">
        <v>-34.799999999999997</v>
      </c>
      <c r="CK2037">
        <v>40660</v>
      </c>
      <c r="CL2037">
        <v>1.2092000000000001</v>
      </c>
      <c r="CM2037">
        <v>0.35920000000000002</v>
      </c>
    </row>
    <row r="2038" spans="52:91">
      <c r="AZ2038">
        <v>6250.5</v>
      </c>
      <c r="BA2038">
        <f t="shared" si="236"/>
        <v>6300.5</v>
      </c>
      <c r="BB2038">
        <v>-35.04</v>
      </c>
      <c r="BC2038" s="23">
        <v>2596.14</v>
      </c>
      <c r="BD2038" s="23">
        <v>-34.799999999999997</v>
      </c>
      <c r="BO2038" s="23">
        <v>2596.14</v>
      </c>
      <c r="BP2038" s="23">
        <v>-34.799999999999997</v>
      </c>
      <c r="CK2038">
        <v>40680</v>
      </c>
      <c r="CL2038">
        <v>1.1716</v>
      </c>
      <c r="CM2038">
        <v>0.34160000000000001</v>
      </c>
    </row>
    <row r="2039" spans="52:91">
      <c r="AZ2039">
        <v>6255</v>
      </c>
      <c r="BA2039">
        <f t="shared" si="236"/>
        <v>6305</v>
      </c>
      <c r="BB2039">
        <v>-34.200000000000003</v>
      </c>
      <c r="BC2039" s="23">
        <v>2596.14</v>
      </c>
      <c r="BD2039" s="23">
        <v>-34.67</v>
      </c>
      <c r="BO2039" s="23">
        <v>2596.14</v>
      </c>
      <c r="BP2039" s="23">
        <v>-34.67</v>
      </c>
      <c r="CK2039">
        <v>40700</v>
      </c>
      <c r="CL2039">
        <v>1.1339999999999999</v>
      </c>
      <c r="CM2039">
        <v>0.32400000000000001</v>
      </c>
    </row>
    <row r="2040" spans="52:91">
      <c r="AZ2040">
        <v>6259.1</v>
      </c>
      <c r="BA2040">
        <f t="shared" si="236"/>
        <v>6309.1</v>
      </c>
      <c r="BB2040">
        <v>-34.299999999999997</v>
      </c>
      <c r="BC2040" s="23">
        <v>2599.02</v>
      </c>
      <c r="BD2040" s="23">
        <v>-34.67</v>
      </c>
      <c r="BO2040" s="23">
        <v>2599.02</v>
      </c>
      <c r="BP2040" s="23">
        <v>-34.67</v>
      </c>
      <c r="CK2040">
        <v>40720</v>
      </c>
      <c r="CL2040">
        <v>1.0964</v>
      </c>
      <c r="CM2040">
        <v>0.30640000000000001</v>
      </c>
    </row>
    <row r="2041" spans="52:91">
      <c r="AZ2041">
        <v>6263.3</v>
      </c>
      <c r="BA2041">
        <f t="shared" si="236"/>
        <v>6313.3</v>
      </c>
      <c r="BB2041">
        <v>-34.61</v>
      </c>
      <c r="BC2041" s="23">
        <v>2599.02</v>
      </c>
      <c r="BD2041" s="23">
        <v>-33.83</v>
      </c>
      <c r="BO2041" s="23">
        <v>2599.02</v>
      </c>
      <c r="BP2041" s="23">
        <v>-33.83</v>
      </c>
      <c r="CK2041">
        <v>40740</v>
      </c>
      <c r="CL2041">
        <v>1.0588</v>
      </c>
      <c r="CM2041">
        <v>0.2888</v>
      </c>
    </row>
    <row r="2042" spans="52:91">
      <c r="AZ2042">
        <v>6267.6</v>
      </c>
      <c r="BA2042">
        <f t="shared" si="236"/>
        <v>6317.6</v>
      </c>
      <c r="BB2042">
        <v>-34.69</v>
      </c>
      <c r="BC2042" s="23">
        <v>2601.9899999999998</v>
      </c>
      <c r="BD2042" s="23">
        <v>-33.83</v>
      </c>
      <c r="BO2042" s="23">
        <v>2601.9899999999998</v>
      </c>
      <c r="BP2042" s="23">
        <v>-33.83</v>
      </c>
      <c r="CK2042">
        <v>40760</v>
      </c>
      <c r="CL2042">
        <v>1.0307999999999999</v>
      </c>
      <c r="CM2042">
        <v>0.28560000000000002</v>
      </c>
    </row>
    <row r="2043" spans="52:91">
      <c r="AZ2043">
        <v>6271.9</v>
      </c>
      <c r="BA2043">
        <f t="shared" si="236"/>
        <v>6321.9</v>
      </c>
      <c r="BB2043">
        <v>-35.83</v>
      </c>
      <c r="BC2043" s="23">
        <v>2601.9899999999998</v>
      </c>
      <c r="BD2043" s="23">
        <v>-34.96</v>
      </c>
      <c r="BO2043" s="23">
        <v>2601.9899999999998</v>
      </c>
      <c r="BP2043" s="23">
        <v>-34.96</v>
      </c>
      <c r="CK2043">
        <v>40780</v>
      </c>
      <c r="CL2043">
        <v>1.0124</v>
      </c>
      <c r="CM2043">
        <v>0.29680000000000001</v>
      </c>
    </row>
    <row r="2044" spans="52:91">
      <c r="AZ2044">
        <v>6276.7</v>
      </c>
      <c r="BA2044">
        <f t="shared" si="236"/>
        <v>6326.7</v>
      </c>
      <c r="BB2044">
        <v>-34.549999999999997</v>
      </c>
      <c r="BC2044" s="23">
        <v>2604.9499999999998</v>
      </c>
      <c r="BD2044" s="23">
        <v>-34.96</v>
      </c>
      <c r="BO2044" s="23">
        <v>2604.9499999999998</v>
      </c>
      <c r="BP2044" s="23">
        <v>-34.96</v>
      </c>
      <c r="CK2044">
        <v>40800</v>
      </c>
      <c r="CL2044">
        <v>0.99399999999999999</v>
      </c>
      <c r="CM2044">
        <v>0.308</v>
      </c>
    </row>
    <row r="2045" spans="52:91">
      <c r="AZ2045">
        <v>6280.9</v>
      </c>
      <c r="BA2045">
        <f t="shared" si="236"/>
        <v>6330.9</v>
      </c>
      <c r="BB2045">
        <v>-34.57</v>
      </c>
      <c r="BC2045" s="23">
        <v>2604.9499999999998</v>
      </c>
      <c r="BD2045" s="23">
        <v>-35.76</v>
      </c>
      <c r="BO2045" s="23">
        <v>2604.9499999999998</v>
      </c>
      <c r="BP2045" s="23">
        <v>-35.76</v>
      </c>
      <c r="CK2045">
        <v>40820</v>
      </c>
      <c r="CL2045">
        <v>0.97560000000000002</v>
      </c>
      <c r="CM2045">
        <v>0.31919999999999998</v>
      </c>
    </row>
    <row r="2046" spans="52:91">
      <c r="AZ2046">
        <v>6285.2</v>
      </c>
      <c r="BA2046">
        <f t="shared" ref="BA2046:BA2109" si="237">AZ2046+50</f>
        <v>6335.2</v>
      </c>
      <c r="BB2046">
        <v>-35.130000000000003</v>
      </c>
      <c r="BC2046" s="23">
        <v>2607.9</v>
      </c>
      <c r="BD2046" s="23">
        <v>-35.76</v>
      </c>
      <c r="BO2046" s="23">
        <v>2607.9</v>
      </c>
      <c r="BP2046" s="23">
        <v>-35.76</v>
      </c>
      <c r="CK2046">
        <v>40840</v>
      </c>
      <c r="CL2046">
        <v>0.95720000000000005</v>
      </c>
      <c r="CM2046">
        <v>0.33040000000000003</v>
      </c>
    </row>
    <row r="2047" spans="52:91">
      <c r="AZ2047">
        <v>6289.7</v>
      </c>
      <c r="BA2047">
        <f t="shared" si="237"/>
        <v>6339.7</v>
      </c>
      <c r="BB2047">
        <v>-34.74</v>
      </c>
      <c r="BC2047" s="23">
        <v>2607.9</v>
      </c>
      <c r="BD2047" s="23">
        <v>-34.380000000000003</v>
      </c>
      <c r="BO2047" s="23">
        <v>2607.9</v>
      </c>
      <c r="BP2047" s="23">
        <v>-34.380000000000003</v>
      </c>
      <c r="CK2047">
        <v>40860</v>
      </c>
      <c r="CL2047">
        <v>0.93879999999999997</v>
      </c>
      <c r="CM2047">
        <v>0.34160000000000001</v>
      </c>
    </row>
    <row r="2048" spans="52:91">
      <c r="AZ2048">
        <v>6294</v>
      </c>
      <c r="BA2048">
        <f t="shared" si="237"/>
        <v>6344</v>
      </c>
      <c r="BB2048">
        <v>-36.020000000000003</v>
      </c>
      <c r="BC2048" s="23">
        <v>2610.89</v>
      </c>
      <c r="BD2048" s="23">
        <v>-34.380000000000003</v>
      </c>
      <c r="BO2048" s="23">
        <v>2610.89</v>
      </c>
      <c r="BP2048" s="23">
        <v>-34.380000000000003</v>
      </c>
      <c r="CK2048">
        <v>40880</v>
      </c>
      <c r="CL2048">
        <v>0.9204</v>
      </c>
      <c r="CM2048">
        <v>0.3528</v>
      </c>
    </row>
    <row r="2049" spans="52:91">
      <c r="AZ2049">
        <v>6298.9</v>
      </c>
      <c r="BA2049">
        <f t="shared" si="237"/>
        <v>6348.9</v>
      </c>
      <c r="BB2049">
        <v>-34.520000000000003</v>
      </c>
      <c r="BC2049" s="23">
        <v>2610.89</v>
      </c>
      <c r="BD2049" s="23">
        <v>-34.43</v>
      </c>
      <c r="BO2049" s="23">
        <v>2610.89</v>
      </c>
      <c r="BP2049" s="23">
        <v>-34.43</v>
      </c>
      <c r="CK2049">
        <v>40900</v>
      </c>
      <c r="CL2049">
        <v>0.90200000000000002</v>
      </c>
      <c r="CM2049">
        <v>0.36399999999999999</v>
      </c>
    </row>
    <row r="2050" spans="52:91">
      <c r="AZ2050">
        <v>6303.1</v>
      </c>
      <c r="BA2050">
        <f t="shared" si="237"/>
        <v>6353.1</v>
      </c>
      <c r="BB2050">
        <v>-35.5</v>
      </c>
      <c r="BC2050" s="23">
        <v>2613.88</v>
      </c>
      <c r="BD2050" s="23">
        <v>-34.43</v>
      </c>
      <c r="BO2050" s="23">
        <v>2613.88</v>
      </c>
      <c r="BP2050" s="23">
        <v>-34.43</v>
      </c>
      <c r="CK2050">
        <v>40920</v>
      </c>
      <c r="CL2050">
        <v>0.88360000000000005</v>
      </c>
      <c r="CM2050">
        <v>0.37519999999999998</v>
      </c>
    </row>
    <row r="2051" spans="52:91">
      <c r="AZ2051">
        <v>6307.8</v>
      </c>
      <c r="BA2051">
        <f t="shared" si="237"/>
        <v>6357.8</v>
      </c>
      <c r="BB2051">
        <v>-35.14</v>
      </c>
      <c r="BC2051" s="23">
        <v>2613.88</v>
      </c>
      <c r="BD2051" s="23">
        <v>-34.869999999999997</v>
      </c>
      <c r="BO2051" s="23">
        <v>2613.88</v>
      </c>
      <c r="BP2051" s="23">
        <v>-34.869999999999997</v>
      </c>
      <c r="CK2051">
        <v>40940</v>
      </c>
      <c r="CL2051">
        <v>0.86519999999999997</v>
      </c>
      <c r="CM2051">
        <v>0.38640000000000002</v>
      </c>
    </row>
    <row r="2052" spans="52:91">
      <c r="AZ2052">
        <v>6312.2</v>
      </c>
      <c r="BA2052">
        <f t="shared" si="237"/>
        <v>6362.2</v>
      </c>
      <c r="BB2052">
        <v>-34.130000000000003</v>
      </c>
      <c r="BC2052" s="23">
        <v>2616.89</v>
      </c>
      <c r="BD2052" s="23">
        <v>-34.869999999999997</v>
      </c>
      <c r="BO2052" s="23">
        <v>2616.89</v>
      </c>
      <c r="BP2052" s="23">
        <v>-34.869999999999997</v>
      </c>
      <c r="CK2052">
        <v>40960</v>
      </c>
      <c r="CL2052">
        <v>0.8468</v>
      </c>
      <c r="CM2052">
        <v>0.39760000000000001</v>
      </c>
    </row>
    <row r="2053" spans="52:91">
      <c r="AZ2053">
        <v>6316.4</v>
      </c>
      <c r="BA2053">
        <f t="shared" si="237"/>
        <v>6366.4</v>
      </c>
      <c r="BB2053">
        <v>-34.869999999999997</v>
      </c>
      <c r="BC2053" s="23">
        <v>2616.89</v>
      </c>
      <c r="BD2053" s="23">
        <v>-34.75</v>
      </c>
      <c r="BO2053" s="23">
        <v>2616.89</v>
      </c>
      <c r="BP2053" s="23">
        <v>-34.75</v>
      </c>
      <c r="CK2053">
        <v>40980</v>
      </c>
      <c r="CL2053">
        <v>0.82840000000000003</v>
      </c>
      <c r="CM2053">
        <v>0.4088</v>
      </c>
    </row>
    <row r="2054" spans="52:91">
      <c r="AZ2054">
        <v>6320.8</v>
      </c>
      <c r="BA2054">
        <f t="shared" si="237"/>
        <v>6370.8</v>
      </c>
      <c r="BB2054">
        <v>-34.31</v>
      </c>
      <c r="BC2054" s="23">
        <v>2619.88</v>
      </c>
      <c r="BD2054" s="23">
        <v>-34.75</v>
      </c>
      <c r="BO2054" s="23">
        <v>2619.88</v>
      </c>
      <c r="BP2054" s="23">
        <v>-34.75</v>
      </c>
      <c r="CK2054">
        <v>41000</v>
      </c>
      <c r="CL2054">
        <v>0.81</v>
      </c>
      <c r="CM2054">
        <v>0.42</v>
      </c>
    </row>
    <row r="2055" spans="52:91">
      <c r="AZ2055">
        <v>6325</v>
      </c>
      <c r="BA2055">
        <f t="shared" si="237"/>
        <v>6375</v>
      </c>
      <c r="BB2055">
        <v>-34.56</v>
      </c>
      <c r="BC2055" s="23">
        <v>2619.88</v>
      </c>
      <c r="BD2055" s="23">
        <v>-36.46</v>
      </c>
      <c r="BO2055" s="23">
        <v>2619.88</v>
      </c>
      <c r="BP2055" s="23">
        <v>-36.46</v>
      </c>
      <c r="CK2055">
        <v>41020</v>
      </c>
      <c r="CL2055">
        <v>0.90200000000000002</v>
      </c>
      <c r="CM2055">
        <v>0.43919999999999998</v>
      </c>
    </row>
    <row r="2056" spans="52:91">
      <c r="AZ2056">
        <v>6329.3</v>
      </c>
      <c r="BA2056">
        <f t="shared" si="237"/>
        <v>6379.3</v>
      </c>
      <c r="BB2056">
        <v>-34.44</v>
      </c>
      <c r="BC2056" s="23">
        <v>2622.82</v>
      </c>
      <c r="BD2056" s="23">
        <v>-36.46</v>
      </c>
      <c r="BO2056" s="23">
        <v>2622.82</v>
      </c>
      <c r="BP2056" s="23">
        <v>-36.46</v>
      </c>
      <c r="CK2056">
        <v>41040</v>
      </c>
      <c r="CL2056">
        <v>0.99399999999999999</v>
      </c>
      <c r="CM2056">
        <v>0.45839999999999997</v>
      </c>
    </row>
    <row r="2057" spans="52:91">
      <c r="AZ2057">
        <v>6333.6</v>
      </c>
      <c r="BA2057">
        <f t="shared" si="237"/>
        <v>6383.6</v>
      </c>
      <c r="BB2057">
        <v>-35.47</v>
      </c>
      <c r="BC2057" s="23">
        <v>2622.82</v>
      </c>
      <c r="BD2057" s="23">
        <v>-33.72</v>
      </c>
      <c r="BO2057" s="23">
        <v>2622.82</v>
      </c>
      <c r="BP2057" s="23">
        <v>-33.72</v>
      </c>
      <c r="CK2057">
        <v>41060</v>
      </c>
      <c r="CL2057">
        <v>1.0860000000000001</v>
      </c>
      <c r="CM2057">
        <v>0.47760000000000002</v>
      </c>
    </row>
    <row r="2058" spans="52:91">
      <c r="AZ2058">
        <v>6338.2</v>
      </c>
      <c r="BA2058">
        <f t="shared" si="237"/>
        <v>6388.2</v>
      </c>
      <c r="BB2058">
        <v>-35.119999999999997</v>
      </c>
      <c r="BC2058" s="23">
        <v>2625.76</v>
      </c>
      <c r="BD2058" s="23">
        <v>-33.72</v>
      </c>
      <c r="BO2058" s="23">
        <v>2625.76</v>
      </c>
      <c r="BP2058" s="23">
        <v>-33.72</v>
      </c>
      <c r="CK2058">
        <v>41080</v>
      </c>
      <c r="CL2058">
        <v>1.1779999999999999</v>
      </c>
      <c r="CM2058">
        <v>0.49680000000000002</v>
      </c>
    </row>
    <row r="2059" spans="52:91">
      <c r="AZ2059">
        <v>6342.7</v>
      </c>
      <c r="BA2059">
        <f t="shared" si="237"/>
        <v>6392.7</v>
      </c>
      <c r="BB2059">
        <v>-35.43</v>
      </c>
      <c r="BC2059" s="23">
        <v>2625.76</v>
      </c>
      <c r="BD2059" s="23">
        <v>-33.369999999999997</v>
      </c>
      <c r="BO2059" s="23">
        <v>2625.76</v>
      </c>
      <c r="BP2059" s="23">
        <v>-33.369999999999997</v>
      </c>
      <c r="CK2059">
        <v>41100</v>
      </c>
      <c r="CL2059">
        <v>1.27</v>
      </c>
      <c r="CM2059">
        <v>0.51600000000000001</v>
      </c>
    </row>
    <row r="2060" spans="52:91">
      <c r="AZ2060">
        <v>6347.3</v>
      </c>
      <c r="BA2060">
        <f t="shared" si="237"/>
        <v>6397.3</v>
      </c>
      <c r="BB2060">
        <v>-35.409999999999997</v>
      </c>
      <c r="BC2060" s="23">
        <v>2628.77</v>
      </c>
      <c r="BD2060" s="23">
        <v>-33.369999999999997</v>
      </c>
      <c r="BO2060" s="23">
        <v>2628.77</v>
      </c>
      <c r="BP2060" s="23">
        <v>-33.369999999999997</v>
      </c>
      <c r="CK2060">
        <v>41120</v>
      </c>
      <c r="CL2060">
        <v>1.3620000000000001</v>
      </c>
      <c r="CM2060">
        <v>0.53520000000000001</v>
      </c>
    </row>
    <row r="2061" spans="52:91">
      <c r="AZ2061">
        <v>6351.9</v>
      </c>
      <c r="BA2061">
        <f t="shared" si="237"/>
        <v>6401.9</v>
      </c>
      <c r="BB2061">
        <v>-34.770000000000003</v>
      </c>
      <c r="BC2061" s="23">
        <v>2628.77</v>
      </c>
      <c r="BD2061" s="23">
        <v>-34.659999999999997</v>
      </c>
      <c r="BO2061" s="23">
        <v>2628.77</v>
      </c>
      <c r="BP2061" s="23">
        <v>-34.659999999999997</v>
      </c>
      <c r="CK2061">
        <v>41140</v>
      </c>
      <c r="CL2061">
        <v>1.454</v>
      </c>
      <c r="CM2061">
        <v>0.5544</v>
      </c>
    </row>
    <row r="2062" spans="52:91">
      <c r="AZ2062">
        <v>6356.3</v>
      </c>
      <c r="BA2062">
        <f t="shared" si="237"/>
        <v>6406.3</v>
      </c>
      <c r="BB2062">
        <v>-34.54</v>
      </c>
      <c r="BC2062" s="23">
        <v>2631.7</v>
      </c>
      <c r="BD2062" s="23">
        <v>-34.659999999999997</v>
      </c>
      <c r="BO2062" s="23">
        <v>2631.7</v>
      </c>
      <c r="BP2062" s="23">
        <v>-34.659999999999997</v>
      </c>
      <c r="CK2062">
        <v>41160</v>
      </c>
      <c r="CL2062">
        <v>1.546</v>
      </c>
      <c r="CM2062">
        <v>0.5736</v>
      </c>
    </row>
    <row r="2063" spans="52:91">
      <c r="AZ2063">
        <v>6360.6</v>
      </c>
      <c r="BA2063">
        <f t="shared" si="237"/>
        <v>6410.6</v>
      </c>
      <c r="BB2063">
        <v>-34.47</v>
      </c>
      <c r="BC2063" s="23">
        <v>2631.7</v>
      </c>
      <c r="BD2063" s="23">
        <v>-36.46</v>
      </c>
      <c r="BO2063" s="23">
        <v>2631.7</v>
      </c>
      <c r="BP2063" s="23">
        <v>-36.46</v>
      </c>
      <c r="CK2063">
        <v>41180</v>
      </c>
      <c r="CL2063">
        <v>1.6379999999999999</v>
      </c>
      <c r="CM2063">
        <v>0.59279999999999999</v>
      </c>
    </row>
    <row r="2064" spans="52:91">
      <c r="AZ2064">
        <v>6364.9</v>
      </c>
      <c r="BA2064">
        <f t="shared" si="237"/>
        <v>6414.9</v>
      </c>
      <c r="BB2064">
        <v>-33.49</v>
      </c>
      <c r="BC2064" s="23">
        <v>2634.67</v>
      </c>
      <c r="BD2064" s="23">
        <v>-36.46</v>
      </c>
      <c r="BO2064" s="23">
        <v>2634.67</v>
      </c>
      <c r="BP2064" s="23">
        <v>-36.46</v>
      </c>
      <c r="CK2064">
        <v>41200</v>
      </c>
      <c r="CL2064">
        <v>1.73</v>
      </c>
      <c r="CM2064">
        <v>0.61199999999999999</v>
      </c>
    </row>
    <row r="2065" spans="52:91">
      <c r="AZ2065">
        <v>6368.9</v>
      </c>
      <c r="BA2065">
        <f t="shared" si="237"/>
        <v>6418.9</v>
      </c>
      <c r="BB2065">
        <v>-35.93</v>
      </c>
      <c r="BC2065" s="23">
        <v>2634.67</v>
      </c>
      <c r="BD2065" s="23">
        <v>-34.5</v>
      </c>
      <c r="BO2065" s="23">
        <v>2634.67</v>
      </c>
      <c r="BP2065" s="23">
        <v>-34.5</v>
      </c>
      <c r="CK2065">
        <v>41220</v>
      </c>
      <c r="CL2065">
        <v>1.8220000000000001</v>
      </c>
      <c r="CM2065">
        <v>0.63119999999999998</v>
      </c>
    </row>
    <row r="2066" spans="52:91">
      <c r="AZ2066">
        <v>6373.8</v>
      </c>
      <c r="BA2066">
        <f t="shared" si="237"/>
        <v>6423.8</v>
      </c>
      <c r="BB2066">
        <v>-35.049999999999997</v>
      </c>
      <c r="BC2066" s="23">
        <v>2637.66</v>
      </c>
      <c r="BD2066" s="23">
        <v>-34.5</v>
      </c>
      <c r="BO2066" s="23">
        <v>2637.66</v>
      </c>
      <c r="BP2066" s="23">
        <v>-34.5</v>
      </c>
      <c r="CK2066">
        <v>41240</v>
      </c>
      <c r="CL2066">
        <v>1.9139999999999999</v>
      </c>
      <c r="CM2066">
        <v>0.65039999999999998</v>
      </c>
    </row>
    <row r="2067" spans="52:91">
      <c r="AZ2067">
        <v>6378.2</v>
      </c>
      <c r="BA2067">
        <f t="shared" si="237"/>
        <v>6428.2</v>
      </c>
      <c r="BB2067">
        <v>-34.770000000000003</v>
      </c>
      <c r="BC2067" s="23">
        <v>2637.66</v>
      </c>
      <c r="BD2067" s="23">
        <v>-34.5</v>
      </c>
      <c r="BO2067" s="23">
        <v>2637.66</v>
      </c>
      <c r="BP2067" s="23">
        <v>-34.5</v>
      </c>
      <c r="CK2067">
        <v>41260</v>
      </c>
      <c r="CL2067">
        <v>1.9832000000000001</v>
      </c>
      <c r="CM2067">
        <v>0.69</v>
      </c>
    </row>
    <row r="2068" spans="52:91">
      <c r="AZ2068">
        <v>6382.6</v>
      </c>
      <c r="BA2068">
        <f t="shared" si="237"/>
        <v>6432.6</v>
      </c>
      <c r="BB2068">
        <v>-35.11</v>
      </c>
      <c r="BC2068" s="23">
        <v>2640.64</v>
      </c>
      <c r="BD2068" s="23">
        <v>-34.5</v>
      </c>
      <c r="BO2068" s="23">
        <v>2640.64</v>
      </c>
      <c r="BP2068" s="23">
        <v>-34.5</v>
      </c>
      <c r="CK2068">
        <v>41280</v>
      </c>
      <c r="CL2068">
        <v>2.0295999999999998</v>
      </c>
      <c r="CM2068">
        <v>0.75</v>
      </c>
    </row>
    <row r="2069" spans="52:91">
      <c r="AZ2069">
        <v>6387.1</v>
      </c>
      <c r="BA2069">
        <f t="shared" si="237"/>
        <v>6437.1</v>
      </c>
      <c r="BB2069">
        <v>-35.85</v>
      </c>
      <c r="BC2069" s="23">
        <v>2640.64</v>
      </c>
      <c r="BD2069" s="23">
        <v>-34.15</v>
      </c>
      <c r="BO2069" s="23">
        <v>2640.64</v>
      </c>
      <c r="BP2069" s="23">
        <v>-34.15</v>
      </c>
      <c r="CK2069">
        <v>41300</v>
      </c>
      <c r="CL2069">
        <v>2.0760000000000001</v>
      </c>
      <c r="CM2069">
        <v>0.81</v>
      </c>
    </row>
    <row r="2070" spans="52:91">
      <c r="AZ2070">
        <v>6391.9</v>
      </c>
      <c r="BA2070">
        <f t="shared" si="237"/>
        <v>6441.9</v>
      </c>
      <c r="BB2070">
        <v>-34.64</v>
      </c>
      <c r="BC2070" s="23">
        <v>2643.58</v>
      </c>
      <c r="BD2070" s="23">
        <v>-34.15</v>
      </c>
      <c r="BO2070" s="23">
        <v>2643.58</v>
      </c>
      <c r="BP2070" s="23">
        <v>-34.15</v>
      </c>
      <c r="CK2070">
        <v>41320</v>
      </c>
      <c r="CL2070">
        <v>2.1223999999999998</v>
      </c>
      <c r="CM2070">
        <v>0.87</v>
      </c>
    </row>
    <row r="2071" spans="52:91">
      <c r="AZ2071">
        <v>6396.3</v>
      </c>
      <c r="BA2071">
        <f t="shared" si="237"/>
        <v>6446.3</v>
      </c>
      <c r="BB2071">
        <v>-35.1</v>
      </c>
      <c r="BC2071" s="23">
        <v>2643.58</v>
      </c>
      <c r="BD2071" s="23">
        <v>-34.229999999999997</v>
      </c>
      <c r="BO2071" s="23">
        <v>2643.58</v>
      </c>
      <c r="BP2071" s="23">
        <v>-34.229999999999997</v>
      </c>
      <c r="CK2071">
        <v>41340</v>
      </c>
      <c r="CL2071">
        <v>2.1688000000000001</v>
      </c>
      <c r="CM2071">
        <v>0.93</v>
      </c>
    </row>
    <row r="2072" spans="52:91">
      <c r="AZ2072">
        <v>6400.8</v>
      </c>
      <c r="BA2072">
        <f t="shared" si="237"/>
        <v>6450.8</v>
      </c>
      <c r="BB2072">
        <v>-34.5</v>
      </c>
      <c r="BC2072" s="23">
        <v>2646.54</v>
      </c>
      <c r="BD2072" s="23">
        <v>-34.229999999999997</v>
      </c>
      <c r="BO2072" s="23">
        <v>2646.54</v>
      </c>
      <c r="BP2072" s="23">
        <v>-34.229999999999997</v>
      </c>
      <c r="CK2072">
        <v>41360</v>
      </c>
      <c r="CL2072">
        <v>2.2151999999999998</v>
      </c>
      <c r="CM2072">
        <v>0.99</v>
      </c>
    </row>
    <row r="2073" spans="52:91">
      <c r="AZ2073">
        <v>6405.1</v>
      </c>
      <c r="BA2073">
        <f t="shared" si="237"/>
        <v>6455.1</v>
      </c>
      <c r="BB2073">
        <v>-35.21</v>
      </c>
      <c r="BC2073" s="23">
        <v>2646.54</v>
      </c>
      <c r="BD2073" s="23">
        <v>-35.57</v>
      </c>
      <c r="BO2073" s="23">
        <v>2646.54</v>
      </c>
      <c r="BP2073" s="23">
        <v>-35.57</v>
      </c>
      <c r="CK2073">
        <v>41380</v>
      </c>
      <c r="CL2073">
        <v>2.2616000000000001</v>
      </c>
      <c r="CM2073">
        <v>1.05</v>
      </c>
    </row>
    <row r="2074" spans="52:91">
      <c r="AZ2074">
        <v>6409.6</v>
      </c>
      <c r="BA2074">
        <f t="shared" si="237"/>
        <v>6459.6</v>
      </c>
      <c r="BB2074">
        <v>-35.61</v>
      </c>
      <c r="BC2074" s="23">
        <v>2649.55</v>
      </c>
      <c r="BD2074" s="23">
        <v>-35.57</v>
      </c>
      <c r="BO2074" s="23">
        <v>2649.55</v>
      </c>
      <c r="BP2074" s="23">
        <v>-35.57</v>
      </c>
      <c r="CK2074">
        <v>41400</v>
      </c>
      <c r="CL2074">
        <v>2.3079999999999998</v>
      </c>
      <c r="CM2074">
        <v>1.1100000000000001</v>
      </c>
    </row>
    <row r="2075" spans="52:91">
      <c r="AZ2075">
        <v>6414.3</v>
      </c>
      <c r="BA2075">
        <f t="shared" si="237"/>
        <v>6464.3</v>
      </c>
      <c r="BB2075">
        <v>-34.9</v>
      </c>
      <c r="BC2075" s="23">
        <v>2649.55</v>
      </c>
      <c r="BD2075" s="23">
        <v>-34.909999999999997</v>
      </c>
      <c r="BO2075" s="23">
        <v>2649.55</v>
      </c>
      <c r="BP2075" s="23">
        <v>-34.909999999999997</v>
      </c>
      <c r="CK2075">
        <v>41420</v>
      </c>
      <c r="CL2075">
        <v>2.3544</v>
      </c>
      <c r="CM2075">
        <v>1.17</v>
      </c>
    </row>
    <row r="2076" spans="52:91">
      <c r="AZ2076">
        <v>6418.8</v>
      </c>
      <c r="BA2076">
        <f t="shared" si="237"/>
        <v>6468.8</v>
      </c>
      <c r="BB2076">
        <v>-34.65</v>
      </c>
      <c r="BC2076" s="23">
        <v>2652.58</v>
      </c>
      <c r="BD2076" s="23">
        <v>-34.909999999999997</v>
      </c>
      <c r="BO2076" s="23">
        <v>2652.58</v>
      </c>
      <c r="BP2076" s="23">
        <v>-34.909999999999997</v>
      </c>
      <c r="CK2076">
        <v>41440</v>
      </c>
      <c r="CL2076">
        <v>2.4007999999999998</v>
      </c>
      <c r="CM2076">
        <v>1.23</v>
      </c>
    </row>
    <row r="2077" spans="52:91">
      <c r="AZ2077">
        <v>6423.1</v>
      </c>
      <c r="BA2077">
        <f t="shared" si="237"/>
        <v>6473.1</v>
      </c>
      <c r="BB2077">
        <v>-34.799999999999997</v>
      </c>
      <c r="BC2077" s="23">
        <v>2652.58</v>
      </c>
      <c r="BD2077" s="23">
        <v>-35.659999999999997</v>
      </c>
      <c r="BO2077" s="23">
        <v>2652.58</v>
      </c>
      <c r="BP2077" s="23">
        <v>-35.659999999999997</v>
      </c>
      <c r="CK2077">
        <v>41460</v>
      </c>
      <c r="CL2077">
        <v>2.4472</v>
      </c>
      <c r="CM2077">
        <v>1.29</v>
      </c>
    </row>
    <row r="2078" spans="52:91">
      <c r="AZ2078">
        <v>6427.6</v>
      </c>
      <c r="BA2078">
        <f t="shared" si="237"/>
        <v>6477.6</v>
      </c>
      <c r="BB2078">
        <v>-34.39</v>
      </c>
      <c r="BC2078" s="23">
        <v>2655.68</v>
      </c>
      <c r="BD2078" s="23">
        <v>-35.659999999999997</v>
      </c>
      <c r="BO2078" s="23">
        <v>2655.68</v>
      </c>
      <c r="BP2078" s="23">
        <v>-35.659999999999997</v>
      </c>
      <c r="CK2078">
        <v>41480</v>
      </c>
      <c r="CL2078">
        <v>2.4935999999999998</v>
      </c>
      <c r="CM2078">
        <v>1.35</v>
      </c>
    </row>
    <row r="2079" spans="52:91">
      <c r="AZ2079">
        <v>6431.9</v>
      </c>
      <c r="BA2079">
        <f t="shared" si="237"/>
        <v>6481.9</v>
      </c>
      <c r="BB2079">
        <v>-34.72</v>
      </c>
      <c r="BC2079" s="23">
        <v>2655.68</v>
      </c>
      <c r="BD2079" s="23">
        <v>-34.64</v>
      </c>
      <c r="BO2079" s="23">
        <v>2655.68</v>
      </c>
      <c r="BP2079" s="23">
        <v>-34.64</v>
      </c>
      <c r="CK2079">
        <v>41500</v>
      </c>
      <c r="CL2079">
        <v>2.54</v>
      </c>
      <c r="CM2079">
        <v>1.41</v>
      </c>
    </row>
    <row r="2080" spans="52:91">
      <c r="AZ2080">
        <v>6436.3</v>
      </c>
      <c r="BA2080">
        <f t="shared" si="237"/>
        <v>6486.3</v>
      </c>
      <c r="BB2080">
        <v>-35.01</v>
      </c>
      <c r="BC2080" s="23">
        <v>2658.72</v>
      </c>
      <c r="BD2080" s="23">
        <v>-34.64</v>
      </c>
      <c r="BO2080" s="23">
        <v>2658.72</v>
      </c>
      <c r="BP2080" s="23">
        <v>-34.64</v>
      </c>
      <c r="CK2080">
        <v>41520</v>
      </c>
      <c r="CL2080">
        <v>2.6368</v>
      </c>
      <c r="CM2080">
        <v>1.4028</v>
      </c>
    </row>
    <row r="2081" spans="52:91">
      <c r="AZ2081">
        <v>6440.7</v>
      </c>
      <c r="BA2081">
        <f t="shared" si="237"/>
        <v>6490.7</v>
      </c>
      <c r="BB2081">
        <v>-35.22</v>
      </c>
      <c r="BC2081" s="23">
        <v>2658.72</v>
      </c>
      <c r="BD2081" s="23">
        <v>-35.6</v>
      </c>
      <c r="BO2081" s="23">
        <v>2658.72</v>
      </c>
      <c r="BP2081" s="23">
        <v>-35.6</v>
      </c>
      <c r="CK2081">
        <v>41540</v>
      </c>
      <c r="CL2081">
        <v>2.7336</v>
      </c>
      <c r="CM2081">
        <v>1.3956</v>
      </c>
    </row>
    <row r="2082" spans="52:91">
      <c r="AZ2082">
        <v>6445.3</v>
      </c>
      <c r="BA2082">
        <f t="shared" si="237"/>
        <v>6495.3</v>
      </c>
      <c r="BB2082">
        <v>-34.22</v>
      </c>
      <c r="BC2082" s="23">
        <v>2661.78</v>
      </c>
      <c r="BD2082" s="23">
        <v>-35.6</v>
      </c>
      <c r="BO2082" s="23">
        <v>2661.78</v>
      </c>
      <c r="BP2082" s="23">
        <v>-35.6</v>
      </c>
      <c r="CK2082">
        <v>41560</v>
      </c>
      <c r="CL2082">
        <v>2.8304</v>
      </c>
      <c r="CM2082">
        <v>1.3884000000000001</v>
      </c>
    </row>
    <row r="2083" spans="52:91">
      <c r="AZ2083">
        <v>6449.6</v>
      </c>
      <c r="BA2083">
        <f t="shared" si="237"/>
        <v>6499.6</v>
      </c>
      <c r="BB2083">
        <v>-34.9</v>
      </c>
      <c r="BC2083" s="23">
        <v>2661.78</v>
      </c>
      <c r="BD2083" s="23">
        <v>-34.51</v>
      </c>
      <c r="BO2083" s="23">
        <v>2661.78</v>
      </c>
      <c r="BP2083" s="23">
        <v>-34.51</v>
      </c>
      <c r="CK2083">
        <v>41580</v>
      </c>
      <c r="CL2083">
        <v>2.9272</v>
      </c>
      <c r="CM2083">
        <v>1.3812</v>
      </c>
    </row>
    <row r="2084" spans="52:91">
      <c r="AZ2084">
        <v>6454</v>
      </c>
      <c r="BA2084">
        <f t="shared" si="237"/>
        <v>6504</v>
      </c>
      <c r="BB2084">
        <v>-36.36</v>
      </c>
      <c r="BC2084" s="23">
        <v>2664.78</v>
      </c>
      <c r="BD2084" s="23">
        <v>-34.51</v>
      </c>
      <c r="BO2084" s="23">
        <v>2664.78</v>
      </c>
      <c r="BP2084" s="23">
        <v>-34.51</v>
      </c>
      <c r="CK2084">
        <v>41600</v>
      </c>
      <c r="CL2084">
        <v>3.024</v>
      </c>
      <c r="CM2084">
        <v>1.3740000000000001</v>
      </c>
    </row>
    <row r="2085" spans="52:91">
      <c r="AZ2085">
        <v>6459.1</v>
      </c>
      <c r="BA2085">
        <f t="shared" si="237"/>
        <v>6509.1</v>
      </c>
      <c r="BB2085">
        <v>-34.799999999999997</v>
      </c>
      <c r="BC2085" s="23">
        <v>2664.78</v>
      </c>
      <c r="BD2085" s="23">
        <v>-35.21</v>
      </c>
      <c r="BO2085" s="23">
        <v>2664.78</v>
      </c>
      <c r="BP2085" s="23">
        <v>-35.21</v>
      </c>
      <c r="CK2085">
        <v>41620</v>
      </c>
      <c r="CL2085">
        <v>3.1208</v>
      </c>
      <c r="CM2085">
        <v>1.3668</v>
      </c>
    </row>
    <row r="2086" spans="52:91">
      <c r="AZ2086">
        <v>6463.5</v>
      </c>
      <c r="BA2086">
        <f t="shared" si="237"/>
        <v>6513.5</v>
      </c>
      <c r="BB2086">
        <v>-35.869999999999997</v>
      </c>
      <c r="BC2086" s="23">
        <v>2667.75</v>
      </c>
      <c r="BD2086" s="23">
        <v>-35.21</v>
      </c>
      <c r="BO2086" s="23">
        <v>2667.75</v>
      </c>
      <c r="BP2086" s="23">
        <v>-35.21</v>
      </c>
      <c r="CK2086">
        <v>41640</v>
      </c>
      <c r="CL2086">
        <v>3.2176</v>
      </c>
      <c r="CM2086">
        <v>1.3595999999999999</v>
      </c>
    </row>
    <row r="2087" spans="52:91">
      <c r="AZ2087">
        <v>6468.4</v>
      </c>
      <c r="BA2087">
        <f t="shared" si="237"/>
        <v>6518.4</v>
      </c>
      <c r="BB2087">
        <v>-34.21</v>
      </c>
      <c r="BC2087" s="23">
        <v>2667.75</v>
      </c>
      <c r="BD2087" s="23">
        <v>-34.17</v>
      </c>
      <c r="BO2087" s="23">
        <v>2667.75</v>
      </c>
      <c r="BP2087" s="23">
        <v>-34.17</v>
      </c>
      <c r="CK2087">
        <v>41660</v>
      </c>
      <c r="CL2087">
        <v>3.3144</v>
      </c>
      <c r="CM2087">
        <v>1.3524</v>
      </c>
    </row>
    <row r="2088" spans="52:91">
      <c r="AZ2088">
        <v>6472.6</v>
      </c>
      <c r="BA2088">
        <f t="shared" si="237"/>
        <v>6522.6</v>
      </c>
      <c r="BB2088">
        <v>-34.369999999999997</v>
      </c>
      <c r="BC2088" s="23">
        <v>2670.68</v>
      </c>
      <c r="BD2088" s="23">
        <v>-34.17</v>
      </c>
      <c r="BO2088" s="23">
        <v>2670.68</v>
      </c>
      <c r="BP2088" s="23">
        <v>-34.17</v>
      </c>
      <c r="CK2088">
        <v>41680</v>
      </c>
      <c r="CL2088">
        <v>3.4112</v>
      </c>
      <c r="CM2088">
        <v>1.3452</v>
      </c>
    </row>
    <row r="2089" spans="52:91">
      <c r="AZ2089">
        <v>6477</v>
      </c>
      <c r="BA2089">
        <f t="shared" si="237"/>
        <v>6527</v>
      </c>
      <c r="BB2089">
        <v>-34.74</v>
      </c>
      <c r="BC2089" s="23">
        <v>2670.68</v>
      </c>
      <c r="BD2089" s="23">
        <v>-33.94</v>
      </c>
      <c r="BO2089" s="23">
        <v>2670.68</v>
      </c>
      <c r="BP2089" s="23">
        <v>-33.94</v>
      </c>
      <c r="CK2089">
        <v>41700</v>
      </c>
      <c r="CL2089">
        <v>3.508</v>
      </c>
      <c r="CM2089">
        <v>1.3380000000000001</v>
      </c>
    </row>
    <row r="2090" spans="52:91">
      <c r="AZ2090">
        <v>6481.4</v>
      </c>
      <c r="BA2090">
        <f t="shared" si="237"/>
        <v>6531.4</v>
      </c>
      <c r="BB2090">
        <v>-34.85</v>
      </c>
      <c r="BC2090" s="23">
        <v>2673.64</v>
      </c>
      <c r="BD2090" s="23">
        <v>-33.94</v>
      </c>
      <c r="BO2090" s="23">
        <v>2673.64</v>
      </c>
      <c r="BP2090" s="23">
        <v>-33.94</v>
      </c>
      <c r="CK2090">
        <v>41720</v>
      </c>
      <c r="CL2090">
        <v>3.6048</v>
      </c>
      <c r="CM2090">
        <v>1.3308</v>
      </c>
    </row>
    <row r="2091" spans="52:91">
      <c r="AZ2091">
        <v>6485.8</v>
      </c>
      <c r="BA2091">
        <f t="shared" si="237"/>
        <v>6535.8</v>
      </c>
      <c r="BB2091">
        <v>-34.61</v>
      </c>
      <c r="BC2091" s="23">
        <v>2673.64</v>
      </c>
      <c r="BD2091" s="23">
        <v>-34.619999999999997</v>
      </c>
      <c r="BO2091" s="23">
        <v>2673.64</v>
      </c>
      <c r="BP2091" s="23">
        <v>-34.619999999999997</v>
      </c>
      <c r="CK2091">
        <v>41740</v>
      </c>
      <c r="CL2091">
        <v>3.7016</v>
      </c>
      <c r="CM2091">
        <v>1.3236000000000001</v>
      </c>
    </row>
    <row r="2092" spans="52:91">
      <c r="AZ2092">
        <v>6490.2</v>
      </c>
      <c r="BA2092">
        <f t="shared" si="237"/>
        <v>6540.2</v>
      </c>
      <c r="BB2092">
        <v>-35.49</v>
      </c>
      <c r="BC2092" s="23">
        <v>2676.59</v>
      </c>
      <c r="BD2092" s="23">
        <v>-34.619999999999997</v>
      </c>
      <c r="BO2092" s="23">
        <v>2676.59</v>
      </c>
      <c r="BP2092" s="23">
        <v>-34.619999999999997</v>
      </c>
      <c r="CK2092">
        <v>41760</v>
      </c>
      <c r="CL2092">
        <v>3.7711999999999999</v>
      </c>
      <c r="CM2092">
        <v>1.3404</v>
      </c>
    </row>
    <row r="2093" spans="52:91">
      <c r="AZ2093">
        <v>6494.9</v>
      </c>
      <c r="BA2093">
        <f t="shared" si="237"/>
        <v>6544.9</v>
      </c>
      <c r="BB2093">
        <v>-34.6</v>
      </c>
      <c r="BC2093" s="23">
        <v>2676.59</v>
      </c>
      <c r="BD2093" s="23">
        <v>-35.04</v>
      </c>
      <c r="BO2093" s="23">
        <v>2676.59</v>
      </c>
      <c r="BP2093" s="23">
        <v>-35.04</v>
      </c>
      <c r="CK2093">
        <v>41780</v>
      </c>
      <c r="CL2093">
        <v>3.8136000000000001</v>
      </c>
      <c r="CM2093">
        <v>1.3812</v>
      </c>
    </row>
    <row r="2094" spans="52:91">
      <c r="AZ2094">
        <v>6499.3</v>
      </c>
      <c r="BA2094">
        <f t="shared" si="237"/>
        <v>6549.3</v>
      </c>
      <c r="BB2094">
        <v>-34.99</v>
      </c>
      <c r="BC2094" s="23">
        <v>2679.59</v>
      </c>
      <c r="BD2094" s="23">
        <v>-35.04</v>
      </c>
      <c r="BO2094" s="23">
        <v>2679.59</v>
      </c>
      <c r="BP2094" s="23">
        <v>-35.04</v>
      </c>
      <c r="CK2094">
        <v>41800</v>
      </c>
      <c r="CL2094">
        <v>3.8559999999999999</v>
      </c>
      <c r="CM2094">
        <v>1.4219999999999999</v>
      </c>
    </row>
    <row r="2095" spans="52:91">
      <c r="AZ2095">
        <v>6503.8</v>
      </c>
      <c r="BA2095">
        <f t="shared" si="237"/>
        <v>6553.8</v>
      </c>
      <c r="BB2095">
        <v>-34.06</v>
      </c>
      <c r="BC2095" s="23">
        <v>2679.59</v>
      </c>
      <c r="BD2095" s="23">
        <v>-35.21</v>
      </c>
      <c r="BO2095" s="23">
        <v>2679.59</v>
      </c>
      <c r="BP2095" s="23">
        <v>-35.21</v>
      </c>
      <c r="CK2095">
        <v>41820</v>
      </c>
      <c r="CL2095">
        <v>3.8984000000000001</v>
      </c>
      <c r="CM2095">
        <v>1.4628000000000001</v>
      </c>
    </row>
    <row r="2096" spans="52:91">
      <c r="AZ2096">
        <v>6508.1</v>
      </c>
      <c r="BA2096">
        <f t="shared" si="237"/>
        <v>6558.1</v>
      </c>
      <c r="BB2096">
        <v>-35.1</v>
      </c>
      <c r="BC2096" s="23">
        <v>2682.58</v>
      </c>
      <c r="BD2096" s="23">
        <v>-35.21</v>
      </c>
      <c r="BO2096" s="23">
        <v>2682.58</v>
      </c>
      <c r="BP2096" s="23">
        <v>-35.21</v>
      </c>
      <c r="CK2096">
        <v>41840</v>
      </c>
      <c r="CL2096">
        <v>3.9407999999999999</v>
      </c>
      <c r="CM2096">
        <v>1.5036</v>
      </c>
    </row>
    <row r="2097" spans="52:91">
      <c r="AZ2097">
        <v>6512.6</v>
      </c>
      <c r="BA2097">
        <f t="shared" si="237"/>
        <v>6562.6</v>
      </c>
      <c r="BB2097">
        <v>-34.369999999999997</v>
      </c>
      <c r="BC2097" s="23">
        <v>2682.58</v>
      </c>
      <c r="BD2097" s="23">
        <v>-35.119999999999997</v>
      </c>
      <c r="BO2097" s="23">
        <v>2682.58</v>
      </c>
      <c r="BP2097" s="23">
        <v>-35.119999999999997</v>
      </c>
      <c r="CK2097">
        <v>41860</v>
      </c>
      <c r="CL2097">
        <v>3.9832000000000001</v>
      </c>
      <c r="CM2097">
        <v>1.5444</v>
      </c>
    </row>
    <row r="2098" spans="52:91">
      <c r="AZ2098">
        <v>6516.9</v>
      </c>
      <c r="BA2098">
        <f t="shared" si="237"/>
        <v>6566.9</v>
      </c>
      <c r="BB2098">
        <v>-35.159999999999997</v>
      </c>
      <c r="BC2098" s="23">
        <v>2685.57</v>
      </c>
      <c r="BD2098" s="23">
        <v>-35.119999999999997</v>
      </c>
      <c r="BO2098" s="23">
        <v>2685.57</v>
      </c>
      <c r="BP2098" s="23">
        <v>-35.119999999999997</v>
      </c>
      <c r="CK2098">
        <v>41880</v>
      </c>
      <c r="CL2098">
        <v>4.0255999999999998</v>
      </c>
      <c r="CM2098">
        <v>1.5851999999999999</v>
      </c>
    </row>
    <row r="2099" spans="52:91">
      <c r="AZ2099">
        <v>6521.5</v>
      </c>
      <c r="BA2099">
        <f t="shared" si="237"/>
        <v>6571.5</v>
      </c>
      <c r="BB2099">
        <v>-34.39</v>
      </c>
      <c r="BC2099" s="23">
        <v>2685.57</v>
      </c>
      <c r="BD2099" s="23">
        <v>-33.950000000000003</v>
      </c>
      <c r="BO2099" s="23">
        <v>2685.57</v>
      </c>
      <c r="BP2099" s="23">
        <v>-33.950000000000003</v>
      </c>
      <c r="CK2099">
        <v>41900</v>
      </c>
      <c r="CL2099">
        <v>4.0679999999999996</v>
      </c>
      <c r="CM2099">
        <v>1.6259999999999999</v>
      </c>
    </row>
    <row r="2100" spans="52:91">
      <c r="AZ2100">
        <v>6525.9</v>
      </c>
      <c r="BA2100">
        <f t="shared" si="237"/>
        <v>6575.9</v>
      </c>
      <c r="BB2100">
        <v>-35.020000000000003</v>
      </c>
      <c r="BC2100" s="23">
        <v>2688.54</v>
      </c>
      <c r="BD2100" s="23">
        <v>-33.950000000000003</v>
      </c>
      <c r="BO2100" s="23">
        <v>2688.54</v>
      </c>
      <c r="BP2100" s="23">
        <v>-33.950000000000003</v>
      </c>
      <c r="CK2100">
        <v>41920</v>
      </c>
      <c r="CL2100">
        <v>4.1104000000000003</v>
      </c>
      <c r="CM2100">
        <v>1.6668000000000001</v>
      </c>
    </row>
    <row r="2101" spans="52:91">
      <c r="AZ2101">
        <v>6530.4</v>
      </c>
      <c r="BA2101">
        <f t="shared" si="237"/>
        <v>6580.4</v>
      </c>
      <c r="BB2101">
        <v>-35.04</v>
      </c>
      <c r="BC2101" s="23">
        <v>2688.54</v>
      </c>
      <c r="BD2101" s="23">
        <v>-34.53</v>
      </c>
      <c r="BO2101" s="23">
        <v>2688.54</v>
      </c>
      <c r="BP2101" s="23">
        <v>-34.53</v>
      </c>
      <c r="CK2101">
        <v>41940</v>
      </c>
      <c r="CL2101">
        <v>4.1528</v>
      </c>
      <c r="CM2101">
        <v>1.7076</v>
      </c>
    </row>
    <row r="2102" spans="52:91">
      <c r="AZ2102">
        <v>6534.9</v>
      </c>
      <c r="BA2102">
        <f t="shared" si="237"/>
        <v>6584.9</v>
      </c>
      <c r="BB2102">
        <v>-35.56</v>
      </c>
      <c r="BC2102" s="23">
        <v>2691.5</v>
      </c>
      <c r="BD2102" s="23">
        <v>-34.53</v>
      </c>
      <c r="BO2102" s="23">
        <v>2691.5</v>
      </c>
      <c r="BP2102" s="23">
        <v>-34.53</v>
      </c>
      <c r="CK2102">
        <v>41960</v>
      </c>
      <c r="CL2102">
        <v>4.1951999999999998</v>
      </c>
      <c r="CM2102">
        <v>1.7484</v>
      </c>
    </row>
    <row r="2103" spans="52:91">
      <c r="AZ2103">
        <v>6539.7</v>
      </c>
      <c r="BA2103">
        <f t="shared" si="237"/>
        <v>6589.7</v>
      </c>
      <c r="BB2103">
        <v>-34.67</v>
      </c>
      <c r="BC2103" s="23">
        <v>2691.5</v>
      </c>
      <c r="BD2103" s="23">
        <v>-34.46</v>
      </c>
      <c r="BO2103" s="23">
        <v>2691.5</v>
      </c>
      <c r="BP2103" s="23">
        <v>-34.46</v>
      </c>
      <c r="CK2103">
        <v>41980</v>
      </c>
      <c r="CL2103">
        <v>4.2375999999999996</v>
      </c>
      <c r="CM2103">
        <v>1.7891999999999999</v>
      </c>
    </row>
    <row r="2104" spans="52:91">
      <c r="AZ2104">
        <v>6544.1</v>
      </c>
      <c r="BA2104">
        <f t="shared" si="237"/>
        <v>6594.1</v>
      </c>
      <c r="BB2104">
        <v>-34.86</v>
      </c>
      <c r="BC2104" s="23">
        <v>2694.44</v>
      </c>
      <c r="BD2104" s="23">
        <v>-34.46</v>
      </c>
      <c r="BO2104" s="23">
        <v>2694.44</v>
      </c>
      <c r="BP2104" s="23">
        <v>-34.46</v>
      </c>
      <c r="CK2104">
        <v>42000</v>
      </c>
      <c r="CL2104">
        <v>4.28</v>
      </c>
      <c r="CM2104">
        <v>1.83</v>
      </c>
    </row>
    <row r="2105" spans="52:91">
      <c r="AZ2105">
        <v>6548.6</v>
      </c>
      <c r="BA2105">
        <f t="shared" si="237"/>
        <v>6598.6</v>
      </c>
      <c r="BB2105">
        <v>-34.64</v>
      </c>
      <c r="BC2105" s="23">
        <v>2694.44</v>
      </c>
      <c r="BD2105" s="23">
        <v>-34.94</v>
      </c>
      <c r="BO2105" s="23">
        <v>2694.44</v>
      </c>
      <c r="BP2105" s="23">
        <v>-34.94</v>
      </c>
      <c r="CK2105">
        <v>42020</v>
      </c>
      <c r="CL2105">
        <v>4.3319999999999999</v>
      </c>
      <c r="CM2105">
        <v>1.7652000000000001</v>
      </c>
    </row>
    <row r="2106" spans="52:91">
      <c r="AZ2106">
        <v>6553</v>
      </c>
      <c r="BA2106">
        <f t="shared" si="237"/>
        <v>6603</v>
      </c>
      <c r="BB2106">
        <v>-34.85</v>
      </c>
      <c r="BC2106" s="23">
        <v>2697.46</v>
      </c>
      <c r="BD2106" s="23">
        <v>-34.94</v>
      </c>
      <c r="BO2106" s="23">
        <v>2697.46</v>
      </c>
      <c r="BP2106" s="23">
        <v>-34.94</v>
      </c>
      <c r="CK2106">
        <v>42040</v>
      </c>
      <c r="CL2106">
        <v>4.3840000000000003</v>
      </c>
      <c r="CM2106">
        <v>1.7003999999999999</v>
      </c>
    </row>
    <row r="2107" spans="52:91">
      <c r="AZ2107">
        <v>6557.5</v>
      </c>
      <c r="BA2107">
        <f t="shared" si="237"/>
        <v>6607.5</v>
      </c>
      <c r="BB2107">
        <v>-34.590000000000003</v>
      </c>
      <c r="BC2107" s="23">
        <v>2697.46</v>
      </c>
      <c r="BD2107" s="23">
        <v>-34.36</v>
      </c>
      <c r="BO2107" s="23">
        <v>2697.46</v>
      </c>
      <c r="BP2107" s="23">
        <v>-34.36</v>
      </c>
      <c r="CK2107">
        <v>42060</v>
      </c>
      <c r="CL2107">
        <v>4.4359999999999999</v>
      </c>
      <c r="CM2107">
        <v>1.6355999999999999</v>
      </c>
    </row>
    <row r="2108" spans="52:91">
      <c r="AZ2108">
        <v>6561.9</v>
      </c>
      <c r="BA2108">
        <f t="shared" si="237"/>
        <v>6611.9</v>
      </c>
      <c r="BB2108">
        <v>-35.43</v>
      </c>
      <c r="BC2108" s="23">
        <v>2700.52</v>
      </c>
      <c r="BD2108" s="23">
        <v>-34.36</v>
      </c>
      <c r="BO2108" s="23">
        <v>2700.52</v>
      </c>
      <c r="BP2108" s="23">
        <v>-34.36</v>
      </c>
      <c r="CK2108">
        <v>42080</v>
      </c>
      <c r="CL2108">
        <v>4.4880000000000004</v>
      </c>
      <c r="CM2108">
        <v>1.5708</v>
      </c>
    </row>
    <row r="2109" spans="52:91">
      <c r="AZ2109">
        <v>6566.6</v>
      </c>
      <c r="BA2109">
        <f t="shared" si="237"/>
        <v>6616.6</v>
      </c>
      <c r="BB2109">
        <v>-34.96</v>
      </c>
      <c r="BC2109" s="23">
        <v>2700.52</v>
      </c>
      <c r="BD2109" s="23">
        <v>-36.270000000000003</v>
      </c>
      <c r="BO2109" s="23">
        <v>2700.52</v>
      </c>
      <c r="BP2109" s="23">
        <v>-36.270000000000003</v>
      </c>
      <c r="CK2109">
        <v>42100</v>
      </c>
      <c r="CL2109">
        <v>4.54</v>
      </c>
      <c r="CM2109">
        <v>1.506</v>
      </c>
    </row>
    <row r="2110" spans="52:91">
      <c r="AZ2110">
        <v>6571.1</v>
      </c>
      <c r="BA2110">
        <f t="shared" ref="BA2110:BA2173" si="238">AZ2110+50</f>
        <v>6621.1</v>
      </c>
      <c r="BB2110">
        <v>-34.36</v>
      </c>
      <c r="BC2110" s="23">
        <v>2703.55</v>
      </c>
      <c r="BD2110" s="23">
        <v>-36.270000000000003</v>
      </c>
      <c r="BO2110" s="23">
        <v>2703.55</v>
      </c>
      <c r="BP2110" s="23">
        <v>-36.270000000000003</v>
      </c>
      <c r="CK2110">
        <v>42120</v>
      </c>
      <c r="CL2110">
        <v>4.5919999999999996</v>
      </c>
      <c r="CM2110">
        <v>1.4412</v>
      </c>
    </row>
    <row r="2111" spans="52:91">
      <c r="AZ2111">
        <v>6575.5</v>
      </c>
      <c r="BA2111">
        <f t="shared" si="238"/>
        <v>6625.5</v>
      </c>
      <c r="BB2111">
        <v>-34.54</v>
      </c>
      <c r="BC2111" s="23">
        <v>2703.55</v>
      </c>
      <c r="BD2111" s="23">
        <v>-35.299999999999997</v>
      </c>
      <c r="BO2111" s="23">
        <v>2703.55</v>
      </c>
      <c r="BP2111" s="23">
        <v>-35.299999999999997</v>
      </c>
      <c r="CK2111">
        <v>42140</v>
      </c>
      <c r="CL2111">
        <v>4.6440000000000001</v>
      </c>
      <c r="CM2111">
        <v>1.3764000000000001</v>
      </c>
    </row>
    <row r="2112" spans="52:91">
      <c r="AZ2112">
        <v>6579.9</v>
      </c>
      <c r="BA2112">
        <f t="shared" si="238"/>
        <v>6629.9</v>
      </c>
      <c r="BB2112">
        <v>-35.21</v>
      </c>
      <c r="BC2112" s="23">
        <v>2706.55</v>
      </c>
      <c r="BD2112" s="23">
        <v>-35.299999999999997</v>
      </c>
      <c r="BO2112" s="23">
        <v>2706.55</v>
      </c>
      <c r="BP2112" s="23">
        <v>-35.299999999999997</v>
      </c>
      <c r="CK2112">
        <v>42160</v>
      </c>
      <c r="CL2112">
        <v>4.6959999999999997</v>
      </c>
      <c r="CM2112">
        <v>1.3116000000000001</v>
      </c>
    </row>
    <row r="2113" spans="52:91">
      <c r="AZ2113">
        <v>6584.5</v>
      </c>
      <c r="BA2113">
        <f t="shared" si="238"/>
        <v>6634.5</v>
      </c>
      <c r="BB2113">
        <v>-34.799999999999997</v>
      </c>
      <c r="BC2113" s="23">
        <v>2706.55</v>
      </c>
      <c r="BD2113" s="23">
        <v>-33.82</v>
      </c>
      <c r="BO2113" s="23">
        <v>2706.55</v>
      </c>
      <c r="BP2113" s="23">
        <v>-33.82</v>
      </c>
      <c r="CK2113">
        <v>42180</v>
      </c>
      <c r="CL2113">
        <v>4.7480000000000002</v>
      </c>
      <c r="CM2113">
        <v>1.2467999999999999</v>
      </c>
    </row>
    <row r="2114" spans="52:91">
      <c r="AZ2114">
        <v>6589</v>
      </c>
      <c r="BA2114">
        <f t="shared" si="238"/>
        <v>6639</v>
      </c>
      <c r="BB2114">
        <v>-34.700000000000003</v>
      </c>
      <c r="BC2114" s="23">
        <v>2709.59</v>
      </c>
      <c r="BD2114" s="23">
        <v>-33.82</v>
      </c>
      <c r="BO2114" s="23">
        <v>2709.59</v>
      </c>
      <c r="BP2114" s="23">
        <v>-33.82</v>
      </c>
      <c r="CK2114">
        <v>42200</v>
      </c>
      <c r="CL2114">
        <v>4.8</v>
      </c>
      <c r="CM2114">
        <v>1.1819999999999999</v>
      </c>
    </row>
    <row r="2115" spans="52:91">
      <c r="AZ2115">
        <v>6593.5</v>
      </c>
      <c r="BA2115">
        <f t="shared" si="238"/>
        <v>6643.5</v>
      </c>
      <c r="BB2115">
        <v>-35.01</v>
      </c>
      <c r="BC2115" s="23">
        <v>2709.59</v>
      </c>
      <c r="BD2115" s="23">
        <v>-34.130000000000003</v>
      </c>
      <c r="BO2115" s="23">
        <v>2709.59</v>
      </c>
      <c r="BP2115" s="23">
        <v>-34.130000000000003</v>
      </c>
      <c r="CK2115">
        <v>42220</v>
      </c>
      <c r="CL2115">
        <v>4.8520000000000003</v>
      </c>
      <c r="CM2115">
        <v>1.1172</v>
      </c>
    </row>
    <row r="2116" spans="52:91">
      <c r="AZ2116">
        <v>6598</v>
      </c>
      <c r="BA2116">
        <f t="shared" si="238"/>
        <v>6648</v>
      </c>
      <c r="BB2116">
        <v>-34.090000000000003</v>
      </c>
      <c r="BC2116" s="23">
        <v>2712.51</v>
      </c>
      <c r="BD2116" s="23">
        <v>-34.130000000000003</v>
      </c>
      <c r="BO2116" s="23">
        <v>2712.51</v>
      </c>
      <c r="BP2116" s="23">
        <v>-34.130000000000003</v>
      </c>
      <c r="CK2116">
        <v>42240</v>
      </c>
      <c r="CL2116">
        <v>4.9039999999999999</v>
      </c>
      <c r="CM2116">
        <v>1.0524</v>
      </c>
    </row>
    <row r="2117" spans="52:91">
      <c r="AZ2117">
        <v>6602.3</v>
      </c>
      <c r="BA2117">
        <f t="shared" si="238"/>
        <v>6652.3</v>
      </c>
      <c r="BB2117">
        <v>-35.31</v>
      </c>
      <c r="BC2117" s="23">
        <v>2712.51</v>
      </c>
      <c r="BD2117" s="23">
        <v>-35.28</v>
      </c>
      <c r="BO2117" s="23">
        <v>2712.51</v>
      </c>
      <c r="BP2117" s="23">
        <v>-35.28</v>
      </c>
      <c r="CK2117">
        <v>42260</v>
      </c>
      <c r="CL2117">
        <v>4.9371999999999998</v>
      </c>
      <c r="CM2117">
        <v>1.0056</v>
      </c>
    </row>
    <row r="2118" spans="52:91">
      <c r="AZ2118">
        <v>6607</v>
      </c>
      <c r="BA2118">
        <f t="shared" si="238"/>
        <v>6657</v>
      </c>
      <c r="BB2118">
        <v>-36</v>
      </c>
      <c r="BC2118" s="23">
        <v>2715.46</v>
      </c>
      <c r="BD2118" s="23">
        <v>-35.28</v>
      </c>
      <c r="BO2118" s="23">
        <v>2715.46</v>
      </c>
      <c r="BP2118" s="23">
        <v>-35.28</v>
      </c>
      <c r="CK2118">
        <v>42280</v>
      </c>
      <c r="CL2118">
        <v>4.9516</v>
      </c>
      <c r="CM2118">
        <v>0.9768</v>
      </c>
    </row>
    <row r="2119" spans="52:91">
      <c r="AZ2119">
        <v>6612</v>
      </c>
      <c r="BA2119">
        <f t="shared" si="238"/>
        <v>6662</v>
      </c>
      <c r="BB2119">
        <v>-35.200000000000003</v>
      </c>
      <c r="BC2119" s="23">
        <v>2715.46</v>
      </c>
      <c r="BD2119" s="23">
        <v>-33.200000000000003</v>
      </c>
      <c r="BO2119" s="23">
        <v>2715.46</v>
      </c>
      <c r="BP2119" s="23">
        <v>-33.200000000000003</v>
      </c>
      <c r="CK2119">
        <v>42300</v>
      </c>
      <c r="CL2119">
        <v>4.9660000000000002</v>
      </c>
      <c r="CM2119">
        <v>0.94799999999999995</v>
      </c>
    </row>
    <row r="2120" spans="52:91">
      <c r="AZ2120">
        <v>6616.6</v>
      </c>
      <c r="BA2120">
        <f t="shared" si="238"/>
        <v>6666.6</v>
      </c>
      <c r="BB2120">
        <v>-34.86</v>
      </c>
      <c r="BC2120" s="23">
        <v>2718.5</v>
      </c>
      <c r="BD2120" s="23">
        <v>-33.200000000000003</v>
      </c>
      <c r="BO2120" s="23">
        <v>2718.5</v>
      </c>
      <c r="BP2120" s="23">
        <v>-33.200000000000003</v>
      </c>
      <c r="CK2120">
        <v>42320</v>
      </c>
      <c r="CL2120">
        <v>4.9804000000000004</v>
      </c>
      <c r="CM2120">
        <v>0.91920000000000002</v>
      </c>
    </row>
    <row r="2121" spans="52:91">
      <c r="AZ2121">
        <v>6621.1</v>
      </c>
      <c r="BA2121">
        <f t="shared" si="238"/>
        <v>6671.1</v>
      </c>
      <c r="BB2121">
        <v>-34.11</v>
      </c>
      <c r="BC2121" s="23">
        <v>2718.5</v>
      </c>
      <c r="BD2121" s="23">
        <v>-35.9</v>
      </c>
      <c r="BO2121" s="23">
        <v>2718.5</v>
      </c>
      <c r="BP2121" s="23">
        <v>-35.9</v>
      </c>
      <c r="CK2121">
        <v>42340</v>
      </c>
      <c r="CL2121">
        <v>4.9947999999999997</v>
      </c>
      <c r="CM2121">
        <v>0.89039999999999997</v>
      </c>
    </row>
    <row r="2122" spans="52:91">
      <c r="AZ2122">
        <v>6625.4</v>
      </c>
      <c r="BA2122">
        <f t="shared" si="238"/>
        <v>6675.4</v>
      </c>
      <c r="BB2122">
        <v>-35.18</v>
      </c>
      <c r="BC2122" s="23">
        <v>2721.57</v>
      </c>
      <c r="BD2122" s="23">
        <v>-35.9</v>
      </c>
      <c r="BO2122" s="23">
        <v>2721.57</v>
      </c>
      <c r="BP2122" s="23">
        <v>-35.9</v>
      </c>
      <c r="CK2122">
        <v>42360</v>
      </c>
      <c r="CL2122">
        <v>5.0091999999999999</v>
      </c>
      <c r="CM2122">
        <v>0.86160000000000003</v>
      </c>
    </row>
    <row r="2123" spans="52:91">
      <c r="AZ2123">
        <v>6630.1</v>
      </c>
      <c r="BA2123">
        <f t="shared" si="238"/>
        <v>6680.1</v>
      </c>
      <c r="BB2123">
        <v>-34.86</v>
      </c>
      <c r="BC2123" s="23">
        <v>2721.57</v>
      </c>
      <c r="BD2123" s="23">
        <v>-36.44</v>
      </c>
      <c r="BO2123" s="23">
        <v>2721.57</v>
      </c>
      <c r="BP2123" s="23">
        <v>-36.44</v>
      </c>
      <c r="CK2123">
        <v>42380</v>
      </c>
      <c r="CL2123">
        <v>5.0236000000000001</v>
      </c>
      <c r="CM2123">
        <v>0.83279999999999998</v>
      </c>
    </row>
    <row r="2124" spans="52:91">
      <c r="AZ2124">
        <v>6634.6</v>
      </c>
      <c r="BA2124">
        <f t="shared" si="238"/>
        <v>6684.6</v>
      </c>
      <c r="BB2124">
        <v>-34.67</v>
      </c>
      <c r="BC2124" s="23">
        <v>2724.62</v>
      </c>
      <c r="BD2124" s="23">
        <v>-36.44</v>
      </c>
      <c r="BO2124" s="23">
        <v>2724.62</v>
      </c>
      <c r="BP2124" s="23">
        <v>-36.44</v>
      </c>
      <c r="CK2124">
        <v>42400</v>
      </c>
      <c r="CL2124">
        <v>5.0380000000000003</v>
      </c>
      <c r="CM2124">
        <v>0.80400000000000005</v>
      </c>
    </row>
    <row r="2125" spans="52:91">
      <c r="AZ2125">
        <v>6639.1</v>
      </c>
      <c r="BA2125">
        <f t="shared" si="238"/>
        <v>6689.1</v>
      </c>
      <c r="BB2125">
        <v>-35.81</v>
      </c>
      <c r="BC2125" s="23">
        <v>2724.62</v>
      </c>
      <c r="BD2125" s="23">
        <v>-34.56</v>
      </c>
      <c r="BO2125" s="23">
        <v>2724.62</v>
      </c>
      <c r="BP2125" s="23">
        <v>-34.56</v>
      </c>
      <c r="CK2125">
        <v>42420</v>
      </c>
      <c r="CL2125">
        <v>5.0523999999999996</v>
      </c>
      <c r="CM2125">
        <v>0.7752</v>
      </c>
    </row>
    <row r="2126" spans="52:91">
      <c r="AZ2126">
        <v>6644</v>
      </c>
      <c r="BA2126">
        <f t="shared" si="238"/>
        <v>6694</v>
      </c>
      <c r="BB2126">
        <v>-33.61</v>
      </c>
      <c r="BC2126" s="23">
        <v>2727.71</v>
      </c>
      <c r="BD2126" s="23">
        <v>-34.56</v>
      </c>
      <c r="BO2126" s="23">
        <v>2727.71</v>
      </c>
      <c r="BP2126" s="23">
        <v>-34.56</v>
      </c>
      <c r="CK2126">
        <v>42440</v>
      </c>
      <c r="CL2126">
        <v>5.0667999999999997</v>
      </c>
      <c r="CM2126">
        <v>0.74639999999999995</v>
      </c>
    </row>
    <row r="2127" spans="52:91">
      <c r="AZ2127">
        <v>6648.2</v>
      </c>
      <c r="BA2127">
        <f t="shared" si="238"/>
        <v>6698.2</v>
      </c>
      <c r="BB2127">
        <v>-34.75</v>
      </c>
      <c r="BC2127" s="23">
        <v>2727.71</v>
      </c>
      <c r="BD2127" s="23">
        <v>-34.729999999999997</v>
      </c>
      <c r="BO2127" s="23">
        <v>2727.71</v>
      </c>
      <c r="BP2127" s="23">
        <v>-34.729999999999997</v>
      </c>
      <c r="CK2127">
        <v>42460</v>
      </c>
      <c r="CL2127">
        <v>5.0811999999999999</v>
      </c>
      <c r="CM2127">
        <v>0.71760000000000002</v>
      </c>
    </row>
    <row r="2128" spans="52:91">
      <c r="AZ2128">
        <v>6652.7</v>
      </c>
      <c r="BA2128">
        <f t="shared" si="238"/>
        <v>6702.7</v>
      </c>
      <c r="BB2128">
        <v>-34.75</v>
      </c>
      <c r="BC2128" s="23">
        <v>2730.78</v>
      </c>
      <c r="BD2128" s="23">
        <v>-34.729999999999997</v>
      </c>
      <c r="BO2128" s="23">
        <v>2730.78</v>
      </c>
      <c r="BP2128" s="23">
        <v>-34.729999999999997</v>
      </c>
      <c r="CK2128">
        <v>42480</v>
      </c>
      <c r="CL2128">
        <v>5.0956000000000001</v>
      </c>
      <c r="CM2128">
        <v>0.68879999999999997</v>
      </c>
    </row>
    <row r="2129" spans="52:91">
      <c r="AZ2129">
        <v>6657.2</v>
      </c>
      <c r="BA2129">
        <f t="shared" si="238"/>
        <v>6707.2</v>
      </c>
      <c r="BB2129">
        <v>-34.93</v>
      </c>
      <c r="BC2129" s="23">
        <v>2730.78</v>
      </c>
      <c r="BD2129" s="23">
        <v>-34.340000000000003</v>
      </c>
      <c r="BO2129" s="23">
        <v>2730.78</v>
      </c>
      <c r="BP2129" s="23">
        <v>-34.340000000000003</v>
      </c>
      <c r="CK2129">
        <v>42500</v>
      </c>
      <c r="CL2129">
        <v>5.1100000000000003</v>
      </c>
      <c r="CM2129">
        <v>0.66</v>
      </c>
    </row>
    <row r="2130" spans="52:91">
      <c r="AZ2130">
        <v>6661.7</v>
      </c>
      <c r="BA2130">
        <f t="shared" si="238"/>
        <v>6711.7</v>
      </c>
      <c r="BB2130">
        <v>-34.659999999999997</v>
      </c>
      <c r="BC2130" s="23">
        <v>2733.77</v>
      </c>
      <c r="BD2130" s="23">
        <v>-34.340000000000003</v>
      </c>
      <c r="BO2130" s="23">
        <v>2733.77</v>
      </c>
      <c r="BP2130" s="23">
        <v>-34.340000000000003</v>
      </c>
      <c r="CK2130">
        <v>42520</v>
      </c>
      <c r="CL2130">
        <v>5.0659999999999998</v>
      </c>
      <c r="CM2130">
        <v>0.66320000000000001</v>
      </c>
    </row>
    <row r="2131" spans="52:91">
      <c r="AZ2131">
        <v>6666.2</v>
      </c>
      <c r="BA2131">
        <f t="shared" si="238"/>
        <v>6716.2</v>
      </c>
      <c r="BB2131">
        <v>-35.15</v>
      </c>
      <c r="BC2131" s="23">
        <v>2733.77</v>
      </c>
      <c r="BD2131" s="23">
        <v>-35.200000000000003</v>
      </c>
      <c r="BO2131" s="23">
        <v>2733.77</v>
      </c>
      <c r="BP2131" s="23">
        <v>-35.200000000000003</v>
      </c>
      <c r="CK2131">
        <v>42540</v>
      </c>
      <c r="CL2131">
        <v>5.0220000000000002</v>
      </c>
      <c r="CM2131">
        <v>0.66639999999999999</v>
      </c>
    </row>
    <row r="2132" spans="52:91">
      <c r="AZ2132">
        <v>6670.9</v>
      </c>
      <c r="BA2132">
        <f t="shared" si="238"/>
        <v>6720.9</v>
      </c>
      <c r="BB2132">
        <v>-34.630000000000003</v>
      </c>
      <c r="BC2132" s="23">
        <v>2736.79</v>
      </c>
      <c r="BD2132" s="23">
        <v>-35.200000000000003</v>
      </c>
      <c r="BO2132" s="23">
        <v>2736.79</v>
      </c>
      <c r="BP2132" s="23">
        <v>-35.200000000000003</v>
      </c>
      <c r="CK2132">
        <v>42560</v>
      </c>
      <c r="CL2132">
        <v>4.9779999999999998</v>
      </c>
      <c r="CM2132">
        <v>0.66959999999999997</v>
      </c>
    </row>
    <row r="2133" spans="52:91">
      <c r="AZ2133">
        <v>6675.3</v>
      </c>
      <c r="BA2133">
        <f t="shared" si="238"/>
        <v>6725.3</v>
      </c>
      <c r="BB2133">
        <v>-34.590000000000003</v>
      </c>
      <c r="BC2133" s="23">
        <v>2736.79</v>
      </c>
      <c r="BD2133" s="23">
        <v>-34.49</v>
      </c>
      <c r="BO2133" s="23">
        <v>2736.79</v>
      </c>
      <c r="BP2133" s="23">
        <v>-34.49</v>
      </c>
      <c r="CK2133">
        <v>42580</v>
      </c>
      <c r="CL2133">
        <v>4.9340000000000002</v>
      </c>
      <c r="CM2133">
        <v>0.67279999999999995</v>
      </c>
    </row>
    <row r="2134" spans="52:91">
      <c r="AZ2134">
        <v>6679.8</v>
      </c>
      <c r="BA2134">
        <f t="shared" si="238"/>
        <v>6729.8</v>
      </c>
      <c r="BB2134">
        <v>-34.03</v>
      </c>
      <c r="BC2134" s="23">
        <v>2739.78</v>
      </c>
      <c r="BD2134" s="23">
        <v>-34.49</v>
      </c>
      <c r="BO2134" s="23">
        <v>2739.78</v>
      </c>
      <c r="BP2134" s="23">
        <v>-34.49</v>
      </c>
      <c r="CK2134">
        <v>42600</v>
      </c>
      <c r="CL2134">
        <v>4.8899999999999997</v>
      </c>
      <c r="CM2134">
        <v>0.67600000000000005</v>
      </c>
    </row>
    <row r="2135" spans="52:91">
      <c r="AZ2135">
        <v>6684.1</v>
      </c>
      <c r="BA2135">
        <f t="shared" si="238"/>
        <v>6734.1</v>
      </c>
      <c r="BB2135">
        <v>-33.880000000000003</v>
      </c>
      <c r="BC2135" s="23">
        <v>2739.78</v>
      </c>
      <c r="BD2135" s="23">
        <v>-35.53</v>
      </c>
      <c r="BO2135" s="23">
        <v>2739.78</v>
      </c>
      <c r="BP2135" s="23">
        <v>-35.53</v>
      </c>
      <c r="CK2135">
        <v>42620</v>
      </c>
      <c r="CL2135">
        <v>4.8460000000000001</v>
      </c>
      <c r="CM2135">
        <v>0.67920000000000003</v>
      </c>
    </row>
    <row r="2136" spans="52:91">
      <c r="AZ2136">
        <v>6688.4</v>
      </c>
      <c r="BA2136">
        <f t="shared" si="238"/>
        <v>6738.4</v>
      </c>
      <c r="BB2136">
        <v>-34.22</v>
      </c>
      <c r="BC2136" s="23">
        <v>2742.79</v>
      </c>
      <c r="BD2136" s="23">
        <v>-35.53</v>
      </c>
      <c r="BO2136" s="23">
        <v>2742.79</v>
      </c>
      <c r="BP2136" s="23">
        <v>-35.53</v>
      </c>
      <c r="CK2136">
        <v>42640</v>
      </c>
      <c r="CL2136">
        <v>4.8019999999999996</v>
      </c>
      <c r="CM2136">
        <v>0.68240000000000001</v>
      </c>
    </row>
    <row r="2137" spans="52:91">
      <c r="AZ2137">
        <v>6692.7</v>
      </c>
      <c r="BA2137">
        <f t="shared" si="238"/>
        <v>6742.7</v>
      </c>
      <c r="BB2137">
        <v>-34.450000000000003</v>
      </c>
      <c r="BC2137" s="23">
        <v>2742.79</v>
      </c>
      <c r="BD2137" s="23">
        <v>-33.76</v>
      </c>
      <c r="BO2137" s="23">
        <v>2742.79</v>
      </c>
      <c r="BP2137" s="23">
        <v>-33.76</v>
      </c>
      <c r="CK2137">
        <v>42660</v>
      </c>
      <c r="CL2137">
        <v>4.758</v>
      </c>
      <c r="CM2137">
        <v>0.68559999999999999</v>
      </c>
    </row>
    <row r="2138" spans="52:91">
      <c r="AZ2138">
        <v>6697.2</v>
      </c>
      <c r="BA2138">
        <f t="shared" si="238"/>
        <v>6747.2</v>
      </c>
      <c r="BB2138">
        <v>-34.51</v>
      </c>
      <c r="BC2138" s="23">
        <v>2745.8</v>
      </c>
      <c r="BD2138" s="23">
        <v>-33.76</v>
      </c>
      <c r="BO2138" s="23">
        <v>2745.8</v>
      </c>
      <c r="BP2138" s="23">
        <v>-33.76</v>
      </c>
      <c r="CK2138">
        <v>42680</v>
      </c>
      <c r="CL2138">
        <v>4.7140000000000004</v>
      </c>
      <c r="CM2138">
        <v>0.68879999999999997</v>
      </c>
    </row>
    <row r="2139" spans="52:91">
      <c r="AZ2139">
        <v>6701.6</v>
      </c>
      <c r="BA2139">
        <f t="shared" si="238"/>
        <v>6751.6</v>
      </c>
      <c r="BB2139">
        <v>-35.1</v>
      </c>
      <c r="BC2139" s="23">
        <v>2745.8</v>
      </c>
      <c r="BD2139" s="23">
        <v>-34.9</v>
      </c>
      <c r="BO2139" s="23">
        <v>2745.8</v>
      </c>
      <c r="BP2139" s="23">
        <v>-34.9</v>
      </c>
      <c r="CK2139">
        <v>42700</v>
      </c>
      <c r="CL2139">
        <v>4.67</v>
      </c>
      <c r="CM2139">
        <v>0.69199999999999995</v>
      </c>
    </row>
    <row r="2140" spans="52:91">
      <c r="AZ2140">
        <v>6706.3</v>
      </c>
      <c r="BA2140">
        <f t="shared" si="238"/>
        <v>6756.3</v>
      </c>
      <c r="BB2140">
        <v>-35.17</v>
      </c>
      <c r="BC2140" s="23">
        <v>2748.89</v>
      </c>
      <c r="BD2140" s="23">
        <v>-34.9</v>
      </c>
      <c r="BO2140" s="23">
        <v>2748.89</v>
      </c>
      <c r="BP2140" s="23">
        <v>-34.9</v>
      </c>
      <c r="CK2140">
        <v>42720</v>
      </c>
      <c r="CL2140">
        <v>4.6260000000000003</v>
      </c>
      <c r="CM2140">
        <v>0.69520000000000004</v>
      </c>
    </row>
    <row r="2141" spans="52:91">
      <c r="AZ2141">
        <v>6710.9</v>
      </c>
      <c r="BA2141">
        <f t="shared" si="238"/>
        <v>6760.9</v>
      </c>
      <c r="BB2141">
        <v>-35.51</v>
      </c>
      <c r="BC2141" s="23">
        <v>2748.89</v>
      </c>
      <c r="BD2141" s="23">
        <v>-35.18</v>
      </c>
      <c r="BO2141" s="23">
        <v>2748.89</v>
      </c>
      <c r="BP2141" s="23">
        <v>-35.18</v>
      </c>
      <c r="CK2141">
        <v>42740</v>
      </c>
      <c r="CL2141">
        <v>4.5819999999999999</v>
      </c>
      <c r="CM2141">
        <v>0.69840000000000002</v>
      </c>
    </row>
    <row r="2142" spans="52:91">
      <c r="AZ2142">
        <v>6715.7</v>
      </c>
      <c r="BA2142">
        <f t="shared" si="238"/>
        <v>6765.7</v>
      </c>
      <c r="BB2142">
        <v>-34.81</v>
      </c>
      <c r="BC2142" s="23">
        <v>2751.98</v>
      </c>
      <c r="BD2142" s="23">
        <v>-35.18</v>
      </c>
      <c r="BO2142" s="23">
        <v>2751.98</v>
      </c>
      <c r="BP2142" s="23">
        <v>-35.18</v>
      </c>
      <c r="CK2142">
        <v>42760</v>
      </c>
      <c r="CL2142">
        <v>4.5460000000000003</v>
      </c>
      <c r="CM2142">
        <v>0.68559999999999999</v>
      </c>
    </row>
    <row r="2143" spans="52:91">
      <c r="AZ2143">
        <v>6720.3</v>
      </c>
      <c r="BA2143">
        <f t="shared" si="238"/>
        <v>6770.3</v>
      </c>
      <c r="BB2143">
        <v>-34.130000000000003</v>
      </c>
      <c r="BC2143" s="23">
        <v>2751.98</v>
      </c>
      <c r="BD2143" s="23">
        <v>-36.33</v>
      </c>
      <c r="BO2143" s="23">
        <v>2751.98</v>
      </c>
      <c r="BP2143" s="23">
        <v>-36.33</v>
      </c>
      <c r="CK2143">
        <v>42780</v>
      </c>
      <c r="CL2143">
        <v>4.5179999999999998</v>
      </c>
      <c r="CM2143">
        <v>0.65680000000000005</v>
      </c>
    </row>
    <row r="2144" spans="52:91">
      <c r="AZ2144">
        <v>6724.7</v>
      </c>
      <c r="BA2144">
        <f t="shared" si="238"/>
        <v>6774.7</v>
      </c>
      <c r="BB2144">
        <v>-34.369999999999997</v>
      </c>
      <c r="BC2144" s="23">
        <v>2755.11</v>
      </c>
      <c r="BD2144" s="23">
        <v>-36.33</v>
      </c>
      <c r="BO2144" s="23">
        <v>2755.11</v>
      </c>
      <c r="BP2144" s="23">
        <v>-36.33</v>
      </c>
      <c r="CK2144">
        <v>42800</v>
      </c>
      <c r="CL2144">
        <v>4.49</v>
      </c>
      <c r="CM2144">
        <v>0.628</v>
      </c>
    </row>
    <row r="2145" spans="52:91">
      <c r="AZ2145">
        <v>6729.1</v>
      </c>
      <c r="BA2145">
        <f t="shared" si="238"/>
        <v>6779.1</v>
      </c>
      <c r="BB2145">
        <v>-34.159999999999997</v>
      </c>
      <c r="BC2145" s="23">
        <v>2755.11</v>
      </c>
      <c r="BD2145" s="23">
        <v>-35.49</v>
      </c>
      <c r="BO2145" s="23">
        <v>2755.11</v>
      </c>
      <c r="BP2145" s="23">
        <v>-35.49</v>
      </c>
      <c r="CK2145">
        <v>42820</v>
      </c>
      <c r="CL2145">
        <v>4.4619999999999997</v>
      </c>
      <c r="CM2145">
        <v>0.59919999999999995</v>
      </c>
    </row>
    <row r="2146" spans="52:91">
      <c r="AZ2146">
        <v>6733.4</v>
      </c>
      <c r="BA2146">
        <f t="shared" si="238"/>
        <v>6783.4</v>
      </c>
      <c r="BB2146">
        <v>-33.76</v>
      </c>
      <c r="BC2146" s="23">
        <v>2758.25</v>
      </c>
      <c r="BD2146" s="23">
        <v>-35.49</v>
      </c>
      <c r="BO2146" s="23">
        <v>2758.25</v>
      </c>
      <c r="BP2146" s="23">
        <v>-35.49</v>
      </c>
      <c r="CK2146">
        <v>42840</v>
      </c>
      <c r="CL2146">
        <v>4.4340000000000002</v>
      </c>
      <c r="CM2146">
        <v>0.57040000000000002</v>
      </c>
    </row>
    <row r="2147" spans="52:91">
      <c r="AZ2147">
        <v>6737.7</v>
      </c>
      <c r="BA2147">
        <f t="shared" si="238"/>
        <v>6787.7</v>
      </c>
      <c r="BB2147">
        <v>-34.31</v>
      </c>
      <c r="BC2147" s="23">
        <v>2758.25</v>
      </c>
      <c r="BD2147" s="23">
        <v>-34.51</v>
      </c>
      <c r="BO2147" s="23">
        <v>2758.25</v>
      </c>
      <c r="BP2147" s="23">
        <v>-34.51</v>
      </c>
      <c r="CK2147">
        <v>42860</v>
      </c>
      <c r="CL2147">
        <v>4.4059999999999997</v>
      </c>
      <c r="CM2147">
        <v>0.54159999999999997</v>
      </c>
    </row>
    <row r="2148" spans="52:91">
      <c r="AZ2148">
        <v>6742.1</v>
      </c>
      <c r="BA2148">
        <f t="shared" si="238"/>
        <v>6792.1</v>
      </c>
      <c r="BB2148">
        <v>-35</v>
      </c>
      <c r="BC2148" s="23">
        <v>2761.45</v>
      </c>
      <c r="BD2148" s="23">
        <v>-34.51</v>
      </c>
      <c r="BO2148" s="23">
        <v>2761.45</v>
      </c>
      <c r="BP2148" s="23">
        <v>-34.51</v>
      </c>
      <c r="CK2148">
        <v>42880</v>
      </c>
      <c r="CL2148">
        <v>4.3780000000000001</v>
      </c>
      <c r="CM2148">
        <v>0.51280000000000003</v>
      </c>
    </row>
    <row r="2149" spans="52:91">
      <c r="AZ2149">
        <v>6746.8</v>
      </c>
      <c r="BA2149">
        <f t="shared" si="238"/>
        <v>6796.8</v>
      </c>
      <c r="BB2149">
        <v>-35.42</v>
      </c>
      <c r="BC2149" s="23">
        <v>2761.45</v>
      </c>
      <c r="BD2149" s="23">
        <v>-35.25</v>
      </c>
      <c r="BO2149" s="23">
        <v>2761.45</v>
      </c>
      <c r="BP2149" s="23">
        <v>-35.25</v>
      </c>
      <c r="CK2149">
        <v>42900</v>
      </c>
      <c r="CL2149">
        <v>4.3499999999999996</v>
      </c>
      <c r="CM2149">
        <v>0.48399999999999999</v>
      </c>
    </row>
    <row r="2150" spans="52:91">
      <c r="AZ2150">
        <v>6751.5</v>
      </c>
      <c r="BA2150">
        <f t="shared" si="238"/>
        <v>6801.5</v>
      </c>
      <c r="BB2150">
        <v>-34.520000000000003</v>
      </c>
      <c r="BC2150" s="23">
        <v>2764.55</v>
      </c>
      <c r="BD2150" s="23">
        <v>-35.25</v>
      </c>
      <c r="BO2150" s="23">
        <v>2764.55</v>
      </c>
      <c r="BP2150" s="23">
        <v>-35.25</v>
      </c>
      <c r="CK2150">
        <v>42920</v>
      </c>
      <c r="CL2150">
        <v>4.3220000000000001</v>
      </c>
      <c r="CM2150">
        <v>0.45519999999999999</v>
      </c>
    </row>
    <row r="2151" spans="52:91">
      <c r="AZ2151">
        <v>6756</v>
      </c>
      <c r="BA2151">
        <f t="shared" si="238"/>
        <v>6806</v>
      </c>
      <c r="BB2151">
        <v>-36.01</v>
      </c>
      <c r="BC2151" s="23">
        <v>2764.55</v>
      </c>
      <c r="BD2151" s="23">
        <v>-36.18</v>
      </c>
      <c r="BO2151" s="23">
        <v>2764.55</v>
      </c>
      <c r="BP2151" s="23">
        <v>-36.18</v>
      </c>
      <c r="CK2151">
        <v>42940</v>
      </c>
      <c r="CL2151">
        <v>4.2939999999999996</v>
      </c>
      <c r="CM2151">
        <v>0.4264</v>
      </c>
    </row>
    <row r="2152" spans="52:91">
      <c r="AZ2152">
        <v>6761.1</v>
      </c>
      <c r="BA2152">
        <f t="shared" si="238"/>
        <v>6811.1</v>
      </c>
      <c r="BB2152">
        <v>-34.75</v>
      </c>
      <c r="BC2152" s="23">
        <v>2767.58</v>
      </c>
      <c r="BD2152" s="23">
        <v>-36.18</v>
      </c>
      <c r="BO2152" s="23">
        <v>2767.58</v>
      </c>
      <c r="BP2152" s="23">
        <v>-36.18</v>
      </c>
      <c r="CK2152">
        <v>42960</v>
      </c>
      <c r="CL2152">
        <v>4.266</v>
      </c>
      <c r="CM2152">
        <v>0.39760000000000001</v>
      </c>
    </row>
    <row r="2153" spans="52:91">
      <c r="AZ2153">
        <v>6765.6</v>
      </c>
      <c r="BA2153">
        <f t="shared" si="238"/>
        <v>6815.6</v>
      </c>
      <c r="BB2153">
        <v>-34.340000000000003</v>
      </c>
      <c r="BC2153" s="23">
        <v>2767.58</v>
      </c>
      <c r="BD2153" s="23">
        <v>-34.340000000000003</v>
      </c>
      <c r="BO2153" s="23">
        <v>2767.58</v>
      </c>
      <c r="BP2153" s="23">
        <v>-34.340000000000003</v>
      </c>
      <c r="CK2153">
        <v>42980</v>
      </c>
      <c r="CL2153">
        <v>4.2380000000000004</v>
      </c>
      <c r="CM2153">
        <v>0.36880000000000002</v>
      </c>
    </row>
    <row r="2154" spans="52:91">
      <c r="AZ2154">
        <v>6770.1</v>
      </c>
      <c r="BA2154">
        <f t="shared" si="238"/>
        <v>6820.1</v>
      </c>
      <c r="BB2154">
        <v>-34.78</v>
      </c>
      <c r="BC2154" s="23">
        <v>2770.65</v>
      </c>
      <c r="BD2154" s="23">
        <v>-34.340000000000003</v>
      </c>
      <c r="BO2154" s="23">
        <v>2770.65</v>
      </c>
      <c r="BP2154" s="23">
        <v>-34.340000000000003</v>
      </c>
      <c r="CK2154">
        <v>43000</v>
      </c>
      <c r="CL2154">
        <v>4.21</v>
      </c>
      <c r="CM2154">
        <v>0.34</v>
      </c>
    </row>
    <row r="2155" spans="52:91">
      <c r="AZ2155">
        <v>6774.6</v>
      </c>
      <c r="BA2155">
        <f t="shared" si="238"/>
        <v>6824.6</v>
      </c>
      <c r="BB2155">
        <v>-35.08</v>
      </c>
      <c r="BC2155" s="23">
        <v>2770.65</v>
      </c>
      <c r="BD2155" s="23">
        <v>-33.950000000000003</v>
      </c>
      <c r="BO2155" s="23">
        <v>2770.65</v>
      </c>
      <c r="BP2155" s="23">
        <v>-33.950000000000003</v>
      </c>
      <c r="CK2155">
        <v>43020</v>
      </c>
      <c r="CL2155">
        <v>4.3532000000000002</v>
      </c>
      <c r="CM2155">
        <v>0.39760000000000001</v>
      </c>
    </row>
    <row r="2156" spans="52:91">
      <c r="AZ2156">
        <v>6779.3</v>
      </c>
      <c r="BA2156">
        <f t="shared" si="238"/>
        <v>6829.3</v>
      </c>
      <c r="BB2156">
        <v>-35.36</v>
      </c>
      <c r="BC2156" s="23">
        <v>2773.69</v>
      </c>
      <c r="BD2156" s="23">
        <v>-33.950000000000003</v>
      </c>
      <c r="BO2156" s="23">
        <v>2773.69</v>
      </c>
      <c r="BP2156" s="23">
        <v>-33.950000000000003</v>
      </c>
      <c r="CK2156">
        <v>43040</v>
      </c>
      <c r="CL2156">
        <v>4.4964000000000004</v>
      </c>
      <c r="CM2156">
        <v>0.45519999999999999</v>
      </c>
    </row>
    <row r="2157" spans="52:91">
      <c r="AZ2157">
        <v>6784.1</v>
      </c>
      <c r="BA2157">
        <f t="shared" si="238"/>
        <v>6834.1</v>
      </c>
      <c r="BB2157">
        <v>-35.36</v>
      </c>
      <c r="BC2157" s="23">
        <v>2773.69</v>
      </c>
      <c r="BD2157" s="23">
        <v>-35.22</v>
      </c>
      <c r="BO2157" s="23">
        <v>2773.69</v>
      </c>
      <c r="BP2157" s="23">
        <v>-35.22</v>
      </c>
      <c r="CK2157">
        <v>43060</v>
      </c>
      <c r="CL2157">
        <v>4.6395999999999997</v>
      </c>
      <c r="CM2157">
        <v>0.51280000000000003</v>
      </c>
    </row>
    <row r="2158" spans="52:91">
      <c r="AZ2158">
        <v>6788.9</v>
      </c>
      <c r="BA2158">
        <f t="shared" si="238"/>
        <v>6838.9</v>
      </c>
      <c r="BB2158">
        <v>-34.86</v>
      </c>
      <c r="BC2158" s="23">
        <v>2776.65</v>
      </c>
      <c r="BD2158" s="23">
        <v>-35.22</v>
      </c>
      <c r="BO2158" s="23">
        <v>2776.65</v>
      </c>
      <c r="BP2158" s="23">
        <v>-35.22</v>
      </c>
      <c r="CK2158">
        <v>43080</v>
      </c>
      <c r="CL2158">
        <v>4.7827999999999999</v>
      </c>
      <c r="CM2158">
        <v>0.57040000000000002</v>
      </c>
    </row>
    <row r="2159" spans="52:91">
      <c r="AZ2159">
        <v>6793.5</v>
      </c>
      <c r="BA2159">
        <f t="shared" si="238"/>
        <v>6843.5</v>
      </c>
      <c r="BB2159">
        <v>-34.64</v>
      </c>
      <c r="BC2159" s="23">
        <v>2776.65</v>
      </c>
      <c r="BD2159" s="23">
        <v>-34.69</v>
      </c>
      <c r="BO2159" s="23">
        <v>2776.65</v>
      </c>
      <c r="BP2159" s="23">
        <v>-34.69</v>
      </c>
      <c r="CK2159">
        <v>43100</v>
      </c>
      <c r="CL2159">
        <v>4.9260000000000002</v>
      </c>
      <c r="CM2159">
        <v>0.628</v>
      </c>
    </row>
    <row r="2160" spans="52:91">
      <c r="AZ2160">
        <v>6798</v>
      </c>
      <c r="BA2160">
        <f t="shared" si="238"/>
        <v>6848</v>
      </c>
      <c r="BB2160">
        <v>-34.9</v>
      </c>
      <c r="BC2160" s="23">
        <v>2779.65</v>
      </c>
      <c r="BD2160" s="23">
        <v>-34.69</v>
      </c>
      <c r="BO2160" s="23">
        <v>2779.65</v>
      </c>
      <c r="BP2160" s="23">
        <v>-34.69</v>
      </c>
      <c r="CK2160">
        <v>43120</v>
      </c>
      <c r="CL2160">
        <v>5.0692000000000004</v>
      </c>
      <c r="CM2160">
        <v>0.68559999999999999</v>
      </c>
    </row>
    <row r="2161" spans="52:91">
      <c r="AZ2161">
        <v>6802.6</v>
      </c>
      <c r="BA2161">
        <f t="shared" si="238"/>
        <v>6852.6</v>
      </c>
      <c r="BB2161">
        <v>-35.44</v>
      </c>
      <c r="BC2161" s="23">
        <v>2779.65</v>
      </c>
      <c r="BD2161" s="23">
        <v>-34.22</v>
      </c>
      <c r="BO2161" s="23">
        <v>2779.65</v>
      </c>
      <c r="BP2161" s="23">
        <v>-34.22</v>
      </c>
      <c r="CK2161">
        <v>43140</v>
      </c>
      <c r="CL2161">
        <v>5.2123999999999997</v>
      </c>
      <c r="CM2161">
        <v>0.74319999999999997</v>
      </c>
    </row>
    <row r="2162" spans="52:91">
      <c r="AZ2162">
        <v>6807.4</v>
      </c>
      <c r="BA2162">
        <f t="shared" si="238"/>
        <v>6857.4</v>
      </c>
      <c r="BB2162">
        <v>-35.229999999999997</v>
      </c>
      <c r="BC2162" s="23">
        <v>2782.69</v>
      </c>
      <c r="BD2162" s="23">
        <v>-34.22</v>
      </c>
      <c r="BO2162" s="23">
        <v>2782.69</v>
      </c>
      <c r="BP2162" s="23">
        <v>-34.22</v>
      </c>
      <c r="CK2162">
        <v>43160</v>
      </c>
      <c r="CL2162">
        <v>5.3555999999999999</v>
      </c>
      <c r="CM2162">
        <v>0.80079999999999996</v>
      </c>
    </row>
    <row r="2163" spans="52:91">
      <c r="AZ2163">
        <v>6812.2</v>
      </c>
      <c r="BA2163">
        <f t="shared" si="238"/>
        <v>6862.2</v>
      </c>
      <c r="BB2163">
        <v>-34.93</v>
      </c>
      <c r="BC2163" s="23">
        <v>2782.69</v>
      </c>
      <c r="BD2163" s="23">
        <v>-35.119999999999997</v>
      </c>
      <c r="BO2163" s="23">
        <v>2782.69</v>
      </c>
      <c r="BP2163" s="23">
        <v>-35.119999999999997</v>
      </c>
      <c r="CK2163">
        <v>43180</v>
      </c>
      <c r="CL2163">
        <v>5.4988000000000001</v>
      </c>
      <c r="CM2163">
        <v>0.85840000000000005</v>
      </c>
    </row>
    <row r="2164" spans="52:91">
      <c r="AZ2164">
        <v>6816.8</v>
      </c>
      <c r="BA2164">
        <f t="shared" si="238"/>
        <v>6866.8</v>
      </c>
      <c r="BB2164">
        <v>-34.159999999999997</v>
      </c>
      <c r="BC2164" s="23">
        <v>2785.7</v>
      </c>
      <c r="BD2164" s="23">
        <v>-35.119999999999997</v>
      </c>
      <c r="BO2164" s="23">
        <v>2785.7</v>
      </c>
      <c r="BP2164" s="23">
        <v>-35.119999999999997</v>
      </c>
      <c r="CK2164">
        <v>43200</v>
      </c>
      <c r="CL2164">
        <v>5.6420000000000003</v>
      </c>
      <c r="CM2164">
        <v>0.91600000000000004</v>
      </c>
    </row>
    <row r="2165" spans="52:91">
      <c r="AZ2165">
        <v>6821.2</v>
      </c>
      <c r="BA2165">
        <f t="shared" si="238"/>
        <v>6871.2</v>
      </c>
      <c r="BB2165">
        <v>-34.549999999999997</v>
      </c>
      <c r="BC2165" s="23">
        <v>2785.7</v>
      </c>
      <c r="BD2165" s="23">
        <v>-35.020000000000003</v>
      </c>
      <c r="BO2165" s="23">
        <v>2785.7</v>
      </c>
      <c r="BP2165" s="23">
        <v>-35.020000000000003</v>
      </c>
      <c r="CK2165">
        <v>43220</v>
      </c>
      <c r="CL2165">
        <v>5.7851999999999997</v>
      </c>
      <c r="CM2165">
        <v>0.97360000000000002</v>
      </c>
    </row>
    <row r="2166" spans="52:91">
      <c r="AZ2166">
        <v>6825.7</v>
      </c>
      <c r="BA2166">
        <f t="shared" si="238"/>
        <v>6875.7</v>
      </c>
      <c r="BB2166">
        <v>-35.81</v>
      </c>
      <c r="BC2166" s="23">
        <v>2788.74</v>
      </c>
      <c r="BD2166" s="23">
        <v>-35.020000000000003</v>
      </c>
      <c r="BO2166" s="23">
        <v>2788.74</v>
      </c>
      <c r="BP2166" s="23">
        <v>-35.020000000000003</v>
      </c>
      <c r="CK2166">
        <v>43240</v>
      </c>
      <c r="CL2166">
        <v>5.9283999999999999</v>
      </c>
      <c r="CM2166">
        <v>1.0311999999999999</v>
      </c>
    </row>
    <row r="2167" spans="52:91">
      <c r="AZ2167">
        <v>6830.7</v>
      </c>
      <c r="BA2167">
        <f t="shared" si="238"/>
        <v>6880.7</v>
      </c>
      <c r="BB2167">
        <v>-35.200000000000003</v>
      </c>
      <c r="BC2167" s="23">
        <v>2788.74</v>
      </c>
      <c r="BD2167" s="23">
        <v>-34.65</v>
      </c>
      <c r="BO2167" s="23">
        <v>2788.74</v>
      </c>
      <c r="BP2167" s="23">
        <v>-34.65</v>
      </c>
      <c r="CK2167">
        <v>43260</v>
      </c>
      <c r="CL2167">
        <v>6.0288000000000004</v>
      </c>
      <c r="CM2167">
        <v>1.0651999999999999</v>
      </c>
    </row>
    <row r="2168" spans="52:91">
      <c r="AZ2168">
        <v>6835.5</v>
      </c>
      <c r="BA2168">
        <f t="shared" si="238"/>
        <v>6885.5</v>
      </c>
      <c r="BB2168">
        <v>-34.270000000000003</v>
      </c>
      <c r="BC2168" s="23">
        <v>2791.81</v>
      </c>
      <c r="BD2168" s="23">
        <v>-34.65</v>
      </c>
      <c r="BO2168" s="23">
        <v>2791.81</v>
      </c>
      <c r="BP2168" s="23">
        <v>-34.65</v>
      </c>
      <c r="CK2168">
        <v>43280</v>
      </c>
      <c r="CL2168">
        <v>6.0864000000000003</v>
      </c>
      <c r="CM2168">
        <v>1.0755999999999999</v>
      </c>
    </row>
    <row r="2169" spans="52:91">
      <c r="AZ2169">
        <v>6839.9</v>
      </c>
      <c r="BA2169">
        <f t="shared" si="238"/>
        <v>6889.9</v>
      </c>
      <c r="BB2169">
        <v>-33.700000000000003</v>
      </c>
      <c r="BC2169" s="23">
        <v>2791.81</v>
      </c>
      <c r="BD2169" s="23">
        <v>-35.119999999999997</v>
      </c>
      <c r="BO2169" s="23">
        <v>2791.81</v>
      </c>
      <c r="BP2169" s="23">
        <v>-35.119999999999997</v>
      </c>
      <c r="CK2169">
        <v>43300</v>
      </c>
      <c r="CL2169">
        <v>6.1440000000000001</v>
      </c>
      <c r="CM2169">
        <v>1.0860000000000001</v>
      </c>
    </row>
    <row r="2170" spans="52:91">
      <c r="AZ2170">
        <v>6844.2</v>
      </c>
      <c r="BA2170">
        <f t="shared" si="238"/>
        <v>6894.2</v>
      </c>
      <c r="BB2170">
        <v>-35.49</v>
      </c>
      <c r="BC2170" s="23">
        <v>2794.82</v>
      </c>
      <c r="BD2170" s="23">
        <v>-35.119999999999997</v>
      </c>
      <c r="BO2170" s="23">
        <v>2794.82</v>
      </c>
      <c r="BP2170" s="23">
        <v>-35.119999999999997</v>
      </c>
      <c r="CK2170">
        <v>43320</v>
      </c>
      <c r="CL2170">
        <v>6.2016</v>
      </c>
      <c r="CM2170">
        <v>1.0964</v>
      </c>
    </row>
    <row r="2171" spans="52:91">
      <c r="AZ2171">
        <v>6849.1</v>
      </c>
      <c r="BA2171">
        <f t="shared" si="238"/>
        <v>6899.1</v>
      </c>
      <c r="BB2171">
        <v>-34.75</v>
      </c>
      <c r="BC2171" s="23">
        <v>2794.82</v>
      </c>
      <c r="BD2171" s="23">
        <v>-35.130000000000003</v>
      </c>
      <c r="BO2171" s="23">
        <v>2794.82</v>
      </c>
      <c r="BP2171" s="23">
        <v>-35.130000000000003</v>
      </c>
      <c r="CK2171">
        <v>43340</v>
      </c>
      <c r="CL2171">
        <v>6.2591999999999999</v>
      </c>
      <c r="CM2171">
        <v>1.1068</v>
      </c>
    </row>
    <row r="2172" spans="52:91">
      <c r="AZ2172">
        <v>6853.7</v>
      </c>
      <c r="BA2172">
        <f t="shared" si="238"/>
        <v>6903.7</v>
      </c>
      <c r="BB2172">
        <v>-34.29</v>
      </c>
      <c r="BC2172" s="23">
        <v>2797.8</v>
      </c>
      <c r="BD2172" s="23">
        <v>-35.130000000000003</v>
      </c>
      <c r="BO2172" s="23">
        <v>2797.8</v>
      </c>
      <c r="BP2172" s="23">
        <v>-35.130000000000003</v>
      </c>
      <c r="CK2172">
        <v>43360</v>
      </c>
      <c r="CL2172">
        <v>6.3167999999999997</v>
      </c>
      <c r="CM2172">
        <v>1.1172</v>
      </c>
    </row>
    <row r="2173" spans="52:91">
      <c r="AZ2173">
        <v>6858.1</v>
      </c>
      <c r="BA2173">
        <f t="shared" si="238"/>
        <v>6908.1</v>
      </c>
      <c r="BB2173">
        <v>-33.46</v>
      </c>
      <c r="BC2173" s="23">
        <v>2797.8</v>
      </c>
      <c r="BD2173" s="23">
        <v>-33.54</v>
      </c>
      <c r="BO2173" s="23">
        <v>2797.8</v>
      </c>
      <c r="BP2173" s="23">
        <v>-33.54</v>
      </c>
      <c r="CK2173">
        <v>43380</v>
      </c>
      <c r="CL2173">
        <v>6.3743999999999996</v>
      </c>
      <c r="CM2173">
        <v>1.1275999999999999</v>
      </c>
    </row>
    <row r="2174" spans="52:91">
      <c r="AZ2174">
        <v>6862.4</v>
      </c>
      <c r="BA2174">
        <f t="shared" ref="BA2174:BA2237" si="239">AZ2174+50</f>
        <v>6912.4</v>
      </c>
      <c r="BB2174">
        <v>-35.130000000000003</v>
      </c>
      <c r="BC2174" s="23">
        <v>2800.79</v>
      </c>
      <c r="BD2174" s="23">
        <v>-33.54</v>
      </c>
      <c r="BO2174" s="23">
        <v>2800.79</v>
      </c>
      <c r="BP2174" s="23">
        <v>-33.54</v>
      </c>
      <c r="CK2174">
        <v>43400</v>
      </c>
      <c r="CL2174">
        <v>6.4320000000000004</v>
      </c>
      <c r="CM2174">
        <v>1.1379999999999999</v>
      </c>
    </row>
    <row r="2175" spans="52:91">
      <c r="AZ2175">
        <v>6867.1</v>
      </c>
      <c r="BA2175">
        <f t="shared" si="239"/>
        <v>6917.1</v>
      </c>
      <c r="BB2175">
        <v>-35.4</v>
      </c>
      <c r="BC2175" s="23">
        <v>2800.79</v>
      </c>
      <c r="BD2175" s="23">
        <v>-34.380000000000003</v>
      </c>
      <c r="BO2175" s="23">
        <v>2800.79</v>
      </c>
      <c r="BP2175" s="23">
        <v>-34.380000000000003</v>
      </c>
      <c r="CK2175">
        <v>43420</v>
      </c>
      <c r="CL2175">
        <v>6.4896000000000003</v>
      </c>
      <c r="CM2175">
        <v>1.1484000000000001</v>
      </c>
    </row>
    <row r="2176" spans="52:91">
      <c r="AZ2176">
        <v>6872</v>
      </c>
      <c r="BA2176">
        <f t="shared" si="239"/>
        <v>6922</v>
      </c>
      <c r="BB2176">
        <v>-34.909999999999997</v>
      </c>
      <c r="BC2176" s="23">
        <v>2803.71</v>
      </c>
      <c r="BD2176" s="23">
        <v>-34.380000000000003</v>
      </c>
      <c r="BO2176" s="23">
        <v>2803.71</v>
      </c>
      <c r="BP2176" s="23">
        <v>-34.380000000000003</v>
      </c>
      <c r="CK2176">
        <v>43440</v>
      </c>
      <c r="CL2176">
        <v>6.5472000000000001</v>
      </c>
      <c r="CM2176">
        <v>1.1588000000000001</v>
      </c>
    </row>
    <row r="2177" spans="52:91">
      <c r="AZ2177">
        <v>6876.6</v>
      </c>
      <c r="BA2177">
        <f t="shared" si="239"/>
        <v>6926.6</v>
      </c>
      <c r="BB2177">
        <v>-34.71</v>
      </c>
      <c r="BC2177" s="23">
        <v>2803.71</v>
      </c>
      <c r="BD2177" s="23">
        <v>-34.54</v>
      </c>
      <c r="BO2177" s="23">
        <v>2803.71</v>
      </c>
      <c r="BP2177" s="23">
        <v>-34.54</v>
      </c>
      <c r="CK2177">
        <v>43460</v>
      </c>
      <c r="CL2177">
        <v>6.6048</v>
      </c>
      <c r="CM2177">
        <v>1.1692</v>
      </c>
    </row>
    <row r="2178" spans="52:91">
      <c r="AZ2178">
        <v>6881.2</v>
      </c>
      <c r="BA2178">
        <f t="shared" si="239"/>
        <v>6931.2</v>
      </c>
      <c r="BB2178">
        <v>-34.43</v>
      </c>
      <c r="BC2178" s="23">
        <v>2806.68</v>
      </c>
      <c r="BD2178" s="23">
        <v>-34.54</v>
      </c>
      <c r="BO2178" s="23">
        <v>2806.68</v>
      </c>
      <c r="BP2178" s="23">
        <v>-34.54</v>
      </c>
      <c r="CK2178">
        <v>43480</v>
      </c>
      <c r="CL2178">
        <v>6.6623999999999999</v>
      </c>
      <c r="CM2178">
        <v>1.1796</v>
      </c>
    </row>
    <row r="2179" spans="52:91">
      <c r="AZ2179">
        <v>6885.7</v>
      </c>
      <c r="BA2179">
        <f t="shared" si="239"/>
        <v>6935.7</v>
      </c>
      <c r="BB2179">
        <v>-33.69</v>
      </c>
      <c r="BC2179" s="23">
        <v>2806.68</v>
      </c>
      <c r="BD2179" s="23">
        <v>-33.47</v>
      </c>
      <c r="BO2179" s="23">
        <v>2806.68</v>
      </c>
      <c r="BP2179" s="23">
        <v>-33.47</v>
      </c>
      <c r="CK2179">
        <v>43500</v>
      </c>
      <c r="CL2179">
        <v>6.72</v>
      </c>
      <c r="CM2179">
        <v>1.19</v>
      </c>
    </row>
    <row r="2180" spans="52:91">
      <c r="AZ2180">
        <v>6890</v>
      </c>
      <c r="BA2180">
        <f t="shared" si="239"/>
        <v>6940</v>
      </c>
      <c r="BB2180">
        <v>-34.08</v>
      </c>
      <c r="BC2180" s="23">
        <v>2809.66</v>
      </c>
      <c r="BD2180" s="23">
        <v>-33.47</v>
      </c>
      <c r="BO2180" s="23">
        <v>2809.66</v>
      </c>
      <c r="BP2180" s="23">
        <v>-33.47</v>
      </c>
      <c r="CK2180">
        <v>43520</v>
      </c>
      <c r="CL2180">
        <v>6.7312000000000003</v>
      </c>
      <c r="CM2180">
        <v>1.2068000000000001</v>
      </c>
    </row>
    <row r="2181" spans="52:91">
      <c r="AZ2181">
        <v>6894.5</v>
      </c>
      <c r="BA2181">
        <f t="shared" si="239"/>
        <v>6944.5</v>
      </c>
      <c r="BB2181">
        <v>-34.840000000000003</v>
      </c>
      <c r="BC2181" s="23">
        <v>2809.66</v>
      </c>
      <c r="BD2181" s="23">
        <v>-36.299999999999997</v>
      </c>
      <c r="BO2181" s="23">
        <v>2809.66</v>
      </c>
      <c r="BP2181" s="23">
        <v>-36.299999999999997</v>
      </c>
      <c r="CK2181">
        <v>43540</v>
      </c>
      <c r="CL2181">
        <v>6.7423999999999999</v>
      </c>
      <c r="CM2181">
        <v>1.2236</v>
      </c>
    </row>
    <row r="2182" spans="52:91">
      <c r="AZ2182">
        <v>6899.1</v>
      </c>
      <c r="BA2182">
        <f t="shared" si="239"/>
        <v>6949.1</v>
      </c>
      <c r="BB2182">
        <v>-34.92</v>
      </c>
      <c r="BC2182" s="23">
        <v>2812.65</v>
      </c>
      <c r="BD2182" s="23">
        <v>-36.299999999999997</v>
      </c>
      <c r="BO2182" s="23">
        <v>2812.65</v>
      </c>
      <c r="BP2182" s="23">
        <v>-36.299999999999997</v>
      </c>
      <c r="CK2182">
        <v>43560</v>
      </c>
      <c r="CL2182">
        <v>6.7535999999999996</v>
      </c>
      <c r="CM2182">
        <v>1.2403999999999999</v>
      </c>
    </row>
    <row r="2183" spans="52:91">
      <c r="AZ2183">
        <v>6903.8</v>
      </c>
      <c r="BA2183">
        <f t="shared" si="239"/>
        <v>6953.8</v>
      </c>
      <c r="BB2183">
        <v>-35.590000000000003</v>
      </c>
      <c r="BC2183" s="23">
        <v>2812.65</v>
      </c>
      <c r="BD2183" s="23">
        <v>-33.909999999999997</v>
      </c>
      <c r="BO2183" s="23">
        <v>2812.65</v>
      </c>
      <c r="BP2183" s="23">
        <v>-33.909999999999997</v>
      </c>
      <c r="CK2183">
        <v>43580</v>
      </c>
      <c r="CL2183">
        <v>6.7648000000000001</v>
      </c>
      <c r="CM2183">
        <v>1.2572000000000001</v>
      </c>
    </row>
    <row r="2184" spans="52:91">
      <c r="AZ2184">
        <v>6908.7</v>
      </c>
      <c r="BA2184">
        <f t="shared" si="239"/>
        <v>6958.7</v>
      </c>
      <c r="BB2184">
        <v>-35.31</v>
      </c>
      <c r="BC2184" s="23">
        <v>2815.67</v>
      </c>
      <c r="BD2184" s="23">
        <v>-33.909999999999997</v>
      </c>
      <c r="BO2184" s="23">
        <v>2815.67</v>
      </c>
      <c r="BP2184" s="23">
        <v>-33.909999999999997</v>
      </c>
      <c r="CK2184">
        <v>43600</v>
      </c>
      <c r="CL2184">
        <v>6.7759999999999998</v>
      </c>
      <c r="CM2184">
        <v>1.274</v>
      </c>
    </row>
    <row r="2185" spans="52:91">
      <c r="AZ2185">
        <v>6913.5</v>
      </c>
      <c r="BA2185">
        <f t="shared" si="239"/>
        <v>6963.5</v>
      </c>
      <c r="BB2185">
        <v>-33.880000000000003</v>
      </c>
      <c r="BC2185" s="23">
        <v>2815.67</v>
      </c>
      <c r="BD2185" s="23">
        <v>-34.57</v>
      </c>
      <c r="BO2185" s="23">
        <v>2815.67</v>
      </c>
      <c r="BP2185" s="23">
        <v>-34.57</v>
      </c>
      <c r="CK2185">
        <v>43620</v>
      </c>
      <c r="CL2185">
        <v>6.7872000000000003</v>
      </c>
      <c r="CM2185">
        <v>1.2907999999999999</v>
      </c>
    </row>
    <row r="2186" spans="52:91">
      <c r="AZ2186">
        <v>6917.9</v>
      </c>
      <c r="BA2186">
        <f t="shared" si="239"/>
        <v>6967.9</v>
      </c>
      <c r="BB2186">
        <v>-34.51</v>
      </c>
      <c r="BC2186" s="23">
        <v>2818.71</v>
      </c>
      <c r="BD2186" s="23">
        <v>-34.57</v>
      </c>
      <c r="BO2186" s="23">
        <v>2818.71</v>
      </c>
      <c r="BP2186" s="23">
        <v>-34.57</v>
      </c>
      <c r="CK2186">
        <v>43640</v>
      </c>
      <c r="CL2186">
        <v>6.7984</v>
      </c>
      <c r="CM2186">
        <v>1.3076000000000001</v>
      </c>
    </row>
    <row r="2187" spans="52:91">
      <c r="AZ2187">
        <v>6922.5</v>
      </c>
      <c r="BA2187">
        <f t="shared" si="239"/>
        <v>6972.5</v>
      </c>
      <c r="BB2187">
        <v>-35.69</v>
      </c>
      <c r="BC2187" s="23">
        <v>2818.71</v>
      </c>
      <c r="BD2187" s="23">
        <v>-35.29</v>
      </c>
      <c r="BO2187" s="23">
        <v>2818.71</v>
      </c>
      <c r="BP2187" s="23">
        <v>-35.29</v>
      </c>
      <c r="CK2187">
        <v>43660</v>
      </c>
      <c r="CL2187">
        <v>6.8095999999999997</v>
      </c>
      <c r="CM2187">
        <v>1.3244</v>
      </c>
    </row>
    <row r="2188" spans="52:91">
      <c r="AZ2188">
        <v>6927.4</v>
      </c>
      <c r="BA2188">
        <f t="shared" si="239"/>
        <v>6977.4</v>
      </c>
      <c r="BB2188">
        <v>-34.659999999999997</v>
      </c>
      <c r="BC2188" s="23">
        <v>2821.66</v>
      </c>
      <c r="BD2188" s="23">
        <v>-35.29</v>
      </c>
      <c r="BO2188" s="23">
        <v>2821.66</v>
      </c>
      <c r="BP2188" s="23">
        <v>-35.29</v>
      </c>
      <c r="CK2188">
        <v>43680</v>
      </c>
      <c r="CL2188">
        <v>6.8208000000000002</v>
      </c>
      <c r="CM2188">
        <v>1.3411999999999999</v>
      </c>
    </row>
    <row r="2189" spans="52:91">
      <c r="AZ2189">
        <v>6932</v>
      </c>
      <c r="BA2189">
        <f t="shared" si="239"/>
        <v>6982</v>
      </c>
      <c r="BB2189">
        <v>-35.01</v>
      </c>
      <c r="BC2189" s="23">
        <v>2821.66</v>
      </c>
      <c r="BD2189" s="23">
        <v>-34.1</v>
      </c>
      <c r="BO2189" s="23">
        <v>2821.66</v>
      </c>
      <c r="BP2189" s="23">
        <v>-34.1</v>
      </c>
      <c r="CK2189">
        <v>43700</v>
      </c>
      <c r="CL2189">
        <v>6.8319999999999999</v>
      </c>
      <c r="CM2189">
        <v>1.3580000000000001</v>
      </c>
    </row>
    <row r="2190" spans="52:91">
      <c r="AZ2190">
        <v>6936.8</v>
      </c>
      <c r="BA2190">
        <f t="shared" si="239"/>
        <v>6986.8</v>
      </c>
      <c r="BB2190">
        <v>-34.65</v>
      </c>
      <c r="BC2190" s="23">
        <v>2824.64</v>
      </c>
      <c r="BD2190" s="23">
        <v>-34.1</v>
      </c>
      <c r="BO2190" s="23">
        <v>2824.64</v>
      </c>
      <c r="BP2190" s="23">
        <v>-34.1</v>
      </c>
      <c r="CK2190">
        <v>43720</v>
      </c>
      <c r="CL2190">
        <v>6.8432000000000004</v>
      </c>
      <c r="CM2190">
        <v>1.3748</v>
      </c>
    </row>
    <row r="2191" spans="52:91">
      <c r="AZ2191">
        <v>6941.4</v>
      </c>
      <c r="BA2191">
        <f t="shared" si="239"/>
        <v>6991.4</v>
      </c>
      <c r="BB2191">
        <v>-34.04</v>
      </c>
      <c r="BC2191" s="23">
        <v>2824.64</v>
      </c>
      <c r="BD2191" s="23">
        <v>-33.630000000000003</v>
      </c>
      <c r="BO2191" s="23">
        <v>2824.64</v>
      </c>
      <c r="BP2191" s="23">
        <v>-33.630000000000003</v>
      </c>
      <c r="CK2191">
        <v>43740</v>
      </c>
      <c r="CL2191">
        <v>6.8544</v>
      </c>
      <c r="CM2191">
        <v>1.3915999999999999</v>
      </c>
    </row>
    <row r="2192" spans="52:91">
      <c r="AZ2192">
        <v>6945.8</v>
      </c>
      <c r="BA2192">
        <f t="shared" si="239"/>
        <v>6995.8</v>
      </c>
      <c r="BB2192">
        <v>-34.630000000000003</v>
      </c>
      <c r="BC2192" s="23">
        <v>2827.62</v>
      </c>
      <c r="BD2192" s="23">
        <v>-33.630000000000003</v>
      </c>
      <c r="BO2192" s="23">
        <v>2827.62</v>
      </c>
      <c r="BP2192" s="23">
        <v>-33.630000000000003</v>
      </c>
      <c r="CK2192">
        <v>43760</v>
      </c>
      <c r="CL2192">
        <v>6.8335999999999997</v>
      </c>
      <c r="CM2192">
        <v>1.3788</v>
      </c>
    </row>
    <row r="2193" spans="52:91">
      <c r="AZ2193">
        <v>6950.4</v>
      </c>
      <c r="BA2193">
        <f t="shared" si="239"/>
        <v>7000.4</v>
      </c>
      <c r="BB2193">
        <v>-34.67</v>
      </c>
      <c r="BC2193" s="23">
        <v>2827.62</v>
      </c>
      <c r="BD2193" s="23">
        <v>-34.79</v>
      </c>
      <c r="BO2193" s="23">
        <v>2827.62</v>
      </c>
      <c r="BP2193" s="23">
        <v>-34.79</v>
      </c>
      <c r="CK2193">
        <v>43780</v>
      </c>
      <c r="CL2193">
        <v>6.7808000000000002</v>
      </c>
      <c r="CM2193">
        <v>1.3364</v>
      </c>
    </row>
    <row r="2194" spans="52:91">
      <c r="AZ2194">
        <v>6955</v>
      </c>
      <c r="BA2194">
        <f t="shared" si="239"/>
        <v>7005</v>
      </c>
      <c r="BB2194">
        <v>-34.01</v>
      </c>
      <c r="BC2194" s="23">
        <v>2830.61</v>
      </c>
      <c r="BD2194" s="23">
        <v>-34.79</v>
      </c>
      <c r="BO2194" s="23">
        <v>2830.61</v>
      </c>
      <c r="BP2194" s="23">
        <v>-34.79</v>
      </c>
      <c r="CK2194">
        <v>43800</v>
      </c>
      <c r="CL2194">
        <v>6.7279999999999998</v>
      </c>
      <c r="CM2194">
        <v>1.294</v>
      </c>
    </row>
    <row r="2195" spans="52:91">
      <c r="AZ2195">
        <v>6959.4</v>
      </c>
      <c r="BA2195">
        <f t="shared" si="239"/>
        <v>7009.4</v>
      </c>
      <c r="BB2195">
        <v>-35.049999999999997</v>
      </c>
      <c r="BC2195" s="23">
        <v>2830.61</v>
      </c>
      <c r="BD2195" s="23">
        <v>-34.71</v>
      </c>
      <c r="BO2195" s="23">
        <v>2830.61</v>
      </c>
      <c r="BP2195" s="23">
        <v>-34.71</v>
      </c>
      <c r="CK2195">
        <v>43820</v>
      </c>
      <c r="CL2195">
        <v>6.6752000000000002</v>
      </c>
      <c r="CM2195">
        <v>1.2516</v>
      </c>
    </row>
    <row r="2196" spans="52:91">
      <c r="AZ2196">
        <v>6964.2</v>
      </c>
      <c r="BA2196">
        <f t="shared" si="239"/>
        <v>7014.2</v>
      </c>
      <c r="BB2196">
        <v>-35.35</v>
      </c>
      <c r="BC2196" s="23">
        <v>2833.61</v>
      </c>
      <c r="BD2196" s="23">
        <v>-34.71</v>
      </c>
      <c r="BO2196" s="23">
        <v>2833.61</v>
      </c>
      <c r="BP2196" s="23">
        <v>-34.71</v>
      </c>
      <c r="CK2196">
        <v>43840</v>
      </c>
      <c r="CL2196">
        <v>6.6223999999999998</v>
      </c>
      <c r="CM2196">
        <v>1.2092000000000001</v>
      </c>
    </row>
    <row r="2197" spans="52:91">
      <c r="AZ2197">
        <v>6969.1</v>
      </c>
      <c r="BA2197">
        <f t="shared" si="239"/>
        <v>7019.1</v>
      </c>
      <c r="BB2197">
        <v>-34.83</v>
      </c>
      <c r="BC2197" s="23">
        <v>2833.61</v>
      </c>
      <c r="BD2197" s="23">
        <v>-35.47</v>
      </c>
      <c r="BO2197" s="23">
        <v>2833.61</v>
      </c>
      <c r="BP2197" s="23">
        <v>-35.47</v>
      </c>
      <c r="CK2197">
        <v>43860</v>
      </c>
      <c r="CL2197">
        <v>6.5696000000000003</v>
      </c>
      <c r="CM2197">
        <v>1.1668000000000001</v>
      </c>
    </row>
    <row r="2198" spans="52:91">
      <c r="AZ2198">
        <v>6973.7</v>
      </c>
      <c r="BA2198">
        <f t="shared" si="239"/>
        <v>7023.7</v>
      </c>
      <c r="BB2198">
        <v>-35.729999999999997</v>
      </c>
      <c r="BC2198" s="23">
        <v>2836.69</v>
      </c>
      <c r="BD2198" s="23">
        <v>-35.47</v>
      </c>
      <c r="BO2198" s="23">
        <v>2836.69</v>
      </c>
      <c r="BP2198" s="23">
        <v>-35.47</v>
      </c>
      <c r="CK2198">
        <v>43880</v>
      </c>
      <c r="CL2198">
        <v>6.5167999999999999</v>
      </c>
      <c r="CM2198">
        <v>1.1244000000000001</v>
      </c>
    </row>
    <row r="2199" spans="52:91">
      <c r="AZ2199">
        <v>6978.8</v>
      </c>
      <c r="BA2199">
        <f t="shared" si="239"/>
        <v>7028.8</v>
      </c>
      <c r="BB2199">
        <v>-34.520000000000003</v>
      </c>
      <c r="BC2199" s="23">
        <v>2836.69</v>
      </c>
      <c r="BD2199" s="23">
        <v>-34.22</v>
      </c>
      <c r="BO2199" s="23">
        <v>2836.69</v>
      </c>
      <c r="BP2199" s="23">
        <v>-34.22</v>
      </c>
      <c r="CK2199">
        <v>43900</v>
      </c>
      <c r="CL2199">
        <v>6.4640000000000004</v>
      </c>
      <c r="CM2199">
        <v>1.0820000000000001</v>
      </c>
    </row>
    <row r="2200" spans="52:91">
      <c r="AZ2200">
        <v>6983.3</v>
      </c>
      <c r="BA2200">
        <f t="shared" si="239"/>
        <v>7033.3</v>
      </c>
      <c r="BB2200">
        <v>-35.32</v>
      </c>
      <c r="BC2200" s="23">
        <v>2839.81</v>
      </c>
      <c r="BD2200" s="23">
        <v>-34.22</v>
      </c>
      <c r="BO2200" s="23">
        <v>2839.81</v>
      </c>
      <c r="BP2200" s="23">
        <v>-34.22</v>
      </c>
      <c r="CK2200">
        <v>43920</v>
      </c>
      <c r="CL2200">
        <v>6.4112</v>
      </c>
      <c r="CM2200">
        <v>1.0396000000000001</v>
      </c>
    </row>
    <row r="2201" spans="52:91">
      <c r="AZ2201">
        <v>6988.2</v>
      </c>
      <c r="BA2201">
        <f t="shared" si="239"/>
        <v>7038.2</v>
      </c>
      <c r="BB2201">
        <v>-34.409999999999997</v>
      </c>
      <c r="BC2201" s="23">
        <v>2839.81</v>
      </c>
      <c r="BD2201" s="23">
        <v>-35.79</v>
      </c>
      <c r="BO2201" s="23">
        <v>2839.81</v>
      </c>
      <c r="BP2201" s="23">
        <v>-35.79</v>
      </c>
      <c r="CK2201">
        <v>43940</v>
      </c>
      <c r="CL2201">
        <v>6.3583999999999996</v>
      </c>
      <c r="CM2201">
        <v>0.99719999999999998</v>
      </c>
    </row>
    <row r="2202" spans="52:91">
      <c r="AZ2202">
        <v>6992.8</v>
      </c>
      <c r="BA2202">
        <f t="shared" si="239"/>
        <v>7042.8</v>
      </c>
      <c r="BB2202">
        <v>-34.85</v>
      </c>
      <c r="BC2202" s="23">
        <v>2842.93</v>
      </c>
      <c r="BD2202" s="23">
        <v>-35.79</v>
      </c>
      <c r="BO2202" s="23">
        <v>2842.93</v>
      </c>
      <c r="BP2202" s="23">
        <v>-35.79</v>
      </c>
      <c r="CK2202">
        <v>43960</v>
      </c>
      <c r="CL2202">
        <v>6.3056000000000001</v>
      </c>
      <c r="CM2202">
        <v>0.95479999999999998</v>
      </c>
    </row>
    <row r="2203" spans="52:91">
      <c r="AZ2203">
        <v>6997.4</v>
      </c>
      <c r="BA2203">
        <f t="shared" si="239"/>
        <v>7047.4</v>
      </c>
      <c r="BB2203">
        <v>-34.28</v>
      </c>
      <c r="BC2203" s="23">
        <v>2842.93</v>
      </c>
      <c r="BD2203" s="23">
        <v>-35.49</v>
      </c>
      <c r="BO2203" s="23">
        <v>2842.93</v>
      </c>
      <c r="BP2203" s="23">
        <v>-35.49</v>
      </c>
      <c r="CK2203">
        <v>43980</v>
      </c>
      <c r="CL2203">
        <v>6.2527999999999997</v>
      </c>
      <c r="CM2203">
        <v>0.91239999999999999</v>
      </c>
    </row>
    <row r="2204" spans="52:91">
      <c r="AZ2204">
        <v>7002</v>
      </c>
      <c r="BA2204">
        <f t="shared" si="239"/>
        <v>7052</v>
      </c>
      <c r="BB2204">
        <v>-34.46</v>
      </c>
      <c r="BC2204" s="23">
        <v>2846.01</v>
      </c>
      <c r="BD2204" s="23">
        <v>-35.49</v>
      </c>
      <c r="BO2204" s="23">
        <v>2846.01</v>
      </c>
      <c r="BP2204" s="23">
        <v>-35.49</v>
      </c>
      <c r="CK2204">
        <v>44000</v>
      </c>
      <c r="CL2204">
        <v>6.2</v>
      </c>
      <c r="CM2204">
        <v>0.87</v>
      </c>
    </row>
    <row r="2205" spans="52:91">
      <c r="AZ2205">
        <v>7006.5</v>
      </c>
      <c r="BA2205">
        <f t="shared" si="239"/>
        <v>7056.5</v>
      </c>
      <c r="BB2205">
        <v>-35.020000000000003</v>
      </c>
      <c r="BC2205" s="23">
        <v>2846.01</v>
      </c>
      <c r="BD2205" s="23">
        <v>-34.549999999999997</v>
      </c>
      <c r="BO2205" s="23">
        <v>2846.01</v>
      </c>
      <c r="BP2205" s="23">
        <v>-34.549999999999997</v>
      </c>
      <c r="CK2205">
        <v>44020</v>
      </c>
      <c r="CL2205">
        <v>6.1984000000000004</v>
      </c>
      <c r="CM2205">
        <v>0.84599999999999997</v>
      </c>
    </row>
    <row r="2206" spans="52:91">
      <c r="AZ2206">
        <v>7011.3</v>
      </c>
      <c r="BA2206">
        <f t="shared" si="239"/>
        <v>7061.3</v>
      </c>
      <c r="BB2206">
        <v>-34.479999999999997</v>
      </c>
      <c r="BC2206" s="23">
        <v>2849.13</v>
      </c>
      <c r="BD2206" s="23">
        <v>-34.549999999999997</v>
      </c>
      <c r="BO2206" s="23">
        <v>2849.13</v>
      </c>
      <c r="BP2206" s="23">
        <v>-34.549999999999997</v>
      </c>
      <c r="CK2206">
        <v>44040</v>
      </c>
      <c r="CL2206">
        <v>6.1967999999999996</v>
      </c>
      <c r="CM2206">
        <v>0.82199999999999995</v>
      </c>
    </row>
    <row r="2207" spans="52:91">
      <c r="AZ2207">
        <v>7015.9</v>
      </c>
      <c r="BA2207">
        <f t="shared" si="239"/>
        <v>7065.9</v>
      </c>
      <c r="BB2207">
        <v>-35.22</v>
      </c>
      <c r="BC2207" s="23">
        <v>2849.13</v>
      </c>
      <c r="BD2207" s="23">
        <v>-34.79</v>
      </c>
      <c r="BO2207" s="23">
        <v>2849.13</v>
      </c>
      <c r="BP2207" s="23">
        <v>-34.79</v>
      </c>
      <c r="CK2207">
        <v>44060</v>
      </c>
      <c r="CL2207">
        <v>6.1951999999999998</v>
      </c>
      <c r="CM2207">
        <v>0.79800000000000004</v>
      </c>
    </row>
    <row r="2208" spans="52:91">
      <c r="AZ2208">
        <v>7020.7</v>
      </c>
      <c r="BA2208">
        <f t="shared" si="239"/>
        <v>7070.7</v>
      </c>
      <c r="BB2208">
        <v>-33.840000000000003</v>
      </c>
      <c r="BC2208" s="23">
        <v>2852.23</v>
      </c>
      <c r="BD2208" s="23">
        <v>-34.79</v>
      </c>
      <c r="BO2208" s="23">
        <v>2852.23</v>
      </c>
      <c r="BP2208" s="23">
        <v>-34.79</v>
      </c>
      <c r="CK2208">
        <v>44080</v>
      </c>
      <c r="CL2208">
        <v>6.1936</v>
      </c>
      <c r="CM2208">
        <v>0.77400000000000002</v>
      </c>
    </row>
    <row r="2209" spans="52:91">
      <c r="AZ2209">
        <v>7025.1</v>
      </c>
      <c r="BA2209">
        <f t="shared" si="239"/>
        <v>7075.1</v>
      </c>
      <c r="BB2209">
        <v>-35.03</v>
      </c>
      <c r="BC2209" s="23">
        <v>2852.23</v>
      </c>
      <c r="BD2209" s="23">
        <v>-35.130000000000003</v>
      </c>
      <c r="BO2209" s="23">
        <v>2852.23</v>
      </c>
      <c r="BP2209" s="23">
        <v>-35.130000000000003</v>
      </c>
      <c r="CK2209">
        <v>44100</v>
      </c>
      <c r="CL2209">
        <v>6.1920000000000002</v>
      </c>
      <c r="CM2209">
        <v>0.75</v>
      </c>
    </row>
    <row r="2210" spans="52:91">
      <c r="AZ2210">
        <v>7029.9</v>
      </c>
      <c r="BA2210">
        <f t="shared" si="239"/>
        <v>7079.9</v>
      </c>
      <c r="BB2210">
        <v>-34.81</v>
      </c>
      <c r="BC2210" s="23">
        <v>2855.35</v>
      </c>
      <c r="BD2210" s="23">
        <v>-35.130000000000003</v>
      </c>
      <c r="BO2210" s="23">
        <v>2855.35</v>
      </c>
      <c r="BP2210" s="23">
        <v>-35.130000000000003</v>
      </c>
      <c r="CK2210">
        <v>44120</v>
      </c>
      <c r="CL2210">
        <v>6.1904000000000003</v>
      </c>
      <c r="CM2210">
        <v>0.72599999999999998</v>
      </c>
    </row>
    <row r="2211" spans="52:91">
      <c r="AZ2211">
        <v>7034.6</v>
      </c>
      <c r="BA2211">
        <f t="shared" si="239"/>
        <v>7084.6</v>
      </c>
      <c r="BB2211">
        <v>-36.159999999999997</v>
      </c>
      <c r="BC2211" s="23">
        <v>2855.35</v>
      </c>
      <c r="BD2211" s="23">
        <v>-35.11</v>
      </c>
      <c r="BO2211" s="23">
        <v>2855.35</v>
      </c>
      <c r="BP2211" s="23">
        <v>-35.11</v>
      </c>
      <c r="CK2211">
        <v>44140</v>
      </c>
      <c r="CL2211">
        <v>6.1887999999999996</v>
      </c>
      <c r="CM2211">
        <v>0.70199999999999996</v>
      </c>
    </row>
    <row r="2212" spans="52:91">
      <c r="AZ2212">
        <v>7039.9</v>
      </c>
      <c r="BA2212">
        <f t="shared" si="239"/>
        <v>7089.9</v>
      </c>
      <c r="BB2212">
        <v>-34.770000000000003</v>
      </c>
      <c r="BC2212" s="23">
        <v>2858.48</v>
      </c>
      <c r="BD2212" s="23">
        <v>-35.11</v>
      </c>
      <c r="BO2212" s="23">
        <v>2858.48</v>
      </c>
      <c r="BP2212" s="23">
        <v>-35.11</v>
      </c>
      <c r="CK2212">
        <v>44160</v>
      </c>
      <c r="CL2212">
        <v>6.1871999999999998</v>
      </c>
      <c r="CM2212">
        <v>0.67800000000000005</v>
      </c>
    </row>
    <row r="2213" spans="52:91">
      <c r="AZ2213">
        <v>7044.6</v>
      </c>
      <c r="BA2213">
        <f t="shared" si="239"/>
        <v>7094.6</v>
      </c>
      <c r="BB2213">
        <v>-34.06</v>
      </c>
      <c r="BC2213" s="23">
        <v>2858.48</v>
      </c>
      <c r="BD2213" s="23">
        <v>-35.950000000000003</v>
      </c>
      <c r="BO2213" s="23">
        <v>2858.48</v>
      </c>
      <c r="BP2213" s="23">
        <v>-35.950000000000003</v>
      </c>
      <c r="CK2213">
        <v>44180</v>
      </c>
      <c r="CL2213">
        <v>6.1856</v>
      </c>
      <c r="CM2213">
        <v>0.65400000000000003</v>
      </c>
    </row>
    <row r="2214" spans="52:91">
      <c r="AZ2214">
        <v>7049.1</v>
      </c>
      <c r="BA2214">
        <f t="shared" si="239"/>
        <v>7099.1</v>
      </c>
      <c r="BB2214">
        <v>-35.630000000000003</v>
      </c>
      <c r="BC2214" s="23">
        <v>2861.63</v>
      </c>
      <c r="BD2214" s="23">
        <v>-35.950000000000003</v>
      </c>
      <c r="BO2214" s="23">
        <v>2861.63</v>
      </c>
      <c r="BP2214" s="23">
        <v>-35.950000000000003</v>
      </c>
      <c r="CK2214">
        <v>44200</v>
      </c>
      <c r="CL2214">
        <v>6.1840000000000002</v>
      </c>
      <c r="CM2214">
        <v>0.63</v>
      </c>
    </row>
    <row r="2215" spans="52:91">
      <c r="AZ2215">
        <v>7054.1</v>
      </c>
      <c r="BA2215">
        <f t="shared" si="239"/>
        <v>7104.1</v>
      </c>
      <c r="BB2215">
        <v>-35.85</v>
      </c>
      <c r="BC2215" s="23">
        <v>2861.63</v>
      </c>
      <c r="BD2215" s="23">
        <v>-34.78</v>
      </c>
      <c r="BO2215" s="23">
        <v>2861.63</v>
      </c>
      <c r="BP2215" s="23">
        <v>-34.78</v>
      </c>
      <c r="CK2215">
        <v>44220</v>
      </c>
      <c r="CL2215">
        <v>6.1824000000000003</v>
      </c>
      <c r="CM2215">
        <v>0.60599999999999998</v>
      </c>
    </row>
    <row r="2216" spans="52:91">
      <c r="AZ2216">
        <v>7059.2</v>
      </c>
      <c r="BA2216">
        <f t="shared" si="239"/>
        <v>7109.2</v>
      </c>
      <c r="BB2216">
        <v>-35.85</v>
      </c>
      <c r="BC2216" s="23">
        <v>2864.83</v>
      </c>
      <c r="BD2216" s="23">
        <v>-34.78</v>
      </c>
      <c r="BO2216" s="23">
        <v>2864.83</v>
      </c>
      <c r="BP2216" s="23">
        <v>-34.78</v>
      </c>
      <c r="CK2216">
        <v>44240</v>
      </c>
      <c r="CL2216">
        <v>6.1807999999999996</v>
      </c>
      <c r="CM2216">
        <v>0.58199999999999996</v>
      </c>
    </row>
    <row r="2217" spans="52:91">
      <c r="AZ2217">
        <v>7064.3</v>
      </c>
      <c r="BA2217">
        <f t="shared" si="239"/>
        <v>7114.3</v>
      </c>
      <c r="BB2217">
        <v>-34.93</v>
      </c>
      <c r="BC2217" s="23">
        <v>2864.83</v>
      </c>
      <c r="BD2217" s="23">
        <v>-35.28</v>
      </c>
      <c r="BO2217" s="23">
        <v>2864.83</v>
      </c>
      <c r="BP2217" s="23">
        <v>-35.28</v>
      </c>
      <c r="CK2217">
        <v>44260</v>
      </c>
      <c r="CL2217">
        <v>6.1740000000000004</v>
      </c>
      <c r="CM2217">
        <v>0.55320000000000003</v>
      </c>
    </row>
    <row r="2218" spans="52:91">
      <c r="AZ2218">
        <v>7069.1</v>
      </c>
      <c r="BA2218">
        <f t="shared" si="239"/>
        <v>7119.1</v>
      </c>
      <c r="BB2218">
        <v>-36.01</v>
      </c>
      <c r="BC2218" s="23">
        <v>2868</v>
      </c>
      <c r="BD2218" s="23">
        <v>-35.28</v>
      </c>
      <c r="BO2218" s="23">
        <v>2868</v>
      </c>
      <c r="BP2218" s="23">
        <v>-35.28</v>
      </c>
      <c r="CK2218">
        <v>44280</v>
      </c>
      <c r="CL2218">
        <v>6.1619999999999999</v>
      </c>
      <c r="CM2218">
        <v>0.51959999999999995</v>
      </c>
    </row>
    <row r="2219" spans="52:91">
      <c r="AZ2219">
        <v>7074.3</v>
      </c>
      <c r="BA2219">
        <f t="shared" si="239"/>
        <v>7124.3</v>
      </c>
      <c r="BB2219">
        <v>-34.17</v>
      </c>
      <c r="BC2219" s="23">
        <v>2868</v>
      </c>
      <c r="BD2219" s="23">
        <v>-36.15</v>
      </c>
      <c r="BO2219" s="23">
        <v>2868</v>
      </c>
      <c r="BP2219" s="23">
        <v>-36.15</v>
      </c>
      <c r="CK2219">
        <v>44300</v>
      </c>
      <c r="CL2219">
        <v>6.15</v>
      </c>
      <c r="CM2219">
        <v>0.48599999999999999</v>
      </c>
    </row>
    <row r="2220" spans="52:91">
      <c r="AZ2220">
        <v>7078.8</v>
      </c>
      <c r="BA2220">
        <f t="shared" si="239"/>
        <v>7128.8</v>
      </c>
      <c r="BB2220">
        <v>-34.869999999999997</v>
      </c>
      <c r="BC2220" s="23">
        <v>2871.07</v>
      </c>
      <c r="BD2220" s="23">
        <v>-36.15</v>
      </c>
      <c r="BO2220" s="23">
        <v>2871.07</v>
      </c>
      <c r="BP2220" s="23">
        <v>-36.15</v>
      </c>
      <c r="CK2220">
        <v>44320</v>
      </c>
      <c r="CL2220">
        <v>6.1379999999999999</v>
      </c>
      <c r="CM2220">
        <v>0.45240000000000002</v>
      </c>
    </row>
    <row r="2221" spans="52:91">
      <c r="AZ2221">
        <v>7083.6</v>
      </c>
      <c r="BA2221">
        <f t="shared" si="239"/>
        <v>7133.6</v>
      </c>
      <c r="BB2221">
        <v>-34.35</v>
      </c>
      <c r="BC2221" s="23">
        <v>2871.07</v>
      </c>
      <c r="BD2221" s="23">
        <v>-34.270000000000003</v>
      </c>
      <c r="BO2221" s="23">
        <v>2871.07</v>
      </c>
      <c r="BP2221" s="23">
        <v>-34.270000000000003</v>
      </c>
      <c r="CK2221">
        <v>44340</v>
      </c>
      <c r="CL2221">
        <v>6.1260000000000003</v>
      </c>
      <c r="CM2221">
        <v>0.41880000000000001</v>
      </c>
    </row>
    <row r="2222" spans="52:91">
      <c r="AZ2222">
        <v>7088.1</v>
      </c>
      <c r="BA2222">
        <f t="shared" si="239"/>
        <v>7138.1</v>
      </c>
      <c r="BB2222">
        <v>-33.47</v>
      </c>
      <c r="BC2222" s="23">
        <v>2874.12</v>
      </c>
      <c r="BD2222" s="23">
        <v>-34.270000000000003</v>
      </c>
      <c r="BO2222" s="23">
        <v>2874.12</v>
      </c>
      <c r="BP2222" s="23">
        <v>-34.270000000000003</v>
      </c>
      <c r="CK2222">
        <v>44360</v>
      </c>
      <c r="CL2222">
        <v>6.1139999999999999</v>
      </c>
      <c r="CM2222">
        <v>0.38519999999999999</v>
      </c>
    </row>
    <row r="2223" spans="52:91">
      <c r="AZ2223">
        <v>7092.5</v>
      </c>
      <c r="BA2223">
        <f t="shared" si="239"/>
        <v>7142.5</v>
      </c>
      <c r="BB2223">
        <v>-34.4</v>
      </c>
      <c r="BC2223" s="23">
        <v>2874.12</v>
      </c>
      <c r="BD2223" s="23">
        <v>-33.96</v>
      </c>
      <c r="BO2223" s="23">
        <v>2874.12</v>
      </c>
      <c r="BP2223" s="23">
        <v>-33.96</v>
      </c>
      <c r="CK2223">
        <v>44380</v>
      </c>
      <c r="CL2223">
        <v>6.1020000000000003</v>
      </c>
      <c r="CM2223">
        <v>0.35160000000000002</v>
      </c>
    </row>
    <row r="2224" spans="52:91">
      <c r="AZ2224">
        <v>7097.1</v>
      </c>
      <c r="BA2224">
        <f t="shared" si="239"/>
        <v>7147.1</v>
      </c>
      <c r="BB2224">
        <v>-34.46</v>
      </c>
      <c r="BC2224" s="23">
        <v>2877.13</v>
      </c>
      <c r="BD2224" s="23">
        <v>-33.96</v>
      </c>
      <c r="BO2224" s="23">
        <v>2877.13</v>
      </c>
      <c r="BP2224" s="23">
        <v>-33.96</v>
      </c>
      <c r="CK2224">
        <v>44400</v>
      </c>
      <c r="CL2224">
        <v>6.09</v>
      </c>
      <c r="CM2224">
        <v>0.318</v>
      </c>
    </row>
    <row r="2225" spans="52:91">
      <c r="AZ2225">
        <v>7101.7</v>
      </c>
      <c r="BA2225">
        <f t="shared" si="239"/>
        <v>7151.7</v>
      </c>
      <c r="BB2225">
        <v>-34.58</v>
      </c>
      <c r="BC2225" s="23">
        <v>2877.13</v>
      </c>
      <c r="BD2225" s="23">
        <v>-34.130000000000003</v>
      </c>
      <c r="BO2225" s="23">
        <v>2877.13</v>
      </c>
      <c r="BP2225" s="23">
        <v>-34.130000000000003</v>
      </c>
      <c r="CK2225">
        <v>44420</v>
      </c>
      <c r="CL2225">
        <v>6.0780000000000003</v>
      </c>
      <c r="CM2225">
        <v>0.28439999999999999</v>
      </c>
    </row>
    <row r="2226" spans="52:91">
      <c r="AZ2226">
        <v>7106.4</v>
      </c>
      <c r="BA2226">
        <f t="shared" si="239"/>
        <v>7156.4</v>
      </c>
      <c r="BB2226">
        <v>-34.49</v>
      </c>
      <c r="BC2226" s="23">
        <v>2880.11</v>
      </c>
      <c r="BD2226" s="23">
        <v>-34.130000000000003</v>
      </c>
      <c r="BO2226" s="23">
        <v>2880.11</v>
      </c>
      <c r="BP2226" s="23">
        <v>-34.130000000000003</v>
      </c>
      <c r="CK2226">
        <v>44440</v>
      </c>
      <c r="CL2226">
        <v>6.0659999999999998</v>
      </c>
      <c r="CM2226">
        <v>0.25080000000000002</v>
      </c>
    </row>
    <row r="2227" spans="52:91">
      <c r="AZ2227">
        <v>7111</v>
      </c>
      <c r="BA2227">
        <f t="shared" si="239"/>
        <v>7161</v>
      </c>
      <c r="BB2227">
        <v>-35.1</v>
      </c>
      <c r="BC2227" s="23">
        <v>2880.11</v>
      </c>
      <c r="BD2227" s="23">
        <v>-34.31</v>
      </c>
      <c r="BO2227" s="23">
        <v>2880.11</v>
      </c>
      <c r="BP2227" s="23">
        <v>-34.31</v>
      </c>
      <c r="CK2227">
        <v>44460</v>
      </c>
      <c r="CL2227">
        <v>6.0540000000000003</v>
      </c>
      <c r="CM2227">
        <v>0.2172</v>
      </c>
    </row>
    <row r="2228" spans="52:91">
      <c r="AZ2228">
        <v>7115.9</v>
      </c>
      <c r="BA2228">
        <f t="shared" si="239"/>
        <v>7165.9</v>
      </c>
      <c r="BB2228">
        <v>-35.82</v>
      </c>
      <c r="BC2228" s="23">
        <v>2883.1</v>
      </c>
      <c r="BD2228" s="23">
        <v>-34.31</v>
      </c>
      <c r="BO2228" s="23">
        <v>2883.1</v>
      </c>
      <c r="BP2228" s="23">
        <v>-34.31</v>
      </c>
      <c r="CK2228">
        <v>44480</v>
      </c>
      <c r="CL2228">
        <v>6.0419999999999998</v>
      </c>
      <c r="CM2228">
        <v>0.18360000000000001</v>
      </c>
    </row>
    <row r="2229" spans="52:91">
      <c r="AZ2229">
        <v>7121</v>
      </c>
      <c r="BA2229">
        <f t="shared" si="239"/>
        <v>7171</v>
      </c>
      <c r="BB2229">
        <v>-34.909999999999997</v>
      </c>
      <c r="BC2229" s="23">
        <v>2883.1</v>
      </c>
      <c r="BD2229" s="23">
        <v>-35.46</v>
      </c>
      <c r="BO2229" s="23">
        <v>2883.1</v>
      </c>
      <c r="BP2229" s="23">
        <v>-35.46</v>
      </c>
      <c r="CK2229">
        <v>44500</v>
      </c>
      <c r="CL2229">
        <v>6.03</v>
      </c>
      <c r="CM2229">
        <v>0.15</v>
      </c>
    </row>
    <row r="2230" spans="52:91">
      <c r="AZ2230">
        <v>7125.8</v>
      </c>
      <c r="BA2230">
        <f t="shared" si="239"/>
        <v>7175.8</v>
      </c>
      <c r="BB2230">
        <v>-34.64</v>
      </c>
      <c r="BC2230" s="23">
        <v>2886.14</v>
      </c>
      <c r="BD2230" s="23">
        <v>-35.46</v>
      </c>
      <c r="BO2230" s="23">
        <v>2886.14</v>
      </c>
      <c r="BP2230" s="23">
        <v>-35.46</v>
      </c>
      <c r="CK2230">
        <v>44520</v>
      </c>
      <c r="CL2230">
        <v>6.1044</v>
      </c>
      <c r="CM2230">
        <v>0.218</v>
      </c>
    </row>
    <row r="2231" spans="52:91">
      <c r="AZ2231">
        <v>7130.5</v>
      </c>
      <c r="BA2231">
        <f t="shared" si="239"/>
        <v>7180.5</v>
      </c>
      <c r="BB2231">
        <v>-34.75</v>
      </c>
      <c r="BC2231" s="23">
        <v>2886.14</v>
      </c>
      <c r="BD2231" s="23">
        <v>-34.409999999999997</v>
      </c>
      <c r="BO2231" s="23">
        <v>2886.14</v>
      </c>
      <c r="BP2231" s="23">
        <v>-34.409999999999997</v>
      </c>
      <c r="CK2231">
        <v>44540</v>
      </c>
      <c r="CL2231">
        <v>6.1787999999999998</v>
      </c>
      <c r="CM2231">
        <v>0.28599999999999998</v>
      </c>
    </row>
    <row r="2232" spans="52:91">
      <c r="AZ2232">
        <v>7135.2</v>
      </c>
      <c r="BA2232">
        <f t="shared" si="239"/>
        <v>7185.2</v>
      </c>
      <c r="BB2232">
        <v>-34.49</v>
      </c>
      <c r="BC2232" s="23">
        <v>2889.2</v>
      </c>
      <c r="BD2232" s="23">
        <v>-34.409999999999997</v>
      </c>
      <c r="BO2232" s="23">
        <v>2889.2</v>
      </c>
      <c r="BP2232" s="23">
        <v>-34.409999999999997</v>
      </c>
      <c r="CK2232">
        <v>44560</v>
      </c>
      <c r="CL2232">
        <v>6.2531999999999996</v>
      </c>
      <c r="CM2232">
        <v>0.35399999999999998</v>
      </c>
    </row>
    <row r="2233" spans="52:91">
      <c r="AZ2233">
        <v>7139.8</v>
      </c>
      <c r="BA2233">
        <f t="shared" si="239"/>
        <v>7189.8</v>
      </c>
      <c r="BB2233">
        <v>-33.479999999999997</v>
      </c>
      <c r="BC2233" s="23">
        <v>2889.2</v>
      </c>
      <c r="BD2233" s="23">
        <v>-35.21</v>
      </c>
      <c r="BO2233" s="23">
        <v>2889.2</v>
      </c>
      <c r="BP2233" s="23">
        <v>-35.21</v>
      </c>
      <c r="CK2233">
        <v>44580</v>
      </c>
      <c r="CL2233">
        <v>6.3276000000000003</v>
      </c>
      <c r="CM2233">
        <v>0.42199999999999999</v>
      </c>
    </row>
    <row r="2234" spans="52:91">
      <c r="AZ2234">
        <v>7144.2</v>
      </c>
      <c r="BA2234">
        <f t="shared" si="239"/>
        <v>7194.2</v>
      </c>
      <c r="BB2234">
        <v>-35.270000000000003</v>
      </c>
      <c r="BC2234" s="23">
        <v>2892.34</v>
      </c>
      <c r="BD2234" s="23">
        <v>-35.21</v>
      </c>
      <c r="BO2234" s="23">
        <v>2892.34</v>
      </c>
      <c r="BP2234" s="23">
        <v>-35.21</v>
      </c>
      <c r="CK2234">
        <v>44600</v>
      </c>
      <c r="CL2234">
        <v>6.4020000000000001</v>
      </c>
      <c r="CM2234">
        <v>0.49</v>
      </c>
    </row>
    <row r="2235" spans="52:91">
      <c r="AZ2235">
        <v>7149.1</v>
      </c>
      <c r="BA2235">
        <f t="shared" si="239"/>
        <v>7199.1</v>
      </c>
      <c r="BB2235">
        <v>-34.380000000000003</v>
      </c>
      <c r="BC2235" s="23">
        <v>2892.34</v>
      </c>
      <c r="BD2235" s="23">
        <v>-34.5</v>
      </c>
      <c r="BO2235" s="23">
        <v>2892.34</v>
      </c>
      <c r="BP2235" s="23">
        <v>-34.5</v>
      </c>
      <c r="CK2235">
        <v>44620</v>
      </c>
      <c r="CL2235">
        <v>6.4763999999999999</v>
      </c>
      <c r="CM2235">
        <v>0.55800000000000005</v>
      </c>
    </row>
    <row r="2236" spans="52:91">
      <c r="AZ2236">
        <v>7153.8</v>
      </c>
      <c r="BA2236">
        <f t="shared" si="239"/>
        <v>7203.8</v>
      </c>
      <c r="BB2236">
        <v>-35.369999999999997</v>
      </c>
      <c r="BC2236" s="23">
        <v>2895.5</v>
      </c>
      <c r="BD2236" s="23">
        <v>-34.5</v>
      </c>
      <c r="BO2236" s="23">
        <v>2895.5</v>
      </c>
      <c r="BP2236" s="23">
        <v>-34.5</v>
      </c>
      <c r="CK2236">
        <v>44640</v>
      </c>
      <c r="CL2236">
        <v>6.5507999999999997</v>
      </c>
      <c r="CM2236">
        <v>0.626</v>
      </c>
    </row>
    <row r="2237" spans="52:91">
      <c r="AZ2237">
        <v>7158.7</v>
      </c>
      <c r="BA2237">
        <f t="shared" si="239"/>
        <v>7208.7</v>
      </c>
      <c r="BB2237">
        <v>-34.49</v>
      </c>
      <c r="BC2237" s="23">
        <v>2895.5</v>
      </c>
      <c r="BD2237" s="23">
        <v>-36.24</v>
      </c>
      <c r="BO2237" s="23">
        <v>2895.5</v>
      </c>
      <c r="BP2237" s="23">
        <v>-36.24</v>
      </c>
      <c r="CK2237">
        <v>44660</v>
      </c>
      <c r="CL2237">
        <v>6.6252000000000004</v>
      </c>
      <c r="CM2237">
        <v>0.69399999999999995</v>
      </c>
    </row>
    <row r="2238" spans="52:91">
      <c r="AZ2238">
        <v>7163.4</v>
      </c>
      <c r="BA2238">
        <f t="shared" ref="BA2238:BA2301" si="240">AZ2238+50</f>
        <v>7213.4</v>
      </c>
      <c r="BB2238">
        <v>-33.94</v>
      </c>
      <c r="BC2238" s="23">
        <v>2898.73</v>
      </c>
      <c r="BD2238" s="23">
        <v>-36.24</v>
      </c>
      <c r="BO2238" s="23">
        <v>2898.73</v>
      </c>
      <c r="BP2238" s="23">
        <v>-36.24</v>
      </c>
      <c r="CK2238">
        <v>44680</v>
      </c>
      <c r="CL2238">
        <v>6.6996000000000002</v>
      </c>
      <c r="CM2238">
        <v>0.76200000000000001</v>
      </c>
    </row>
    <row r="2239" spans="52:91">
      <c r="AZ2239">
        <v>7167.9</v>
      </c>
      <c r="BA2239">
        <f t="shared" si="240"/>
        <v>7217.9</v>
      </c>
      <c r="BB2239">
        <v>-34.659999999999997</v>
      </c>
      <c r="BC2239" s="23">
        <v>2898.73</v>
      </c>
      <c r="BD2239" s="23">
        <v>-35.85</v>
      </c>
      <c r="BO2239" s="23">
        <v>2898.73</v>
      </c>
      <c r="BP2239" s="23">
        <v>-35.85</v>
      </c>
      <c r="CK2239">
        <v>44700</v>
      </c>
      <c r="CL2239">
        <v>6.774</v>
      </c>
      <c r="CM2239">
        <v>0.83</v>
      </c>
    </row>
    <row r="2240" spans="52:91">
      <c r="AZ2240">
        <v>7172.6</v>
      </c>
      <c r="BA2240">
        <f t="shared" si="240"/>
        <v>7222.6</v>
      </c>
      <c r="BB2240">
        <v>-34.94</v>
      </c>
      <c r="BC2240" s="23">
        <v>2901.92</v>
      </c>
      <c r="BD2240" s="23">
        <v>-35.85</v>
      </c>
      <c r="BO2240" s="23">
        <v>2901.92</v>
      </c>
      <c r="BP2240" s="23">
        <v>-35.85</v>
      </c>
      <c r="CK2240">
        <v>44720</v>
      </c>
      <c r="CL2240">
        <v>6.8483999999999998</v>
      </c>
      <c r="CM2240">
        <v>0.89800000000000002</v>
      </c>
    </row>
    <row r="2241" spans="52:91">
      <c r="AZ2241">
        <v>7177.4</v>
      </c>
      <c r="BA2241">
        <f t="shared" si="240"/>
        <v>7227.4</v>
      </c>
      <c r="BB2241">
        <v>-35.01</v>
      </c>
      <c r="BC2241" s="23">
        <v>2901.92</v>
      </c>
      <c r="BD2241" s="23">
        <v>-35.630000000000003</v>
      </c>
      <c r="BO2241" s="23">
        <v>2901.92</v>
      </c>
      <c r="BP2241" s="23">
        <v>-35.630000000000003</v>
      </c>
      <c r="CK2241">
        <v>44740</v>
      </c>
      <c r="CL2241">
        <v>6.9227999999999996</v>
      </c>
      <c r="CM2241">
        <v>0.96599999999999997</v>
      </c>
    </row>
    <row r="2242" spans="52:91">
      <c r="AZ2242">
        <v>7182.2</v>
      </c>
      <c r="BA2242">
        <f t="shared" si="240"/>
        <v>7232.2</v>
      </c>
      <c r="BB2242">
        <v>-33.96</v>
      </c>
      <c r="BC2242" s="23">
        <v>2905.14</v>
      </c>
      <c r="BD2242" s="23">
        <v>-35.630000000000003</v>
      </c>
      <c r="BO2242" s="23">
        <v>2905.14</v>
      </c>
      <c r="BP2242" s="23">
        <v>-35.630000000000003</v>
      </c>
      <c r="CK2242">
        <v>44760</v>
      </c>
      <c r="CL2242">
        <v>6.9851999999999999</v>
      </c>
      <c r="CM2242">
        <v>1.0511999999999999</v>
      </c>
    </row>
    <row r="2243" spans="52:91">
      <c r="AZ2243">
        <v>7186.8</v>
      </c>
      <c r="BA2243">
        <f t="shared" si="240"/>
        <v>7236.8</v>
      </c>
      <c r="BB2243">
        <v>-33.799999999999997</v>
      </c>
      <c r="BC2243" s="23">
        <v>2905.14</v>
      </c>
      <c r="BD2243" s="23">
        <v>-34.47</v>
      </c>
      <c r="BO2243" s="23">
        <v>2905.14</v>
      </c>
      <c r="BP2243" s="23">
        <v>-34.47</v>
      </c>
      <c r="CK2243">
        <v>44780</v>
      </c>
      <c r="CL2243">
        <v>7.0355999999999996</v>
      </c>
      <c r="CM2243">
        <v>1.1536</v>
      </c>
    </row>
    <row r="2244" spans="52:91">
      <c r="AZ2244">
        <v>7191.3</v>
      </c>
      <c r="BA2244">
        <f t="shared" si="240"/>
        <v>7241.3</v>
      </c>
      <c r="BB2244">
        <v>-34.69</v>
      </c>
      <c r="BC2244" s="23">
        <v>2908.32</v>
      </c>
      <c r="BD2244" s="23">
        <v>-34.47</v>
      </c>
      <c r="BO2244" s="23">
        <v>2908.32</v>
      </c>
      <c r="BP2244" s="23">
        <v>-34.47</v>
      </c>
      <c r="CK2244">
        <v>44800</v>
      </c>
      <c r="CL2244">
        <v>7.0860000000000003</v>
      </c>
      <c r="CM2244">
        <v>1.256</v>
      </c>
    </row>
    <row r="2245" spans="52:91">
      <c r="AZ2245">
        <v>7196</v>
      </c>
      <c r="BA2245">
        <f t="shared" si="240"/>
        <v>7246</v>
      </c>
      <c r="BB2245">
        <v>-34.31</v>
      </c>
      <c r="BC2245" s="23">
        <v>2908.32</v>
      </c>
      <c r="BD2245" s="23">
        <v>-35.200000000000003</v>
      </c>
      <c r="BO2245" s="23">
        <v>2908.32</v>
      </c>
      <c r="BP2245" s="23">
        <v>-35.200000000000003</v>
      </c>
      <c r="CK2245">
        <v>44820</v>
      </c>
      <c r="CL2245">
        <v>7.1364000000000001</v>
      </c>
      <c r="CM2245">
        <v>1.3584000000000001</v>
      </c>
    </row>
    <row r="2246" spans="52:91">
      <c r="AZ2246">
        <v>7200.6</v>
      </c>
      <c r="BA2246">
        <f t="shared" si="240"/>
        <v>7250.6</v>
      </c>
      <c r="BB2246">
        <v>-34.6</v>
      </c>
      <c r="BC2246" s="23">
        <v>2911.46</v>
      </c>
      <c r="BD2246" s="23">
        <v>-35.200000000000003</v>
      </c>
      <c r="BO2246" s="23">
        <v>2911.46</v>
      </c>
      <c r="BP2246" s="23">
        <v>-35.200000000000003</v>
      </c>
      <c r="CK2246">
        <v>44840</v>
      </c>
      <c r="CL2246">
        <v>7.1867999999999999</v>
      </c>
      <c r="CM2246">
        <v>1.4608000000000001</v>
      </c>
    </row>
    <row r="2247" spans="52:91">
      <c r="AZ2247">
        <v>7205.3</v>
      </c>
      <c r="BA2247">
        <f t="shared" si="240"/>
        <v>7255.3</v>
      </c>
      <c r="BB2247">
        <v>-33.53</v>
      </c>
      <c r="BC2247" s="23">
        <v>2911.46</v>
      </c>
      <c r="BD2247" s="23">
        <v>-35.29</v>
      </c>
      <c r="BO2247" s="23">
        <v>2911.46</v>
      </c>
      <c r="BP2247" s="23">
        <v>-35.29</v>
      </c>
      <c r="CK2247">
        <v>44860</v>
      </c>
      <c r="CL2247">
        <v>7.2371999999999996</v>
      </c>
      <c r="CM2247">
        <v>1.5631999999999999</v>
      </c>
    </row>
    <row r="2248" spans="52:91">
      <c r="AZ2248">
        <v>7209.7</v>
      </c>
      <c r="BA2248">
        <f t="shared" si="240"/>
        <v>7259.7</v>
      </c>
      <c r="BB2248">
        <v>-34.68</v>
      </c>
      <c r="BC2248" s="23">
        <v>2914.54</v>
      </c>
      <c r="BD2248" s="23">
        <v>-35.29</v>
      </c>
      <c r="BO2248" s="23">
        <v>2914.54</v>
      </c>
      <c r="BP2248" s="23">
        <v>-35.29</v>
      </c>
      <c r="CK2248">
        <v>44880</v>
      </c>
      <c r="CL2248">
        <v>7.2876000000000003</v>
      </c>
      <c r="CM2248">
        <v>1.6656</v>
      </c>
    </row>
    <row r="2249" spans="52:91">
      <c r="AZ2249">
        <v>7214.5</v>
      </c>
      <c r="BA2249">
        <f t="shared" si="240"/>
        <v>7264.5</v>
      </c>
      <c r="BB2249">
        <v>-34.450000000000003</v>
      </c>
      <c r="BC2249" s="23">
        <v>2914.54</v>
      </c>
      <c r="BD2249" s="23">
        <v>-34.93</v>
      </c>
      <c r="BO2249" s="23">
        <v>2914.54</v>
      </c>
      <c r="BP2249" s="23">
        <v>-34.93</v>
      </c>
      <c r="CK2249">
        <v>44900</v>
      </c>
      <c r="CL2249">
        <v>7.3380000000000001</v>
      </c>
      <c r="CM2249">
        <v>1.768</v>
      </c>
    </row>
    <row r="2250" spans="52:91">
      <c r="AZ2250">
        <v>7219.2</v>
      </c>
      <c r="BA2250">
        <f t="shared" si="240"/>
        <v>7269.2</v>
      </c>
      <c r="BB2250">
        <v>-33.950000000000003</v>
      </c>
      <c r="BC2250" s="23">
        <v>2917.62</v>
      </c>
      <c r="BD2250" s="23">
        <v>-34.93</v>
      </c>
      <c r="BO2250" s="23">
        <v>2917.62</v>
      </c>
      <c r="BP2250" s="23">
        <v>-34.93</v>
      </c>
      <c r="CK2250">
        <v>44920</v>
      </c>
      <c r="CL2250">
        <v>7.3883999999999999</v>
      </c>
      <c r="CM2250">
        <v>1.8704000000000001</v>
      </c>
    </row>
    <row r="2251" spans="52:91">
      <c r="AZ2251">
        <v>7223.7</v>
      </c>
      <c r="BA2251">
        <f t="shared" si="240"/>
        <v>7273.7</v>
      </c>
      <c r="BB2251">
        <v>-34.06</v>
      </c>
      <c r="BC2251" s="23">
        <v>2917.62</v>
      </c>
      <c r="BD2251" s="23">
        <v>-34.409999999999997</v>
      </c>
      <c r="BO2251" s="23">
        <v>2917.62</v>
      </c>
      <c r="BP2251" s="23">
        <v>-34.409999999999997</v>
      </c>
      <c r="CK2251">
        <v>44940</v>
      </c>
      <c r="CL2251">
        <v>7.4387999999999996</v>
      </c>
      <c r="CM2251">
        <v>1.9728000000000001</v>
      </c>
    </row>
    <row r="2252" spans="52:91">
      <c r="AZ2252">
        <v>7228.3</v>
      </c>
      <c r="BA2252">
        <f t="shared" si="240"/>
        <v>7278.3</v>
      </c>
      <c r="BB2252">
        <v>-33.96</v>
      </c>
      <c r="BC2252" s="23">
        <v>2920.69</v>
      </c>
      <c r="BD2252" s="23">
        <v>-34.409999999999997</v>
      </c>
      <c r="BO2252" s="23">
        <v>2920.69</v>
      </c>
      <c r="BP2252" s="23">
        <v>-34.409999999999997</v>
      </c>
      <c r="CK2252">
        <v>44960</v>
      </c>
      <c r="CL2252">
        <v>7.4892000000000003</v>
      </c>
      <c r="CM2252">
        <v>2.0752000000000002</v>
      </c>
    </row>
    <row r="2253" spans="52:91">
      <c r="AZ2253">
        <v>7232.8</v>
      </c>
      <c r="BA2253">
        <f t="shared" si="240"/>
        <v>7282.8</v>
      </c>
      <c r="BB2253">
        <v>-35.08</v>
      </c>
      <c r="BC2253" s="23">
        <v>2920.69</v>
      </c>
      <c r="BD2253" s="23">
        <v>-34.630000000000003</v>
      </c>
      <c r="BO2253" s="23">
        <v>2920.69</v>
      </c>
      <c r="BP2253" s="23">
        <v>-34.630000000000003</v>
      </c>
      <c r="CK2253">
        <v>44980</v>
      </c>
      <c r="CL2253">
        <v>7.5396000000000001</v>
      </c>
      <c r="CM2253">
        <v>2.1776</v>
      </c>
    </row>
    <row r="2254" spans="52:91">
      <c r="AZ2254">
        <v>7237.7</v>
      </c>
      <c r="BA2254">
        <f t="shared" si="240"/>
        <v>7287.7</v>
      </c>
      <c r="BB2254">
        <v>-35.270000000000003</v>
      </c>
      <c r="BC2254" s="23">
        <v>2923.71</v>
      </c>
      <c r="BD2254" s="23">
        <v>-34.630000000000003</v>
      </c>
      <c r="BO2254" s="23">
        <v>2923.71</v>
      </c>
      <c r="BP2254" s="23">
        <v>-34.630000000000003</v>
      </c>
      <c r="CK2254">
        <v>45000</v>
      </c>
      <c r="CL2254">
        <v>7.59</v>
      </c>
      <c r="CM2254">
        <v>2.2799999999999998</v>
      </c>
    </row>
    <row r="2255" spans="52:91">
      <c r="AZ2255">
        <v>7242.7</v>
      </c>
      <c r="BA2255">
        <f t="shared" si="240"/>
        <v>7292.7</v>
      </c>
      <c r="BB2255">
        <v>-34.97</v>
      </c>
      <c r="BC2255" s="23">
        <v>2923.71</v>
      </c>
      <c r="BD2255" s="23">
        <v>-34.590000000000003</v>
      </c>
      <c r="BO2255" s="23">
        <v>2923.71</v>
      </c>
      <c r="BP2255" s="23">
        <v>-34.590000000000003</v>
      </c>
      <c r="CK2255">
        <v>45020</v>
      </c>
      <c r="CL2255">
        <v>7.5852000000000004</v>
      </c>
      <c r="CM2255">
        <v>2.1943999999999999</v>
      </c>
    </row>
    <row r="2256" spans="52:91">
      <c r="AZ2256">
        <v>7247.5</v>
      </c>
      <c r="BA2256">
        <f t="shared" si="240"/>
        <v>7297.5</v>
      </c>
      <c r="BB2256">
        <v>-34.630000000000003</v>
      </c>
      <c r="BC2256" s="23">
        <v>2926.71</v>
      </c>
      <c r="BD2256" s="23">
        <v>-34.590000000000003</v>
      </c>
      <c r="BO2256" s="23">
        <v>2926.71</v>
      </c>
      <c r="BP2256" s="23">
        <v>-34.590000000000003</v>
      </c>
      <c r="CK2256">
        <v>45040</v>
      </c>
      <c r="CL2256">
        <v>7.5804</v>
      </c>
      <c r="CM2256">
        <v>2.1088</v>
      </c>
    </row>
    <row r="2257" spans="52:91">
      <c r="AZ2257">
        <v>7252.3</v>
      </c>
      <c r="BA2257">
        <f t="shared" si="240"/>
        <v>7302.3</v>
      </c>
      <c r="BB2257">
        <v>-35.479999999999997</v>
      </c>
      <c r="BC2257" s="23">
        <v>2926.71</v>
      </c>
      <c r="BD2257" s="23">
        <v>-34.049999999999997</v>
      </c>
      <c r="BO2257" s="23">
        <v>2926.71</v>
      </c>
      <c r="BP2257" s="23">
        <v>-34.049999999999997</v>
      </c>
      <c r="CK2257">
        <v>45060</v>
      </c>
      <c r="CL2257">
        <v>7.5755999999999997</v>
      </c>
      <c r="CM2257">
        <v>2.0232000000000001</v>
      </c>
    </row>
    <row r="2258" spans="52:91">
      <c r="AZ2258">
        <v>7257.3</v>
      </c>
      <c r="BA2258">
        <f t="shared" si="240"/>
        <v>7307.3</v>
      </c>
      <c r="BB2258">
        <v>-34.75</v>
      </c>
      <c r="BC2258" s="23">
        <v>2929.72</v>
      </c>
      <c r="BD2258" s="23">
        <v>-34.049999999999997</v>
      </c>
      <c r="BO2258" s="23">
        <v>2929.72</v>
      </c>
      <c r="BP2258" s="23">
        <v>-34.049999999999997</v>
      </c>
      <c r="CK2258">
        <v>45080</v>
      </c>
      <c r="CL2258">
        <v>7.5708000000000002</v>
      </c>
      <c r="CM2258">
        <v>1.9376</v>
      </c>
    </row>
    <row r="2259" spans="52:91">
      <c r="AZ2259">
        <v>7262.1</v>
      </c>
      <c r="BA2259">
        <f t="shared" si="240"/>
        <v>7312.1</v>
      </c>
      <c r="BB2259">
        <v>-33.99</v>
      </c>
      <c r="BC2259" s="23">
        <v>2929.72</v>
      </c>
      <c r="BD2259" s="23">
        <v>-34.58</v>
      </c>
      <c r="BO2259" s="23">
        <v>2929.72</v>
      </c>
      <c r="BP2259" s="23">
        <v>-34.58</v>
      </c>
      <c r="CK2259">
        <v>45100</v>
      </c>
      <c r="CL2259">
        <v>7.5659999999999998</v>
      </c>
      <c r="CM2259">
        <v>1.8520000000000001</v>
      </c>
    </row>
    <row r="2260" spans="52:91">
      <c r="AZ2260">
        <v>7266.7</v>
      </c>
      <c r="BA2260">
        <f t="shared" si="240"/>
        <v>7316.7</v>
      </c>
      <c r="BB2260">
        <v>-34.880000000000003</v>
      </c>
      <c r="BC2260" s="23">
        <v>2932.74</v>
      </c>
      <c r="BD2260" s="23">
        <v>-34.58</v>
      </c>
      <c r="BO2260" s="23">
        <v>2932.74</v>
      </c>
      <c r="BP2260" s="23">
        <v>-34.58</v>
      </c>
      <c r="CK2260">
        <v>45120</v>
      </c>
      <c r="CL2260">
        <v>7.5612000000000004</v>
      </c>
      <c r="CM2260">
        <v>1.7664</v>
      </c>
    </row>
    <row r="2261" spans="52:91">
      <c r="AZ2261">
        <v>7271.5</v>
      </c>
      <c r="BA2261">
        <f t="shared" si="240"/>
        <v>7321.5</v>
      </c>
      <c r="BB2261">
        <v>-34.24</v>
      </c>
      <c r="BC2261" s="23">
        <v>2932.74</v>
      </c>
      <c r="BD2261" s="23">
        <v>-34.56</v>
      </c>
      <c r="BO2261" s="23">
        <v>2932.74</v>
      </c>
      <c r="BP2261" s="23">
        <v>-34.56</v>
      </c>
      <c r="CK2261">
        <v>45140</v>
      </c>
      <c r="CL2261">
        <v>7.5564</v>
      </c>
      <c r="CM2261">
        <v>1.6808000000000001</v>
      </c>
    </row>
    <row r="2262" spans="52:91">
      <c r="AZ2262">
        <v>7276.1</v>
      </c>
      <c r="BA2262">
        <f t="shared" si="240"/>
        <v>7326.1</v>
      </c>
      <c r="BB2262">
        <v>-34.119999999999997</v>
      </c>
      <c r="BC2262" s="23">
        <v>2935.77</v>
      </c>
      <c r="BD2262" s="23">
        <v>-34.56</v>
      </c>
      <c r="BO2262" s="23">
        <v>2935.77</v>
      </c>
      <c r="BP2262" s="23">
        <v>-34.56</v>
      </c>
      <c r="CK2262">
        <v>45160</v>
      </c>
      <c r="CL2262">
        <v>7.5515999999999996</v>
      </c>
      <c r="CM2262">
        <v>1.5952</v>
      </c>
    </row>
    <row r="2263" spans="52:91">
      <c r="AZ2263">
        <v>7280.7</v>
      </c>
      <c r="BA2263">
        <f t="shared" si="240"/>
        <v>7330.7</v>
      </c>
      <c r="BB2263">
        <v>-33.33</v>
      </c>
      <c r="BC2263" s="23">
        <v>2935.77</v>
      </c>
      <c r="BD2263" s="23">
        <v>-35</v>
      </c>
      <c r="BO2263" s="23">
        <v>2935.77</v>
      </c>
      <c r="BP2263" s="23">
        <v>-35</v>
      </c>
      <c r="CK2263">
        <v>45180</v>
      </c>
      <c r="CL2263">
        <v>7.5468000000000002</v>
      </c>
      <c r="CM2263">
        <v>1.5096000000000001</v>
      </c>
    </row>
    <row r="2264" spans="52:91">
      <c r="AZ2264">
        <v>7285.2</v>
      </c>
      <c r="BA2264">
        <f t="shared" si="240"/>
        <v>7335.2</v>
      </c>
      <c r="BB2264">
        <v>-35.18</v>
      </c>
      <c r="BC2264" s="23">
        <v>2938.79</v>
      </c>
      <c r="BD2264" s="23">
        <v>-35</v>
      </c>
      <c r="BO2264" s="23">
        <v>2938.79</v>
      </c>
      <c r="BP2264" s="23">
        <v>-35</v>
      </c>
      <c r="CK2264">
        <v>45200</v>
      </c>
      <c r="CL2264">
        <v>7.5419999999999998</v>
      </c>
      <c r="CM2264">
        <v>1.4239999999999999</v>
      </c>
    </row>
    <row r="2265" spans="52:91">
      <c r="AZ2265">
        <v>7290.1</v>
      </c>
      <c r="BA2265">
        <f t="shared" si="240"/>
        <v>7340.1</v>
      </c>
      <c r="BB2265">
        <v>-34.880000000000003</v>
      </c>
      <c r="BC2265" s="23">
        <v>2938.79</v>
      </c>
      <c r="BD2265" s="23">
        <v>-34.700000000000003</v>
      </c>
      <c r="BO2265" s="23">
        <v>2938.79</v>
      </c>
      <c r="BP2265" s="23">
        <v>-34.700000000000003</v>
      </c>
      <c r="CK2265">
        <v>45220</v>
      </c>
      <c r="CL2265">
        <v>7.5372000000000003</v>
      </c>
      <c r="CM2265">
        <v>1.3384</v>
      </c>
    </row>
    <row r="2266" spans="52:91">
      <c r="AZ2266">
        <v>7295</v>
      </c>
      <c r="BA2266">
        <f t="shared" si="240"/>
        <v>7345</v>
      </c>
      <c r="BB2266">
        <v>-34.1</v>
      </c>
      <c r="BC2266" s="23">
        <v>2941.79</v>
      </c>
      <c r="BD2266" s="23">
        <v>-34.700000000000003</v>
      </c>
      <c r="BO2266" s="23">
        <v>2941.79</v>
      </c>
      <c r="BP2266" s="23">
        <v>-34.700000000000003</v>
      </c>
      <c r="CK2266">
        <v>45240</v>
      </c>
      <c r="CL2266">
        <v>7.5324</v>
      </c>
      <c r="CM2266">
        <v>1.2527999999999999</v>
      </c>
    </row>
    <row r="2267" spans="52:91">
      <c r="AZ2267">
        <v>7299.6</v>
      </c>
      <c r="BA2267">
        <f t="shared" si="240"/>
        <v>7349.6</v>
      </c>
      <c r="BB2267">
        <v>-34.26</v>
      </c>
      <c r="BC2267" s="23">
        <v>2941.79</v>
      </c>
      <c r="BD2267" s="23">
        <v>-33.619999999999997</v>
      </c>
      <c r="BO2267" s="23">
        <v>2941.79</v>
      </c>
      <c r="BP2267" s="23">
        <v>-33.619999999999997</v>
      </c>
      <c r="CK2267">
        <v>45260</v>
      </c>
      <c r="CL2267">
        <v>7.5132000000000003</v>
      </c>
      <c r="CM2267">
        <v>1.1956</v>
      </c>
    </row>
    <row r="2268" spans="52:91">
      <c r="AZ2268">
        <v>7304.2</v>
      </c>
      <c r="BA2268">
        <f t="shared" si="240"/>
        <v>7354.2</v>
      </c>
      <c r="BB2268">
        <v>-34.799999999999997</v>
      </c>
      <c r="BC2268" s="23">
        <v>2944.77</v>
      </c>
      <c r="BD2268" s="23">
        <v>-33.619999999999997</v>
      </c>
      <c r="BO2268" s="23">
        <v>2944.77</v>
      </c>
      <c r="BP2268" s="23">
        <v>-33.619999999999997</v>
      </c>
      <c r="CK2268">
        <v>45280</v>
      </c>
      <c r="CL2268">
        <v>7.4795999999999996</v>
      </c>
      <c r="CM2268">
        <v>1.1668000000000001</v>
      </c>
    </row>
    <row r="2269" spans="52:91">
      <c r="AZ2269">
        <v>7309.1</v>
      </c>
      <c r="BA2269">
        <f t="shared" si="240"/>
        <v>7359.1</v>
      </c>
      <c r="BB2269">
        <v>-34.18</v>
      </c>
      <c r="BC2269" s="23">
        <v>2944.77</v>
      </c>
      <c r="BD2269" s="23">
        <v>-34.229999999999997</v>
      </c>
      <c r="BO2269" s="23">
        <v>2944.77</v>
      </c>
      <c r="BP2269" s="23">
        <v>-34.229999999999997</v>
      </c>
      <c r="CK2269">
        <v>45300</v>
      </c>
      <c r="CL2269">
        <v>7.4459999999999997</v>
      </c>
      <c r="CM2269">
        <v>1.1379999999999999</v>
      </c>
    </row>
    <row r="2270" spans="52:91">
      <c r="AZ2270">
        <v>7313.7</v>
      </c>
      <c r="BA2270">
        <f t="shared" si="240"/>
        <v>7363.7</v>
      </c>
      <c r="BB2270">
        <v>-35.18</v>
      </c>
      <c r="BC2270" s="23">
        <v>2947.74</v>
      </c>
      <c r="BD2270" s="23">
        <v>-34.229999999999997</v>
      </c>
      <c r="BO2270" s="23">
        <v>2947.74</v>
      </c>
      <c r="BP2270" s="23">
        <v>-34.229999999999997</v>
      </c>
      <c r="CK2270">
        <v>45320</v>
      </c>
      <c r="CL2270">
        <v>7.4123999999999999</v>
      </c>
      <c r="CM2270">
        <v>1.1092</v>
      </c>
    </row>
    <row r="2271" spans="52:91">
      <c r="AZ2271">
        <v>7318.7</v>
      </c>
      <c r="BA2271">
        <f t="shared" si="240"/>
        <v>7368.7</v>
      </c>
      <c r="BB2271">
        <v>-34.86</v>
      </c>
      <c r="BC2271" s="23">
        <v>2947.74</v>
      </c>
      <c r="BD2271" s="23">
        <v>-33.68</v>
      </c>
      <c r="BO2271" s="23">
        <v>2947.74</v>
      </c>
      <c r="BP2271" s="23">
        <v>-33.68</v>
      </c>
      <c r="CK2271">
        <v>45340</v>
      </c>
      <c r="CL2271">
        <v>7.3788</v>
      </c>
      <c r="CM2271">
        <v>1.0804</v>
      </c>
    </row>
    <row r="2272" spans="52:91">
      <c r="AZ2272">
        <v>7323.5</v>
      </c>
      <c r="BA2272">
        <f t="shared" si="240"/>
        <v>7373.5</v>
      </c>
      <c r="BB2272">
        <v>-34.47</v>
      </c>
      <c r="BC2272" s="23">
        <v>2950.71</v>
      </c>
      <c r="BD2272" s="23">
        <v>-33.68</v>
      </c>
      <c r="BO2272" s="23">
        <v>2950.71</v>
      </c>
      <c r="BP2272" s="23">
        <v>-33.68</v>
      </c>
      <c r="CK2272">
        <v>45360</v>
      </c>
      <c r="CL2272">
        <v>7.3452000000000002</v>
      </c>
      <c r="CM2272">
        <v>1.0516000000000001</v>
      </c>
    </row>
    <row r="2273" spans="52:91">
      <c r="AZ2273">
        <v>7328.3</v>
      </c>
      <c r="BA2273">
        <f t="shared" si="240"/>
        <v>7378.3</v>
      </c>
      <c r="BB2273">
        <v>-34.15</v>
      </c>
      <c r="BC2273" s="23">
        <v>2950.71</v>
      </c>
      <c r="BD2273" s="23">
        <v>-35.049999999999997</v>
      </c>
      <c r="BO2273" s="23">
        <v>2950.71</v>
      </c>
      <c r="BP2273" s="23">
        <v>-35.049999999999997</v>
      </c>
      <c r="CK2273">
        <v>45380</v>
      </c>
      <c r="CL2273">
        <v>7.3116000000000003</v>
      </c>
      <c r="CM2273">
        <v>1.0227999999999999</v>
      </c>
    </row>
    <row r="2274" spans="52:91">
      <c r="AZ2274">
        <v>7332.9</v>
      </c>
      <c r="BA2274">
        <f t="shared" si="240"/>
        <v>7382.9</v>
      </c>
      <c r="BB2274">
        <v>-34.46</v>
      </c>
      <c r="BC2274" s="23">
        <v>2953.7</v>
      </c>
      <c r="BD2274" s="23">
        <v>-35.049999999999997</v>
      </c>
      <c r="BO2274" s="23">
        <v>2953.7</v>
      </c>
      <c r="BP2274" s="23">
        <v>-35.049999999999997</v>
      </c>
      <c r="CK2274">
        <v>45400</v>
      </c>
      <c r="CL2274">
        <v>7.2779999999999996</v>
      </c>
      <c r="CM2274">
        <v>0.99399999999999999</v>
      </c>
    </row>
    <row r="2275" spans="52:91">
      <c r="AZ2275">
        <v>7337.6</v>
      </c>
      <c r="BA2275">
        <f t="shared" si="240"/>
        <v>7387.6</v>
      </c>
      <c r="BB2275">
        <v>-35.020000000000003</v>
      </c>
      <c r="BC2275" s="23">
        <v>2953.7</v>
      </c>
      <c r="BD2275" s="23">
        <v>-34.58</v>
      </c>
      <c r="BO2275" s="23">
        <v>2953.7</v>
      </c>
      <c r="BP2275" s="23">
        <v>-34.58</v>
      </c>
      <c r="CK2275">
        <v>45420</v>
      </c>
      <c r="CL2275">
        <v>7.2443999999999997</v>
      </c>
      <c r="CM2275">
        <v>0.96519999999999995</v>
      </c>
    </row>
    <row r="2276" spans="52:91">
      <c r="AZ2276">
        <v>7342.5</v>
      </c>
      <c r="BA2276">
        <f t="shared" si="240"/>
        <v>7392.5</v>
      </c>
      <c r="BB2276">
        <v>-33.89</v>
      </c>
      <c r="BC2276" s="23">
        <v>2956.72</v>
      </c>
      <c r="BD2276" s="23">
        <v>-34.58</v>
      </c>
      <c r="BO2276" s="23">
        <v>2956.72</v>
      </c>
      <c r="BP2276" s="23">
        <v>-34.58</v>
      </c>
      <c r="CK2276">
        <v>45440</v>
      </c>
      <c r="CL2276">
        <v>7.2107999999999999</v>
      </c>
      <c r="CM2276">
        <v>0.93640000000000001</v>
      </c>
    </row>
    <row r="2277" spans="52:91">
      <c r="AZ2277">
        <v>7347.1</v>
      </c>
      <c r="BA2277">
        <f t="shared" si="240"/>
        <v>7397.1</v>
      </c>
      <c r="BB2277">
        <v>-34.33</v>
      </c>
      <c r="BC2277" s="23">
        <v>2956.72</v>
      </c>
      <c r="BD2277" s="23">
        <v>-34.08</v>
      </c>
      <c r="BO2277" s="23">
        <v>2956.72</v>
      </c>
      <c r="BP2277" s="23">
        <v>-34.08</v>
      </c>
      <c r="CK2277">
        <v>45460</v>
      </c>
      <c r="CL2277">
        <v>7.1772</v>
      </c>
      <c r="CM2277">
        <v>0.90759999999999996</v>
      </c>
    </row>
    <row r="2278" spans="52:91">
      <c r="AZ2278">
        <v>7351.8</v>
      </c>
      <c r="BA2278">
        <f t="shared" si="240"/>
        <v>7401.8</v>
      </c>
      <c r="BB2278">
        <v>-34.49</v>
      </c>
      <c r="BC2278" s="23">
        <v>2959.82</v>
      </c>
      <c r="BD2278" s="23">
        <v>-34.08</v>
      </c>
      <c r="BO2278" s="23">
        <v>2959.82</v>
      </c>
      <c r="BP2278" s="23">
        <v>-34.08</v>
      </c>
      <c r="CK2278">
        <v>45480</v>
      </c>
      <c r="CL2278">
        <v>7.1436000000000002</v>
      </c>
      <c r="CM2278">
        <v>0.87880000000000003</v>
      </c>
    </row>
    <row r="2279" spans="52:91">
      <c r="AZ2279">
        <v>7356.6</v>
      </c>
      <c r="BA2279">
        <f t="shared" si="240"/>
        <v>7406.6</v>
      </c>
      <c r="BB2279">
        <v>-34.950000000000003</v>
      </c>
      <c r="BC2279" s="23">
        <v>2959.82</v>
      </c>
      <c r="BD2279" s="23">
        <v>-35.07</v>
      </c>
      <c r="BO2279" s="23">
        <v>2959.82</v>
      </c>
      <c r="BP2279" s="23">
        <v>-35.07</v>
      </c>
      <c r="CK2279">
        <v>45500</v>
      </c>
      <c r="CL2279">
        <v>7.11</v>
      </c>
      <c r="CM2279">
        <v>0.85</v>
      </c>
    </row>
    <row r="2280" spans="52:91">
      <c r="AZ2280">
        <v>7361.5</v>
      </c>
      <c r="BA2280">
        <f t="shared" si="240"/>
        <v>7411.5</v>
      </c>
      <c r="BB2280">
        <v>-34.86</v>
      </c>
      <c r="BC2280" s="23">
        <v>2962.89</v>
      </c>
      <c r="BD2280" s="23">
        <v>-35.07</v>
      </c>
      <c r="BO2280" s="23">
        <v>2962.89</v>
      </c>
      <c r="BP2280" s="23">
        <v>-35.07</v>
      </c>
      <c r="CK2280">
        <v>45520</v>
      </c>
      <c r="CL2280">
        <v>7.0948000000000002</v>
      </c>
      <c r="CM2280">
        <v>0.86199999999999999</v>
      </c>
    </row>
    <row r="2281" spans="52:91">
      <c r="AZ2281">
        <v>7366.3</v>
      </c>
      <c r="BA2281">
        <f t="shared" si="240"/>
        <v>7416.3</v>
      </c>
      <c r="BB2281">
        <v>-34.96</v>
      </c>
      <c r="BC2281" s="23">
        <v>2962.89</v>
      </c>
      <c r="BD2281" s="23">
        <v>-35.590000000000003</v>
      </c>
      <c r="BO2281" s="23">
        <v>2962.89</v>
      </c>
      <c r="BP2281" s="23">
        <v>-35.590000000000003</v>
      </c>
      <c r="CK2281">
        <v>45540</v>
      </c>
      <c r="CL2281">
        <v>7.0796000000000001</v>
      </c>
      <c r="CM2281">
        <v>0.874</v>
      </c>
    </row>
    <row r="2282" spans="52:91">
      <c r="AZ2282">
        <v>7371.3</v>
      </c>
      <c r="BA2282">
        <f t="shared" si="240"/>
        <v>7421.3</v>
      </c>
      <c r="BB2282">
        <v>-34.19</v>
      </c>
      <c r="BC2282" s="23">
        <v>2965.98</v>
      </c>
      <c r="BD2282" s="23">
        <v>-35.590000000000003</v>
      </c>
      <c r="BO2282" s="23">
        <v>2965.98</v>
      </c>
      <c r="BP2282" s="23">
        <v>-35.590000000000003</v>
      </c>
      <c r="CK2282">
        <v>45560</v>
      </c>
      <c r="CL2282">
        <v>7.0644</v>
      </c>
      <c r="CM2282">
        <v>0.88600000000000001</v>
      </c>
    </row>
    <row r="2283" spans="52:91">
      <c r="AZ2283">
        <v>7375.9</v>
      </c>
      <c r="BA2283">
        <f t="shared" si="240"/>
        <v>7425.9</v>
      </c>
      <c r="BB2283">
        <v>-35.159999999999997</v>
      </c>
      <c r="BC2283" s="23">
        <v>2965.98</v>
      </c>
      <c r="BD2283" s="23">
        <v>-34.340000000000003</v>
      </c>
      <c r="BO2283" s="23">
        <v>2965.98</v>
      </c>
      <c r="BP2283" s="23">
        <v>-34.340000000000003</v>
      </c>
      <c r="CK2283">
        <v>45580</v>
      </c>
      <c r="CL2283">
        <v>7.0491999999999999</v>
      </c>
      <c r="CM2283">
        <v>0.89800000000000002</v>
      </c>
    </row>
    <row r="2284" spans="52:91">
      <c r="AZ2284">
        <v>7380.9</v>
      </c>
      <c r="BA2284">
        <f t="shared" si="240"/>
        <v>7430.9</v>
      </c>
      <c r="BB2284">
        <v>-34.25</v>
      </c>
      <c r="BC2284" s="23">
        <v>2969.04</v>
      </c>
      <c r="BD2284" s="23">
        <v>-34.340000000000003</v>
      </c>
      <c r="BO2284" s="23">
        <v>2969.04</v>
      </c>
      <c r="BP2284" s="23">
        <v>-34.340000000000003</v>
      </c>
      <c r="CK2284">
        <v>45600</v>
      </c>
      <c r="CL2284">
        <v>7.0339999999999998</v>
      </c>
      <c r="CM2284">
        <v>0.91</v>
      </c>
    </row>
    <row r="2285" spans="52:91">
      <c r="AZ2285">
        <v>7385.6</v>
      </c>
      <c r="BA2285">
        <f t="shared" si="240"/>
        <v>7435.6</v>
      </c>
      <c r="BB2285">
        <v>-35.04</v>
      </c>
      <c r="BC2285" s="23">
        <v>2969.04</v>
      </c>
      <c r="BD2285" s="23">
        <v>-35.090000000000003</v>
      </c>
      <c r="BO2285" s="23">
        <v>2969.04</v>
      </c>
      <c r="BP2285" s="23">
        <v>-35.090000000000003</v>
      </c>
      <c r="CK2285">
        <v>45620</v>
      </c>
      <c r="CL2285">
        <v>7.0187999999999997</v>
      </c>
      <c r="CM2285">
        <v>0.92200000000000004</v>
      </c>
    </row>
    <row r="2286" spans="52:91">
      <c r="AZ2286">
        <v>7390.6</v>
      </c>
      <c r="BA2286">
        <f t="shared" si="240"/>
        <v>7440.6</v>
      </c>
      <c r="BB2286">
        <v>-34.42</v>
      </c>
      <c r="BC2286" s="23">
        <v>2972.09</v>
      </c>
      <c r="BD2286" s="23">
        <v>-35.090000000000003</v>
      </c>
      <c r="BO2286" s="23">
        <v>2972.09</v>
      </c>
      <c r="BP2286" s="23">
        <v>-35.090000000000003</v>
      </c>
      <c r="CK2286">
        <v>45640</v>
      </c>
      <c r="CL2286">
        <v>7.0035999999999996</v>
      </c>
      <c r="CM2286">
        <v>0.93400000000000005</v>
      </c>
    </row>
    <row r="2287" spans="52:91">
      <c r="AZ2287">
        <v>7395.3</v>
      </c>
      <c r="BA2287">
        <f t="shared" si="240"/>
        <v>7445.3</v>
      </c>
      <c r="BB2287">
        <v>-34.07</v>
      </c>
      <c r="BC2287" s="23">
        <v>2972.09</v>
      </c>
      <c r="BD2287" s="23">
        <v>-33.159999999999997</v>
      </c>
      <c r="BO2287" s="23">
        <v>2972.09</v>
      </c>
      <c r="BP2287" s="23">
        <v>-33.159999999999997</v>
      </c>
      <c r="CK2287">
        <v>45660</v>
      </c>
      <c r="CL2287">
        <v>6.9884000000000004</v>
      </c>
      <c r="CM2287">
        <v>0.94599999999999995</v>
      </c>
    </row>
    <row r="2288" spans="52:91">
      <c r="AZ2288">
        <v>7400</v>
      </c>
      <c r="BA2288">
        <f t="shared" si="240"/>
        <v>7450</v>
      </c>
      <c r="BB2288">
        <v>-34.94</v>
      </c>
      <c r="BC2288" s="23">
        <v>2975.12</v>
      </c>
      <c r="BD2288" s="23">
        <v>-33.159999999999997</v>
      </c>
      <c r="BO2288" s="23">
        <v>2975.12</v>
      </c>
      <c r="BP2288" s="23">
        <v>-33.159999999999997</v>
      </c>
      <c r="CK2288">
        <v>45680</v>
      </c>
      <c r="CL2288">
        <v>6.9732000000000003</v>
      </c>
      <c r="CM2288">
        <v>0.95799999999999996</v>
      </c>
    </row>
    <row r="2289" spans="52:91">
      <c r="AZ2289">
        <v>7404.9</v>
      </c>
      <c r="BA2289">
        <f t="shared" si="240"/>
        <v>7454.9</v>
      </c>
      <c r="BB2289">
        <v>-34.99</v>
      </c>
      <c r="BC2289" s="23">
        <v>2975.12</v>
      </c>
      <c r="BD2289" s="23">
        <v>-35.020000000000003</v>
      </c>
      <c r="BO2289" s="23">
        <v>2975.12</v>
      </c>
      <c r="BP2289" s="23">
        <v>-35.020000000000003</v>
      </c>
      <c r="CK2289">
        <v>45700</v>
      </c>
      <c r="CL2289">
        <v>6.9580000000000002</v>
      </c>
      <c r="CM2289">
        <v>0.97</v>
      </c>
    </row>
    <row r="2290" spans="52:91">
      <c r="AZ2290">
        <v>7409.8</v>
      </c>
      <c r="BA2290">
        <f t="shared" si="240"/>
        <v>7459.8</v>
      </c>
      <c r="BB2290">
        <v>-35.01</v>
      </c>
      <c r="BC2290" s="23">
        <v>2978.16</v>
      </c>
      <c r="BD2290" s="23">
        <v>-35.020000000000003</v>
      </c>
      <c r="BO2290" s="23">
        <v>2978.16</v>
      </c>
      <c r="BP2290" s="23">
        <v>-35.020000000000003</v>
      </c>
      <c r="CK2290">
        <v>45720</v>
      </c>
      <c r="CL2290">
        <v>6.9428000000000001</v>
      </c>
      <c r="CM2290">
        <v>0.98199999999999998</v>
      </c>
    </row>
    <row r="2291" spans="52:91">
      <c r="AZ2291">
        <v>7414.8</v>
      </c>
      <c r="BA2291">
        <f t="shared" si="240"/>
        <v>7464.8</v>
      </c>
      <c r="BB2291">
        <v>-34.229999999999997</v>
      </c>
      <c r="BC2291" s="23">
        <v>2978.16</v>
      </c>
      <c r="BD2291" s="23">
        <v>-34.869999999999997</v>
      </c>
      <c r="BO2291" s="23">
        <v>2978.16</v>
      </c>
      <c r="BP2291" s="23">
        <v>-34.869999999999997</v>
      </c>
      <c r="CK2291">
        <v>45740</v>
      </c>
      <c r="CL2291">
        <v>6.9276</v>
      </c>
      <c r="CM2291">
        <v>0.99399999999999999</v>
      </c>
    </row>
    <row r="2292" spans="52:91">
      <c r="AZ2292">
        <v>7419.5</v>
      </c>
      <c r="BA2292">
        <f t="shared" si="240"/>
        <v>7469.5</v>
      </c>
      <c r="BB2292">
        <v>-34.020000000000003</v>
      </c>
      <c r="BC2292" s="23">
        <v>2981.17</v>
      </c>
      <c r="BD2292" s="23">
        <v>-34.869999999999997</v>
      </c>
      <c r="BO2292" s="23">
        <v>2981.17</v>
      </c>
      <c r="BP2292" s="23">
        <v>-34.869999999999997</v>
      </c>
      <c r="CK2292">
        <v>45760</v>
      </c>
      <c r="CL2292">
        <v>6.9108000000000001</v>
      </c>
      <c r="CM2292">
        <v>1.0092000000000001</v>
      </c>
    </row>
    <row r="2293" spans="52:91">
      <c r="AZ2293">
        <v>7424.1</v>
      </c>
      <c r="BA2293">
        <f t="shared" si="240"/>
        <v>7474.1</v>
      </c>
      <c r="BB2293">
        <v>-35.29</v>
      </c>
      <c r="BC2293" s="23">
        <v>2981.17</v>
      </c>
      <c r="BD2293" s="23">
        <v>-34.56</v>
      </c>
      <c r="BO2293" s="23">
        <v>2981.17</v>
      </c>
      <c r="BP2293" s="23">
        <v>-34.56</v>
      </c>
      <c r="CK2293">
        <v>45780</v>
      </c>
      <c r="CL2293">
        <v>6.8924000000000003</v>
      </c>
      <c r="CM2293">
        <v>1.0276000000000001</v>
      </c>
    </row>
    <row r="2294" spans="52:91">
      <c r="AZ2294">
        <v>7429.2</v>
      </c>
      <c r="BA2294">
        <f t="shared" si="240"/>
        <v>7479.2</v>
      </c>
      <c r="BB2294">
        <v>-34.630000000000003</v>
      </c>
      <c r="BC2294" s="23">
        <v>2984.22</v>
      </c>
      <c r="BD2294" s="23">
        <v>-34.56</v>
      </c>
      <c r="BO2294" s="23">
        <v>2984.22</v>
      </c>
      <c r="BP2294" s="23">
        <v>-34.56</v>
      </c>
      <c r="CK2294">
        <v>45800</v>
      </c>
      <c r="CL2294">
        <v>6.8739999999999997</v>
      </c>
      <c r="CM2294">
        <v>1.046</v>
      </c>
    </row>
    <row r="2295" spans="52:91">
      <c r="AZ2295">
        <v>7434</v>
      </c>
      <c r="BA2295">
        <f t="shared" si="240"/>
        <v>7484</v>
      </c>
      <c r="BB2295">
        <v>-35.130000000000003</v>
      </c>
      <c r="BC2295" s="23">
        <v>2984.22</v>
      </c>
      <c r="BD2295" s="23">
        <v>-34.32</v>
      </c>
      <c r="BO2295" s="23">
        <v>2984.22</v>
      </c>
      <c r="BP2295" s="23">
        <v>-34.32</v>
      </c>
      <c r="CK2295">
        <v>45820</v>
      </c>
      <c r="CL2295">
        <v>6.8555999999999999</v>
      </c>
      <c r="CM2295">
        <v>1.0644</v>
      </c>
    </row>
    <row r="2296" spans="52:91">
      <c r="AZ2296">
        <v>7439</v>
      </c>
      <c r="BA2296">
        <f t="shared" si="240"/>
        <v>7489</v>
      </c>
      <c r="BB2296">
        <v>-34.94</v>
      </c>
      <c r="BC2296" s="23">
        <v>2987.31</v>
      </c>
      <c r="BD2296" s="23">
        <v>-34.32</v>
      </c>
      <c r="BO2296" s="23">
        <v>2987.31</v>
      </c>
      <c r="BP2296" s="23">
        <v>-34.32</v>
      </c>
      <c r="CK2296">
        <v>45840</v>
      </c>
      <c r="CL2296">
        <v>6.8372000000000002</v>
      </c>
      <c r="CM2296">
        <v>1.0828</v>
      </c>
    </row>
    <row r="2297" spans="52:91">
      <c r="AZ2297">
        <v>7444</v>
      </c>
      <c r="BA2297">
        <f t="shared" si="240"/>
        <v>7494</v>
      </c>
      <c r="BB2297">
        <v>-34.15</v>
      </c>
      <c r="BC2297" s="23">
        <v>2987.31</v>
      </c>
      <c r="BD2297" s="23">
        <v>-34.32</v>
      </c>
      <c r="BO2297" s="23">
        <v>2987.31</v>
      </c>
      <c r="BP2297" s="23">
        <v>-34.32</v>
      </c>
      <c r="CK2297">
        <v>45860</v>
      </c>
      <c r="CL2297">
        <v>6.8188000000000004</v>
      </c>
      <c r="CM2297">
        <v>1.1012</v>
      </c>
    </row>
    <row r="2298" spans="52:91">
      <c r="AZ2298">
        <v>7448.7</v>
      </c>
      <c r="BA2298">
        <f t="shared" si="240"/>
        <v>7498.7</v>
      </c>
      <c r="BB2298">
        <v>-34.090000000000003</v>
      </c>
      <c r="BC2298" s="23">
        <v>2990.37</v>
      </c>
      <c r="BD2298" s="23">
        <v>-34.32</v>
      </c>
      <c r="BO2298" s="23">
        <v>2990.37</v>
      </c>
      <c r="BP2298" s="23">
        <v>-34.32</v>
      </c>
      <c r="CK2298">
        <v>45880</v>
      </c>
      <c r="CL2298">
        <v>6.8003999999999998</v>
      </c>
      <c r="CM2298">
        <v>1.1195999999999999</v>
      </c>
    </row>
    <row r="2299" spans="52:91">
      <c r="AZ2299">
        <v>7453.4</v>
      </c>
      <c r="BA2299">
        <f t="shared" si="240"/>
        <v>7503.4</v>
      </c>
      <c r="BB2299">
        <v>-35.119999999999997</v>
      </c>
      <c r="BC2299" s="23">
        <v>2990.37</v>
      </c>
      <c r="BD2299" s="23">
        <v>-35.85</v>
      </c>
      <c r="BO2299" s="23">
        <v>2990.37</v>
      </c>
      <c r="BP2299" s="23">
        <v>-35.85</v>
      </c>
      <c r="CK2299">
        <v>45900</v>
      </c>
      <c r="CL2299">
        <v>6.782</v>
      </c>
      <c r="CM2299">
        <v>1.1379999999999999</v>
      </c>
    </row>
    <row r="2300" spans="52:91">
      <c r="AZ2300">
        <v>7458.4</v>
      </c>
      <c r="BA2300">
        <f t="shared" si="240"/>
        <v>7508.4</v>
      </c>
      <c r="BB2300">
        <v>-34.79</v>
      </c>
      <c r="BC2300" s="23">
        <v>2993.42</v>
      </c>
      <c r="BD2300" s="23">
        <v>-35.85</v>
      </c>
      <c r="BO2300" s="23">
        <v>2993.42</v>
      </c>
      <c r="BP2300" s="23">
        <v>-35.85</v>
      </c>
      <c r="CK2300">
        <v>45920</v>
      </c>
      <c r="CL2300">
        <v>6.7636000000000003</v>
      </c>
      <c r="CM2300">
        <v>1.1564000000000001</v>
      </c>
    </row>
    <row r="2301" spans="52:91">
      <c r="AZ2301">
        <v>7463.3</v>
      </c>
      <c r="BA2301">
        <f t="shared" si="240"/>
        <v>7513.3</v>
      </c>
      <c r="BB2301">
        <v>-34.67</v>
      </c>
      <c r="BC2301" s="23">
        <v>2993.42</v>
      </c>
      <c r="BD2301" s="23">
        <v>-34.15</v>
      </c>
      <c r="BO2301" s="23">
        <v>2993.42</v>
      </c>
      <c r="BP2301" s="23">
        <v>-34.15</v>
      </c>
      <c r="CK2301">
        <v>45940</v>
      </c>
      <c r="CL2301">
        <v>6.7451999999999996</v>
      </c>
      <c r="CM2301">
        <v>1.1748000000000001</v>
      </c>
    </row>
    <row r="2302" spans="52:91">
      <c r="AZ2302">
        <v>7468.1</v>
      </c>
      <c r="BA2302">
        <f t="shared" ref="BA2302:BA2365" si="241">AZ2302+50</f>
        <v>7518.1</v>
      </c>
      <c r="BB2302">
        <v>-34.54</v>
      </c>
      <c r="BC2302" s="23">
        <v>2996.52</v>
      </c>
      <c r="BD2302" s="23">
        <v>-34.15</v>
      </c>
      <c r="BO2302" s="23">
        <v>2996.52</v>
      </c>
      <c r="BP2302" s="23">
        <v>-34.15</v>
      </c>
      <c r="CK2302">
        <v>45960</v>
      </c>
      <c r="CL2302">
        <v>6.7267999999999999</v>
      </c>
      <c r="CM2302">
        <v>1.1932</v>
      </c>
    </row>
    <row r="2303" spans="52:91">
      <c r="AZ2303">
        <v>7472.9</v>
      </c>
      <c r="BA2303">
        <f t="shared" si="241"/>
        <v>7522.9</v>
      </c>
      <c r="BB2303">
        <v>-34.81</v>
      </c>
      <c r="BC2303" s="23">
        <v>2996.52</v>
      </c>
      <c r="BD2303" s="23">
        <v>-34.43</v>
      </c>
      <c r="BO2303" s="23">
        <v>2996.52</v>
      </c>
      <c r="BP2303" s="23">
        <v>-34.43</v>
      </c>
      <c r="CK2303">
        <v>45980</v>
      </c>
      <c r="CL2303">
        <v>6.7084000000000001</v>
      </c>
      <c r="CM2303">
        <v>1.2116</v>
      </c>
    </row>
    <row r="2304" spans="52:91">
      <c r="AZ2304">
        <v>7477.9</v>
      </c>
      <c r="BA2304">
        <f t="shared" si="241"/>
        <v>7527.9</v>
      </c>
      <c r="BB2304">
        <v>-35.25</v>
      </c>
      <c r="BC2304" s="23">
        <v>2999.67</v>
      </c>
      <c r="BD2304" s="23">
        <v>-34.43</v>
      </c>
      <c r="BO2304" s="23">
        <v>2999.67</v>
      </c>
      <c r="BP2304" s="23">
        <v>-34.43</v>
      </c>
      <c r="CK2304">
        <v>46000</v>
      </c>
      <c r="CL2304">
        <v>6.69</v>
      </c>
      <c r="CM2304">
        <v>1.23</v>
      </c>
    </row>
    <row r="2305" spans="52:91">
      <c r="AZ2305">
        <v>7482.9</v>
      </c>
      <c r="BA2305">
        <f t="shared" si="241"/>
        <v>7532.9</v>
      </c>
      <c r="BB2305">
        <v>-34.24</v>
      </c>
      <c r="BC2305" s="23">
        <v>2999.67</v>
      </c>
      <c r="BD2305" s="23">
        <v>-35.25</v>
      </c>
      <c r="BO2305" s="23">
        <v>2999.67</v>
      </c>
      <c r="BP2305" s="23">
        <v>-35.25</v>
      </c>
      <c r="CK2305">
        <v>46020</v>
      </c>
      <c r="CL2305">
        <v>6.6980000000000004</v>
      </c>
      <c r="CM2305">
        <v>1.2403999999999999</v>
      </c>
    </row>
    <row r="2306" spans="52:91">
      <c r="AZ2306">
        <v>7487.7</v>
      </c>
      <c r="BA2306">
        <f t="shared" si="241"/>
        <v>7537.7</v>
      </c>
      <c r="BB2306">
        <v>-33.78</v>
      </c>
      <c r="BC2306" s="23">
        <v>3002.79</v>
      </c>
      <c r="BD2306" s="23">
        <v>-35.25</v>
      </c>
      <c r="BO2306" s="23">
        <v>3002.79</v>
      </c>
      <c r="BP2306" s="23">
        <v>-35.25</v>
      </c>
      <c r="CK2306">
        <v>46040</v>
      </c>
      <c r="CL2306">
        <v>6.7060000000000004</v>
      </c>
      <c r="CM2306">
        <v>1.2507999999999999</v>
      </c>
    </row>
    <row r="2307" spans="52:91">
      <c r="AZ2307">
        <v>7492.3</v>
      </c>
      <c r="BA2307">
        <f t="shared" si="241"/>
        <v>7542.3</v>
      </c>
      <c r="BB2307">
        <v>-33.840000000000003</v>
      </c>
      <c r="BC2307" s="23">
        <v>3002.79</v>
      </c>
      <c r="BD2307" s="23">
        <v>-35.700000000000003</v>
      </c>
      <c r="BO2307" s="23">
        <v>3002.79</v>
      </c>
      <c r="BP2307" s="23">
        <v>-35.700000000000003</v>
      </c>
      <c r="CK2307">
        <v>46060</v>
      </c>
      <c r="CL2307">
        <v>6.7140000000000004</v>
      </c>
      <c r="CM2307">
        <v>1.2612000000000001</v>
      </c>
    </row>
    <row r="2308" spans="52:91">
      <c r="AZ2308">
        <v>7496.9</v>
      </c>
      <c r="BA2308">
        <f t="shared" si="241"/>
        <v>7546.9</v>
      </c>
      <c r="BB2308">
        <v>-35.03</v>
      </c>
      <c r="BC2308" s="23">
        <v>3005.95</v>
      </c>
      <c r="BD2308" s="23">
        <v>-35.700000000000003</v>
      </c>
      <c r="BO2308" s="23">
        <v>3005.95</v>
      </c>
      <c r="BP2308" s="23">
        <v>-35.700000000000003</v>
      </c>
      <c r="CK2308">
        <v>46080</v>
      </c>
      <c r="CL2308">
        <v>6.7220000000000004</v>
      </c>
      <c r="CM2308">
        <v>1.2716000000000001</v>
      </c>
    </row>
    <row r="2309" spans="52:91">
      <c r="AZ2309">
        <v>7501.9</v>
      </c>
      <c r="BA2309">
        <f t="shared" si="241"/>
        <v>7551.9</v>
      </c>
      <c r="BB2309">
        <v>-34.24</v>
      </c>
      <c r="BC2309" s="23">
        <v>3005.95</v>
      </c>
      <c r="BD2309" s="23">
        <v>-34.86</v>
      </c>
      <c r="BO2309" s="23">
        <v>3005.95</v>
      </c>
      <c r="BP2309" s="23">
        <v>-34.86</v>
      </c>
      <c r="CK2309">
        <v>46100</v>
      </c>
      <c r="CL2309">
        <v>6.73</v>
      </c>
      <c r="CM2309">
        <v>1.282</v>
      </c>
    </row>
    <row r="2310" spans="52:91">
      <c r="AZ2310">
        <v>7506.7</v>
      </c>
      <c r="BA2310">
        <f t="shared" si="241"/>
        <v>7556.7</v>
      </c>
      <c r="BB2310">
        <v>-34.46</v>
      </c>
      <c r="BC2310" s="23">
        <v>3009.12</v>
      </c>
      <c r="BD2310" s="23">
        <v>-34.86</v>
      </c>
      <c r="BO2310" s="23">
        <v>3009.12</v>
      </c>
      <c r="BP2310" s="23">
        <v>-34.86</v>
      </c>
      <c r="CK2310">
        <v>46120</v>
      </c>
      <c r="CL2310">
        <v>6.7380000000000004</v>
      </c>
      <c r="CM2310">
        <v>1.2924</v>
      </c>
    </row>
    <row r="2311" spans="52:91">
      <c r="AZ2311">
        <v>7511.5</v>
      </c>
      <c r="BA2311">
        <f t="shared" si="241"/>
        <v>7561.5</v>
      </c>
      <c r="BB2311">
        <v>-33.880000000000003</v>
      </c>
      <c r="BC2311" s="23">
        <v>3009.12</v>
      </c>
      <c r="BD2311" s="23">
        <v>-35.29</v>
      </c>
      <c r="BO2311" s="23">
        <v>3009.12</v>
      </c>
      <c r="BP2311" s="23">
        <v>-35.29</v>
      </c>
      <c r="CK2311">
        <v>46140</v>
      </c>
      <c r="CL2311">
        <v>6.7460000000000004</v>
      </c>
      <c r="CM2311">
        <v>1.3028</v>
      </c>
    </row>
    <row r="2312" spans="52:91">
      <c r="AZ2312">
        <v>7516.2</v>
      </c>
      <c r="BA2312">
        <f t="shared" si="241"/>
        <v>7566.2</v>
      </c>
      <c r="BB2312">
        <v>-35.380000000000003</v>
      </c>
      <c r="BC2312" s="23">
        <v>3012.33</v>
      </c>
      <c r="BD2312" s="23">
        <v>-35.29</v>
      </c>
      <c r="BO2312" s="23">
        <v>3012.33</v>
      </c>
      <c r="BP2312" s="23">
        <v>-35.29</v>
      </c>
      <c r="CK2312">
        <v>46160</v>
      </c>
      <c r="CL2312">
        <v>6.7539999999999996</v>
      </c>
      <c r="CM2312">
        <v>1.3131999999999999</v>
      </c>
    </row>
    <row r="2313" spans="52:91">
      <c r="AZ2313">
        <v>7521.3</v>
      </c>
      <c r="BA2313">
        <f t="shared" si="241"/>
        <v>7571.3</v>
      </c>
      <c r="BB2313">
        <v>-35.31</v>
      </c>
      <c r="BC2313" s="23">
        <v>3012.33</v>
      </c>
      <c r="BD2313" s="23">
        <v>-34.479999999999997</v>
      </c>
      <c r="BO2313" s="23">
        <v>3012.33</v>
      </c>
      <c r="BP2313" s="23">
        <v>-34.479999999999997</v>
      </c>
      <c r="CK2313">
        <v>46180</v>
      </c>
      <c r="CL2313">
        <v>6.7619999999999996</v>
      </c>
      <c r="CM2313">
        <v>1.3236000000000001</v>
      </c>
    </row>
    <row r="2314" spans="52:91">
      <c r="AZ2314">
        <v>7526.4</v>
      </c>
      <c r="BA2314">
        <f t="shared" si="241"/>
        <v>7576.4</v>
      </c>
      <c r="BB2314">
        <v>-35.159999999999997</v>
      </c>
      <c r="BC2314" s="23">
        <v>3015.52</v>
      </c>
      <c r="BD2314" s="23">
        <v>-34.479999999999997</v>
      </c>
      <c r="BO2314" s="23">
        <v>3015.52</v>
      </c>
      <c r="BP2314" s="23">
        <v>-34.479999999999997</v>
      </c>
      <c r="CK2314">
        <v>46200</v>
      </c>
      <c r="CL2314">
        <v>6.77</v>
      </c>
      <c r="CM2314">
        <v>1.3340000000000001</v>
      </c>
    </row>
    <row r="2315" spans="52:91">
      <c r="AZ2315">
        <v>7531.5</v>
      </c>
      <c r="BA2315">
        <f t="shared" si="241"/>
        <v>7581.5</v>
      </c>
      <c r="BB2315">
        <v>-34.21</v>
      </c>
      <c r="BC2315" s="23">
        <v>3015.52</v>
      </c>
      <c r="BD2315" s="23">
        <v>-35.99</v>
      </c>
      <c r="BO2315" s="23">
        <v>3015.52</v>
      </c>
      <c r="BP2315" s="23">
        <v>-35.99</v>
      </c>
      <c r="CK2315">
        <v>46220</v>
      </c>
      <c r="CL2315">
        <v>6.7779999999999996</v>
      </c>
      <c r="CM2315">
        <v>1.3444</v>
      </c>
    </row>
    <row r="2316" spans="52:91">
      <c r="AZ2316">
        <v>7536.3</v>
      </c>
      <c r="BA2316">
        <f t="shared" si="241"/>
        <v>7586.3</v>
      </c>
      <c r="BB2316">
        <v>-34.61</v>
      </c>
      <c r="BC2316" s="23">
        <v>3018.66</v>
      </c>
      <c r="BD2316" s="23">
        <v>-35.99</v>
      </c>
      <c r="BO2316" s="23">
        <v>3018.66</v>
      </c>
      <c r="BP2316" s="23">
        <v>-35.99</v>
      </c>
      <c r="CK2316">
        <v>46240</v>
      </c>
      <c r="CL2316">
        <v>6.7859999999999996</v>
      </c>
      <c r="CM2316">
        <v>1.3548</v>
      </c>
    </row>
    <row r="2317" spans="52:91">
      <c r="AZ2317">
        <v>7541.1</v>
      </c>
      <c r="BA2317">
        <f t="shared" si="241"/>
        <v>7591.1</v>
      </c>
      <c r="BB2317">
        <v>-35.090000000000003</v>
      </c>
      <c r="BC2317" s="23">
        <v>3018.66</v>
      </c>
      <c r="BD2317" s="23">
        <v>-35.35</v>
      </c>
      <c r="BO2317" s="23">
        <v>3018.66</v>
      </c>
      <c r="BP2317" s="23">
        <v>-35.35</v>
      </c>
      <c r="CK2317">
        <v>46260</v>
      </c>
      <c r="CL2317">
        <v>6.8124000000000002</v>
      </c>
      <c r="CM2317">
        <v>1.3484</v>
      </c>
    </row>
    <row r="2318" spans="52:91">
      <c r="AZ2318">
        <v>7546.2</v>
      </c>
      <c r="BA2318">
        <f t="shared" si="241"/>
        <v>7596.2</v>
      </c>
      <c r="BB2318">
        <v>-34.14</v>
      </c>
      <c r="BC2318" s="23">
        <v>3021.83</v>
      </c>
      <c r="BD2318" s="23">
        <v>-35.35</v>
      </c>
      <c r="BO2318" s="23">
        <v>3021.83</v>
      </c>
      <c r="BP2318" s="23">
        <v>-35.35</v>
      </c>
      <c r="CK2318">
        <v>46280</v>
      </c>
      <c r="CL2318">
        <v>6.8571999999999997</v>
      </c>
      <c r="CM2318">
        <v>1.3251999999999999</v>
      </c>
    </row>
    <row r="2319" spans="52:91">
      <c r="AZ2319">
        <v>7550.9</v>
      </c>
      <c r="BA2319">
        <f t="shared" si="241"/>
        <v>7600.9</v>
      </c>
      <c r="BB2319">
        <v>-34.51</v>
      </c>
      <c r="BC2319" s="23">
        <v>3021.83</v>
      </c>
      <c r="BD2319" s="23">
        <v>-33.83</v>
      </c>
      <c r="BO2319" s="23">
        <v>3021.83</v>
      </c>
      <c r="BP2319" s="23">
        <v>-33.83</v>
      </c>
      <c r="CK2319">
        <v>46300</v>
      </c>
      <c r="CL2319">
        <v>6.9020000000000001</v>
      </c>
      <c r="CM2319">
        <v>1.302</v>
      </c>
    </row>
    <row r="2320" spans="52:91">
      <c r="AZ2320">
        <v>7555.8</v>
      </c>
      <c r="BA2320">
        <f t="shared" si="241"/>
        <v>7605.8</v>
      </c>
      <c r="BB2320">
        <v>-35.950000000000003</v>
      </c>
      <c r="BC2320" s="23">
        <v>3025.06</v>
      </c>
      <c r="BD2320" s="23">
        <v>-33.83</v>
      </c>
      <c r="BO2320" s="23">
        <v>3025.06</v>
      </c>
      <c r="BP2320" s="23">
        <v>-33.83</v>
      </c>
      <c r="CK2320">
        <v>46320</v>
      </c>
      <c r="CL2320">
        <v>6.9467999999999996</v>
      </c>
      <c r="CM2320">
        <v>1.2787999999999999</v>
      </c>
    </row>
    <row r="2321" spans="52:91">
      <c r="AZ2321">
        <v>7561.2</v>
      </c>
      <c r="BA2321">
        <f t="shared" si="241"/>
        <v>7611.2</v>
      </c>
      <c r="BB2321">
        <v>-35.15</v>
      </c>
      <c r="BC2321" s="23">
        <v>3025.06</v>
      </c>
      <c r="BD2321" s="23">
        <v>-35.909999999999997</v>
      </c>
      <c r="BO2321" s="23">
        <v>3025.06</v>
      </c>
      <c r="BP2321" s="23">
        <v>-35.909999999999997</v>
      </c>
      <c r="CK2321">
        <v>46340</v>
      </c>
      <c r="CL2321">
        <v>6.9916</v>
      </c>
      <c r="CM2321">
        <v>1.2556</v>
      </c>
    </row>
    <row r="2322" spans="52:91">
      <c r="AZ2322">
        <v>7566.3</v>
      </c>
      <c r="BA2322">
        <f t="shared" si="241"/>
        <v>7616.3</v>
      </c>
      <c r="BB2322">
        <v>-34.54</v>
      </c>
      <c r="BC2322" s="23">
        <v>3028.25</v>
      </c>
      <c r="BD2322" s="23">
        <v>-35.909999999999997</v>
      </c>
      <c r="BO2322" s="23">
        <v>3028.25</v>
      </c>
      <c r="BP2322" s="23">
        <v>-35.909999999999997</v>
      </c>
      <c r="CK2322">
        <v>46360</v>
      </c>
      <c r="CL2322">
        <v>7.0364000000000004</v>
      </c>
      <c r="CM2322">
        <v>1.2323999999999999</v>
      </c>
    </row>
    <row r="2323" spans="52:91">
      <c r="AZ2323">
        <v>7571.2</v>
      </c>
      <c r="BA2323">
        <f t="shared" si="241"/>
        <v>7621.2</v>
      </c>
      <c r="BB2323">
        <v>-34.99</v>
      </c>
      <c r="BC2323" s="23">
        <v>3028.25</v>
      </c>
      <c r="BD2323" s="23">
        <v>-35.590000000000003</v>
      </c>
      <c r="BO2323" s="23">
        <v>3028.25</v>
      </c>
      <c r="BP2323" s="23">
        <v>-35.590000000000003</v>
      </c>
      <c r="CK2323">
        <v>46380</v>
      </c>
      <c r="CL2323">
        <v>7.0811999999999999</v>
      </c>
      <c r="CM2323">
        <v>1.2092000000000001</v>
      </c>
    </row>
    <row r="2324" spans="52:91">
      <c r="AZ2324">
        <v>7576.2</v>
      </c>
      <c r="BA2324">
        <f t="shared" si="241"/>
        <v>7626.2</v>
      </c>
      <c r="BB2324">
        <v>-35</v>
      </c>
      <c r="BC2324" s="23">
        <v>3031.36</v>
      </c>
      <c r="BD2324" s="23">
        <v>-35.590000000000003</v>
      </c>
      <c r="BO2324" s="23">
        <v>3031.36</v>
      </c>
      <c r="BP2324" s="23">
        <v>-35.590000000000003</v>
      </c>
      <c r="CK2324">
        <v>46400</v>
      </c>
      <c r="CL2324">
        <v>7.1260000000000003</v>
      </c>
      <c r="CM2324">
        <v>1.1859999999999999</v>
      </c>
    </row>
    <row r="2325" spans="52:91">
      <c r="AZ2325">
        <v>7581.3</v>
      </c>
      <c r="BA2325">
        <f t="shared" si="241"/>
        <v>7631.3</v>
      </c>
      <c r="BB2325">
        <v>-34.380000000000003</v>
      </c>
      <c r="BC2325" s="23">
        <v>3031.36</v>
      </c>
      <c r="BD2325" s="23">
        <v>-35.11</v>
      </c>
      <c r="BO2325" s="23">
        <v>3031.36</v>
      </c>
      <c r="BP2325" s="23">
        <v>-35.11</v>
      </c>
      <c r="CK2325">
        <v>46420</v>
      </c>
      <c r="CL2325">
        <v>7.1707999999999998</v>
      </c>
      <c r="CM2325">
        <v>1.1628000000000001</v>
      </c>
    </row>
    <row r="2326" spans="52:91">
      <c r="AZ2326">
        <v>7586.1</v>
      </c>
      <c r="BA2326">
        <f t="shared" si="241"/>
        <v>7636.1</v>
      </c>
      <c r="BB2326">
        <v>-35.01</v>
      </c>
      <c r="BC2326" s="23">
        <v>3034.5</v>
      </c>
      <c r="BD2326" s="23">
        <v>-35.11</v>
      </c>
      <c r="BO2326" s="23">
        <v>3034.5</v>
      </c>
      <c r="BP2326" s="23">
        <v>-35.11</v>
      </c>
      <c r="CK2326">
        <v>46440</v>
      </c>
      <c r="CL2326">
        <v>7.2156000000000002</v>
      </c>
      <c r="CM2326">
        <v>1.1395999999999999</v>
      </c>
    </row>
    <row r="2327" spans="52:91">
      <c r="AZ2327">
        <v>7591.1</v>
      </c>
      <c r="BA2327">
        <f t="shared" si="241"/>
        <v>7641.1</v>
      </c>
      <c r="BB2327">
        <v>-34.4</v>
      </c>
      <c r="BC2327" s="23">
        <v>3034.5</v>
      </c>
      <c r="BD2327" s="23">
        <v>-33.700000000000003</v>
      </c>
      <c r="BO2327" s="23">
        <v>3034.5</v>
      </c>
      <c r="BP2327" s="23">
        <v>-33.700000000000003</v>
      </c>
      <c r="CK2327">
        <v>46460</v>
      </c>
      <c r="CL2327">
        <v>7.2603999999999997</v>
      </c>
      <c r="CM2327">
        <v>1.1164000000000001</v>
      </c>
    </row>
    <row r="2328" spans="52:91">
      <c r="AZ2328">
        <v>7596</v>
      </c>
      <c r="BA2328">
        <f t="shared" si="241"/>
        <v>7646</v>
      </c>
      <c r="BB2328">
        <v>-35</v>
      </c>
      <c r="BC2328" s="23">
        <v>3037.58</v>
      </c>
      <c r="BD2328" s="23">
        <v>-33.700000000000003</v>
      </c>
      <c r="BO2328" s="23">
        <v>3037.58</v>
      </c>
      <c r="BP2328" s="23">
        <v>-33.700000000000003</v>
      </c>
      <c r="CK2328">
        <v>46480</v>
      </c>
      <c r="CL2328">
        <v>7.3052000000000001</v>
      </c>
      <c r="CM2328">
        <v>1.0931999999999999</v>
      </c>
    </row>
    <row r="2329" spans="52:91">
      <c r="AZ2329">
        <v>7601</v>
      </c>
      <c r="BA2329">
        <f t="shared" si="241"/>
        <v>7651</v>
      </c>
      <c r="BB2329">
        <v>-35.11</v>
      </c>
      <c r="BC2329" s="23">
        <v>3037.58</v>
      </c>
      <c r="BD2329" s="23">
        <v>-34.61</v>
      </c>
      <c r="BO2329" s="23">
        <v>3037.58</v>
      </c>
      <c r="BP2329" s="23">
        <v>-34.61</v>
      </c>
      <c r="CK2329">
        <v>46500</v>
      </c>
      <c r="CL2329">
        <v>7.35</v>
      </c>
      <c r="CM2329">
        <v>1.07</v>
      </c>
    </row>
    <row r="2330" spans="52:91">
      <c r="AZ2330">
        <v>7606.1</v>
      </c>
      <c r="BA2330">
        <f t="shared" si="241"/>
        <v>7656.1</v>
      </c>
      <c r="BB2330">
        <v>-34.04</v>
      </c>
      <c r="BC2330" s="23">
        <v>3040.62</v>
      </c>
      <c r="BD2330" s="23">
        <v>-34.61</v>
      </c>
      <c r="BO2330" s="23">
        <v>3040.62</v>
      </c>
      <c r="BP2330" s="23">
        <v>-34.61</v>
      </c>
      <c r="CK2330">
        <v>46520</v>
      </c>
      <c r="CL2330">
        <v>7.5324</v>
      </c>
      <c r="CM2330">
        <v>1.0267999999999999</v>
      </c>
    </row>
    <row r="2331" spans="52:91">
      <c r="AZ2331">
        <v>7610.8</v>
      </c>
      <c r="BA2331">
        <f t="shared" si="241"/>
        <v>7660.8</v>
      </c>
      <c r="BB2331">
        <v>-34.86</v>
      </c>
      <c r="BC2331" s="23">
        <v>3040.62</v>
      </c>
      <c r="BD2331" s="23">
        <v>-34.29</v>
      </c>
      <c r="BO2331" s="23">
        <v>3040.62</v>
      </c>
      <c r="BP2331" s="23">
        <v>-34.29</v>
      </c>
      <c r="CK2331">
        <v>46540</v>
      </c>
      <c r="CL2331">
        <v>7.7148000000000003</v>
      </c>
      <c r="CM2331">
        <v>0.98360000000000003</v>
      </c>
    </row>
    <row r="2332" spans="52:91">
      <c r="AZ2332">
        <v>7615.8</v>
      </c>
      <c r="BA2332">
        <f t="shared" si="241"/>
        <v>7665.8</v>
      </c>
      <c r="BB2332">
        <v>-33.83</v>
      </c>
      <c r="BC2332" s="23">
        <v>3043.61</v>
      </c>
      <c r="BD2332" s="23">
        <v>-34.29</v>
      </c>
      <c r="BO2332" s="23">
        <v>3043.61</v>
      </c>
      <c r="BP2332" s="23">
        <v>-34.29</v>
      </c>
      <c r="CK2332">
        <v>46560</v>
      </c>
      <c r="CL2332">
        <v>7.8971999999999998</v>
      </c>
      <c r="CM2332">
        <v>0.94040000000000001</v>
      </c>
    </row>
    <row r="2333" spans="52:91">
      <c r="AZ2333">
        <v>7620.5</v>
      </c>
      <c r="BA2333">
        <f t="shared" si="241"/>
        <v>7670.5</v>
      </c>
      <c r="BB2333">
        <v>-34.18</v>
      </c>
      <c r="BC2333" s="23">
        <v>3043.61</v>
      </c>
      <c r="BD2333" s="23">
        <v>-34.51</v>
      </c>
      <c r="BO2333" s="23">
        <v>3043.61</v>
      </c>
      <c r="BP2333" s="23">
        <v>-34.51</v>
      </c>
      <c r="CK2333">
        <v>46580</v>
      </c>
      <c r="CL2333">
        <v>8.0795999999999992</v>
      </c>
      <c r="CM2333">
        <v>0.8972</v>
      </c>
    </row>
    <row r="2334" spans="52:91">
      <c r="AZ2334">
        <v>7625.3</v>
      </c>
      <c r="BA2334">
        <f t="shared" si="241"/>
        <v>7675.3</v>
      </c>
      <c r="BB2334">
        <v>-33.67</v>
      </c>
      <c r="BC2334" s="23">
        <v>3046.7</v>
      </c>
      <c r="BD2334" s="23">
        <v>-34.51</v>
      </c>
      <c r="BO2334" s="23">
        <v>3046.7</v>
      </c>
      <c r="BP2334" s="23">
        <v>-34.51</v>
      </c>
      <c r="CK2334">
        <v>46600</v>
      </c>
      <c r="CL2334">
        <v>8.2620000000000005</v>
      </c>
      <c r="CM2334">
        <v>0.85399999999999998</v>
      </c>
    </row>
    <row r="2335" spans="52:91">
      <c r="AZ2335">
        <v>7630</v>
      </c>
      <c r="BA2335">
        <f t="shared" si="241"/>
        <v>7680</v>
      </c>
      <c r="BB2335">
        <v>-33.549999999999997</v>
      </c>
      <c r="BC2335" s="23">
        <v>3046.7</v>
      </c>
      <c r="BD2335" s="23">
        <v>-33.729999999999997</v>
      </c>
      <c r="BO2335" s="23">
        <v>3046.7</v>
      </c>
      <c r="BP2335" s="23">
        <v>-33.729999999999997</v>
      </c>
      <c r="CK2335">
        <v>46620</v>
      </c>
      <c r="CL2335">
        <v>8.4443999999999999</v>
      </c>
      <c r="CM2335">
        <v>0.81079999999999997</v>
      </c>
    </row>
    <row r="2336" spans="52:91">
      <c r="AZ2336">
        <v>7634.6</v>
      </c>
      <c r="BA2336">
        <f t="shared" si="241"/>
        <v>7684.6</v>
      </c>
      <c r="BB2336">
        <v>-34.61</v>
      </c>
      <c r="BC2336" s="23">
        <v>3049.83</v>
      </c>
      <c r="BD2336" s="23">
        <v>-33.729999999999997</v>
      </c>
      <c r="BO2336" s="23">
        <v>3049.83</v>
      </c>
      <c r="BP2336" s="23">
        <v>-33.729999999999997</v>
      </c>
      <c r="CK2336">
        <v>46640</v>
      </c>
      <c r="CL2336">
        <v>8.6267999999999994</v>
      </c>
      <c r="CM2336">
        <v>0.76759999999999995</v>
      </c>
    </row>
    <row r="2337" spans="52:91">
      <c r="AZ2337">
        <v>7639.5</v>
      </c>
      <c r="BA2337">
        <f t="shared" si="241"/>
        <v>7689.5</v>
      </c>
      <c r="BB2337">
        <v>-34.25</v>
      </c>
      <c r="BC2337" s="23">
        <v>3049.83</v>
      </c>
      <c r="BD2337" s="23">
        <v>-36.42</v>
      </c>
      <c r="BO2337" s="23">
        <v>3049.83</v>
      </c>
      <c r="BP2337" s="23">
        <v>-36.42</v>
      </c>
      <c r="CK2337">
        <v>46660</v>
      </c>
      <c r="CL2337">
        <v>8.8092000000000006</v>
      </c>
      <c r="CM2337">
        <v>0.72440000000000004</v>
      </c>
    </row>
    <row r="2338" spans="52:91">
      <c r="AZ2338">
        <v>7644.3</v>
      </c>
      <c r="BA2338">
        <f t="shared" si="241"/>
        <v>7694.3</v>
      </c>
      <c r="BB2338">
        <v>-34.86</v>
      </c>
      <c r="BC2338" s="23">
        <v>3053.01</v>
      </c>
      <c r="BD2338" s="23">
        <v>-36.42</v>
      </c>
      <c r="BO2338" s="23">
        <v>3053.01</v>
      </c>
      <c r="BP2338" s="23">
        <v>-36.42</v>
      </c>
      <c r="CK2338">
        <v>46680</v>
      </c>
      <c r="CL2338">
        <v>8.9916</v>
      </c>
      <c r="CM2338">
        <v>0.68120000000000003</v>
      </c>
    </row>
    <row r="2339" spans="52:91">
      <c r="AZ2339">
        <v>7649.4</v>
      </c>
      <c r="BA2339">
        <f t="shared" si="241"/>
        <v>7699.4</v>
      </c>
      <c r="BB2339">
        <v>-35.380000000000003</v>
      </c>
      <c r="BC2339" s="23">
        <v>3053.01</v>
      </c>
      <c r="BD2339" s="23">
        <v>-35.43</v>
      </c>
      <c r="BO2339" s="23">
        <v>3053.01</v>
      </c>
      <c r="BP2339" s="23">
        <v>-35.43</v>
      </c>
      <c r="CK2339">
        <v>46700</v>
      </c>
      <c r="CL2339">
        <v>9.1739999999999995</v>
      </c>
      <c r="CM2339">
        <v>0.63800000000000001</v>
      </c>
    </row>
    <row r="2340" spans="52:91">
      <c r="AZ2340">
        <v>7654.6</v>
      </c>
      <c r="BA2340">
        <f t="shared" si="241"/>
        <v>7704.6</v>
      </c>
      <c r="BB2340">
        <v>-33.17</v>
      </c>
      <c r="BC2340" s="23">
        <v>3056.26</v>
      </c>
      <c r="BD2340" s="23">
        <v>-35.43</v>
      </c>
      <c r="BO2340" s="23">
        <v>3056.26</v>
      </c>
      <c r="BP2340" s="23">
        <v>-35.43</v>
      </c>
      <c r="CK2340">
        <v>46720</v>
      </c>
      <c r="CL2340">
        <v>9.3564000000000007</v>
      </c>
      <c r="CM2340">
        <v>0.5948</v>
      </c>
    </row>
    <row r="2341" spans="52:91">
      <c r="AZ2341">
        <v>7659.2</v>
      </c>
      <c r="BA2341">
        <f t="shared" si="241"/>
        <v>7709.2</v>
      </c>
      <c r="BB2341">
        <v>-34.5</v>
      </c>
      <c r="BC2341" s="23">
        <v>3056.26</v>
      </c>
      <c r="BD2341" s="23">
        <v>-35.409999999999997</v>
      </c>
      <c r="BO2341" s="23">
        <v>3056.26</v>
      </c>
      <c r="BP2341" s="23">
        <v>-35.409999999999997</v>
      </c>
      <c r="CK2341">
        <v>46740</v>
      </c>
      <c r="CL2341">
        <v>9.5388000000000002</v>
      </c>
      <c r="CM2341">
        <v>0.55159999999999998</v>
      </c>
    </row>
    <row r="2342" spans="52:91">
      <c r="AZ2342">
        <v>7664.1</v>
      </c>
      <c r="BA2342">
        <f t="shared" si="241"/>
        <v>7714.1</v>
      </c>
      <c r="BB2342">
        <v>-34.65</v>
      </c>
      <c r="BC2342" s="23">
        <v>3059.57</v>
      </c>
      <c r="BD2342" s="23">
        <v>-35.409999999999997</v>
      </c>
      <c r="BO2342" s="23">
        <v>3059.57</v>
      </c>
      <c r="BP2342" s="23">
        <v>-35.409999999999997</v>
      </c>
      <c r="CK2342">
        <v>46760</v>
      </c>
      <c r="CL2342">
        <v>9.6419999999999995</v>
      </c>
      <c r="CM2342">
        <v>0.53280000000000005</v>
      </c>
    </row>
    <row r="2343" spans="52:91">
      <c r="AZ2343">
        <v>7669</v>
      </c>
      <c r="BA2343">
        <f t="shared" si="241"/>
        <v>7719</v>
      </c>
      <c r="BB2343">
        <v>-34.840000000000003</v>
      </c>
      <c r="BC2343" s="23">
        <v>3059.57</v>
      </c>
      <c r="BD2343" s="23">
        <v>-35.99</v>
      </c>
      <c r="BO2343" s="23">
        <v>3059.57</v>
      </c>
      <c r="BP2343" s="23">
        <v>-35.99</v>
      </c>
      <c r="CK2343">
        <v>46780</v>
      </c>
      <c r="CL2343">
        <v>9.6660000000000004</v>
      </c>
      <c r="CM2343">
        <v>0.53839999999999999</v>
      </c>
    </row>
    <row r="2344" spans="52:91">
      <c r="AZ2344">
        <v>7674</v>
      </c>
      <c r="BA2344">
        <f t="shared" si="241"/>
        <v>7724</v>
      </c>
      <c r="BB2344">
        <v>-33.869999999999997</v>
      </c>
      <c r="BC2344" s="23">
        <v>3062.72</v>
      </c>
      <c r="BD2344" s="23">
        <v>-35.99</v>
      </c>
      <c r="BO2344" s="23">
        <v>3062.72</v>
      </c>
      <c r="BP2344" s="23">
        <v>-35.99</v>
      </c>
      <c r="CK2344">
        <v>46800</v>
      </c>
      <c r="CL2344">
        <v>9.69</v>
      </c>
      <c r="CM2344">
        <v>0.54400000000000004</v>
      </c>
    </row>
    <row r="2345" spans="52:91">
      <c r="AZ2345">
        <v>7678.8</v>
      </c>
      <c r="BA2345">
        <f t="shared" si="241"/>
        <v>7728.8</v>
      </c>
      <c r="BB2345">
        <v>-34.24</v>
      </c>
      <c r="BC2345" s="23">
        <v>3062.72</v>
      </c>
      <c r="BD2345" s="23">
        <v>-34.65</v>
      </c>
      <c r="BO2345" s="23">
        <v>3062.72</v>
      </c>
      <c r="BP2345" s="23">
        <v>-34.65</v>
      </c>
      <c r="CK2345">
        <v>46820</v>
      </c>
      <c r="CL2345">
        <v>9.7140000000000004</v>
      </c>
      <c r="CM2345">
        <v>0.54959999999999998</v>
      </c>
    </row>
    <row r="2346" spans="52:91">
      <c r="AZ2346">
        <v>7683.6</v>
      </c>
      <c r="BA2346">
        <f t="shared" si="241"/>
        <v>7733.6</v>
      </c>
      <c r="BB2346">
        <v>-35.03</v>
      </c>
      <c r="BC2346" s="23">
        <v>3065.82</v>
      </c>
      <c r="BD2346" s="23">
        <v>-34.65</v>
      </c>
      <c r="BO2346" s="23">
        <v>3065.82</v>
      </c>
      <c r="BP2346" s="23">
        <v>-34.65</v>
      </c>
      <c r="CK2346">
        <v>46840</v>
      </c>
      <c r="CL2346">
        <v>9.7379999999999995</v>
      </c>
      <c r="CM2346">
        <v>0.55520000000000003</v>
      </c>
    </row>
    <row r="2347" spans="52:91">
      <c r="AZ2347">
        <v>7688.7</v>
      </c>
      <c r="BA2347">
        <f t="shared" si="241"/>
        <v>7738.7</v>
      </c>
      <c r="BB2347">
        <v>-35.200000000000003</v>
      </c>
      <c r="BC2347" s="23">
        <v>3065.82</v>
      </c>
      <c r="BD2347" s="23">
        <v>-33.380000000000003</v>
      </c>
      <c r="BO2347" s="23">
        <v>3065.82</v>
      </c>
      <c r="BP2347" s="23">
        <v>-33.380000000000003</v>
      </c>
      <c r="CK2347">
        <v>46860</v>
      </c>
      <c r="CL2347">
        <v>9.7620000000000005</v>
      </c>
      <c r="CM2347">
        <v>0.56079999999999997</v>
      </c>
    </row>
    <row r="2348" spans="52:91">
      <c r="AZ2348">
        <v>7693.9</v>
      </c>
      <c r="BA2348">
        <f t="shared" si="241"/>
        <v>7743.9</v>
      </c>
      <c r="BB2348">
        <v>-34.67</v>
      </c>
      <c r="BC2348" s="23">
        <v>3068.95</v>
      </c>
      <c r="BD2348" s="23">
        <v>-33.380000000000003</v>
      </c>
      <c r="BO2348" s="23">
        <v>3068.95</v>
      </c>
      <c r="BP2348" s="23">
        <v>-33.380000000000003</v>
      </c>
      <c r="CK2348">
        <v>46880</v>
      </c>
      <c r="CL2348">
        <v>9.7859999999999996</v>
      </c>
      <c r="CM2348">
        <v>0.56640000000000001</v>
      </c>
    </row>
    <row r="2349" spans="52:91">
      <c r="AZ2349">
        <v>7698.9</v>
      </c>
      <c r="BA2349">
        <f t="shared" si="241"/>
        <v>7748.9</v>
      </c>
      <c r="BB2349">
        <v>-35.69</v>
      </c>
      <c r="BC2349" s="23">
        <v>3068.95</v>
      </c>
      <c r="BD2349" s="23">
        <v>-34.159999999999997</v>
      </c>
      <c r="BO2349" s="23">
        <v>3068.95</v>
      </c>
      <c r="BP2349" s="23">
        <v>-34.159999999999997</v>
      </c>
      <c r="CK2349">
        <v>46900</v>
      </c>
      <c r="CL2349">
        <v>9.81</v>
      </c>
      <c r="CM2349">
        <v>0.57199999999999995</v>
      </c>
    </row>
    <row r="2350" spans="52:91">
      <c r="AZ2350">
        <v>7704.3</v>
      </c>
      <c r="BA2350">
        <f t="shared" si="241"/>
        <v>7754.3</v>
      </c>
      <c r="BB2350">
        <v>-33.86</v>
      </c>
      <c r="BC2350" s="23">
        <v>3072.03</v>
      </c>
      <c r="BD2350" s="23">
        <v>-34.159999999999997</v>
      </c>
      <c r="BO2350" s="23">
        <v>3072.03</v>
      </c>
      <c r="BP2350" s="23">
        <v>-34.159999999999997</v>
      </c>
      <c r="CK2350">
        <v>46920</v>
      </c>
      <c r="CL2350">
        <v>9.8339999999999996</v>
      </c>
      <c r="CM2350">
        <v>0.5776</v>
      </c>
    </row>
    <row r="2351" spans="52:91">
      <c r="AZ2351">
        <v>7709</v>
      </c>
      <c r="BA2351">
        <f t="shared" si="241"/>
        <v>7759</v>
      </c>
      <c r="BB2351">
        <v>-33.64</v>
      </c>
      <c r="BC2351" s="23">
        <v>3072.03</v>
      </c>
      <c r="BD2351" s="23">
        <v>-35.979999999999997</v>
      </c>
      <c r="BO2351" s="23">
        <v>3072.03</v>
      </c>
      <c r="BP2351" s="23">
        <v>-35.979999999999997</v>
      </c>
      <c r="CK2351">
        <v>46940</v>
      </c>
      <c r="CL2351">
        <v>9.8580000000000005</v>
      </c>
      <c r="CM2351">
        <v>0.58320000000000005</v>
      </c>
    </row>
    <row r="2352" spans="52:91">
      <c r="AZ2352">
        <v>7713.7</v>
      </c>
      <c r="BA2352">
        <f t="shared" si="241"/>
        <v>7763.7</v>
      </c>
      <c r="BB2352">
        <v>-34.090000000000003</v>
      </c>
      <c r="BC2352" s="23">
        <v>3075.1</v>
      </c>
      <c r="BD2352" s="23">
        <v>-35.979999999999997</v>
      </c>
      <c r="BO2352" s="23">
        <v>3075.1</v>
      </c>
      <c r="BP2352" s="23">
        <v>-35.979999999999997</v>
      </c>
      <c r="CK2352">
        <v>46960</v>
      </c>
      <c r="CL2352">
        <v>9.8819999999999997</v>
      </c>
      <c r="CM2352">
        <v>0.58879999999999999</v>
      </c>
    </row>
    <row r="2353" spans="52:91">
      <c r="AZ2353">
        <v>7718.5</v>
      </c>
      <c r="BA2353">
        <f t="shared" si="241"/>
        <v>7768.5</v>
      </c>
      <c r="BB2353">
        <v>-34.58</v>
      </c>
      <c r="BC2353" s="23">
        <v>3075.1</v>
      </c>
      <c r="BD2353" s="23">
        <v>-35.119999999999997</v>
      </c>
      <c r="BO2353" s="23">
        <v>3075.1</v>
      </c>
      <c r="BP2353" s="23">
        <v>-35.119999999999997</v>
      </c>
      <c r="CK2353">
        <v>46980</v>
      </c>
      <c r="CL2353">
        <v>9.9060000000000006</v>
      </c>
      <c r="CM2353">
        <v>0.59440000000000004</v>
      </c>
    </row>
    <row r="2354" spans="52:91">
      <c r="AZ2354">
        <v>7723.5</v>
      </c>
      <c r="BA2354">
        <f t="shared" si="241"/>
        <v>7773.5</v>
      </c>
      <c r="BB2354">
        <v>-34.880000000000003</v>
      </c>
      <c r="BC2354" s="23">
        <v>3078.2</v>
      </c>
      <c r="BD2354" s="23">
        <v>-35.119999999999997</v>
      </c>
      <c r="BO2354" s="23">
        <v>3078.2</v>
      </c>
      <c r="BP2354" s="23">
        <v>-35.119999999999997</v>
      </c>
      <c r="CK2354">
        <v>47000</v>
      </c>
      <c r="CL2354">
        <v>9.93</v>
      </c>
      <c r="CM2354">
        <v>0.6</v>
      </c>
    </row>
    <row r="2355" spans="52:91">
      <c r="AZ2355">
        <v>7728.5</v>
      </c>
      <c r="BA2355">
        <f t="shared" si="241"/>
        <v>7778.5</v>
      </c>
      <c r="BB2355">
        <v>-34.44</v>
      </c>
      <c r="BC2355" s="23">
        <v>3078.2</v>
      </c>
      <c r="BD2355" s="23">
        <v>-33.93</v>
      </c>
      <c r="BO2355" s="23">
        <v>3078.2</v>
      </c>
      <c r="BP2355" s="23">
        <v>-33.93</v>
      </c>
      <c r="CK2355">
        <v>47020</v>
      </c>
      <c r="CL2355">
        <v>9.9268000000000001</v>
      </c>
      <c r="CM2355">
        <v>0.62160000000000004</v>
      </c>
    </row>
    <row r="2356" spans="52:91">
      <c r="AZ2356">
        <v>7733.4</v>
      </c>
      <c r="BA2356">
        <f t="shared" si="241"/>
        <v>7783.4</v>
      </c>
      <c r="BB2356">
        <v>-35.39</v>
      </c>
      <c r="BC2356" s="23">
        <v>3081.35</v>
      </c>
      <c r="BD2356" s="23">
        <v>-33.93</v>
      </c>
      <c r="BO2356" s="23">
        <v>3081.35</v>
      </c>
      <c r="BP2356" s="23">
        <v>-33.93</v>
      </c>
      <c r="CK2356">
        <v>47040</v>
      </c>
      <c r="CL2356">
        <v>9.9236000000000004</v>
      </c>
      <c r="CM2356">
        <v>0.64319999999999999</v>
      </c>
    </row>
    <row r="2357" spans="52:91">
      <c r="AZ2357">
        <v>7738.7</v>
      </c>
      <c r="BA2357">
        <f t="shared" si="241"/>
        <v>7788.7</v>
      </c>
      <c r="BB2357">
        <v>-33.86</v>
      </c>
      <c r="BC2357" s="23">
        <v>3081.35</v>
      </c>
      <c r="BD2357" s="23">
        <v>-34.409999999999997</v>
      </c>
      <c r="BO2357" s="23">
        <v>3081.35</v>
      </c>
      <c r="BP2357" s="23">
        <v>-34.409999999999997</v>
      </c>
      <c r="CK2357">
        <v>47060</v>
      </c>
      <c r="CL2357">
        <v>9.9204000000000008</v>
      </c>
      <c r="CM2357">
        <v>0.66479999999999995</v>
      </c>
    </row>
    <row r="2358" spans="52:91">
      <c r="AZ2358">
        <v>7743.5</v>
      </c>
      <c r="BA2358">
        <f t="shared" si="241"/>
        <v>7793.5</v>
      </c>
      <c r="BB2358">
        <v>-33.71</v>
      </c>
      <c r="BC2358" s="23">
        <v>3084.42</v>
      </c>
      <c r="BD2358" s="23">
        <v>-34.409999999999997</v>
      </c>
      <c r="BO2358" s="23">
        <v>3084.42</v>
      </c>
      <c r="BP2358" s="23">
        <v>-34.409999999999997</v>
      </c>
      <c r="CK2358">
        <v>47080</v>
      </c>
      <c r="CL2358">
        <v>9.9171999999999993</v>
      </c>
      <c r="CM2358">
        <v>0.68640000000000001</v>
      </c>
    </row>
    <row r="2359" spans="52:91">
      <c r="AZ2359">
        <v>7748.2</v>
      </c>
      <c r="BA2359">
        <f t="shared" si="241"/>
        <v>7798.2</v>
      </c>
      <c r="BB2359">
        <v>-34.35</v>
      </c>
      <c r="BC2359" s="23">
        <v>3084.42</v>
      </c>
      <c r="BD2359" s="23">
        <v>-35.28</v>
      </c>
      <c r="BO2359" s="23">
        <v>3084.42</v>
      </c>
      <c r="BP2359" s="23">
        <v>-35.28</v>
      </c>
      <c r="CK2359">
        <v>47100</v>
      </c>
      <c r="CL2359">
        <v>9.9139999999999997</v>
      </c>
      <c r="CM2359">
        <v>0.70799999999999996</v>
      </c>
    </row>
    <row r="2360" spans="52:91">
      <c r="AZ2360">
        <v>7753.1</v>
      </c>
      <c r="BA2360">
        <f t="shared" si="241"/>
        <v>7803.1</v>
      </c>
      <c r="BB2360">
        <v>-34.56</v>
      </c>
      <c r="BC2360" s="23">
        <v>3087.46</v>
      </c>
      <c r="BD2360" s="23">
        <v>-35.28</v>
      </c>
      <c r="BO2360" s="23">
        <v>3087.46</v>
      </c>
      <c r="BP2360" s="23">
        <v>-35.28</v>
      </c>
      <c r="CK2360">
        <v>47120</v>
      </c>
      <c r="CL2360">
        <v>9.9108000000000001</v>
      </c>
      <c r="CM2360">
        <v>0.72960000000000003</v>
      </c>
    </row>
    <row r="2361" spans="52:91">
      <c r="AZ2361">
        <v>7758.1</v>
      </c>
      <c r="BA2361">
        <f t="shared" si="241"/>
        <v>7808.1</v>
      </c>
      <c r="BB2361">
        <v>-34.56</v>
      </c>
      <c r="BC2361" s="23">
        <v>3087.46</v>
      </c>
      <c r="BD2361" s="23">
        <v>-33.83</v>
      </c>
      <c r="BO2361" s="23">
        <v>3087.46</v>
      </c>
      <c r="BP2361" s="23">
        <v>-33.83</v>
      </c>
      <c r="CK2361">
        <v>47140</v>
      </c>
      <c r="CL2361">
        <v>9.9076000000000004</v>
      </c>
      <c r="CM2361">
        <v>0.75119999999999998</v>
      </c>
    </row>
    <row r="2362" spans="52:91">
      <c r="AZ2362">
        <v>7763</v>
      </c>
      <c r="BA2362">
        <f t="shared" si="241"/>
        <v>7813</v>
      </c>
      <c r="BB2362">
        <v>-33.81</v>
      </c>
      <c r="BC2362" s="23">
        <v>3090.51</v>
      </c>
      <c r="BD2362" s="23">
        <v>-33.83</v>
      </c>
      <c r="BO2362" s="23">
        <v>3090.51</v>
      </c>
      <c r="BP2362" s="23">
        <v>-33.83</v>
      </c>
      <c r="CK2362">
        <v>47160</v>
      </c>
      <c r="CL2362">
        <v>9.9044000000000008</v>
      </c>
      <c r="CM2362">
        <v>0.77280000000000004</v>
      </c>
    </row>
    <row r="2363" spans="52:91">
      <c r="AZ2363">
        <v>7767.8</v>
      </c>
      <c r="BA2363">
        <f t="shared" si="241"/>
        <v>7817.8</v>
      </c>
      <c r="BB2363">
        <v>-34.9</v>
      </c>
      <c r="BC2363" s="23">
        <v>3090.51</v>
      </c>
      <c r="BD2363" s="23">
        <v>-34.479999999999997</v>
      </c>
      <c r="BO2363" s="23">
        <v>3090.51</v>
      </c>
      <c r="BP2363" s="23">
        <v>-34.479999999999997</v>
      </c>
      <c r="CK2363">
        <v>47180</v>
      </c>
      <c r="CL2363">
        <v>9.9011999999999993</v>
      </c>
      <c r="CM2363">
        <v>0.7944</v>
      </c>
    </row>
    <row r="2364" spans="52:91">
      <c r="AZ2364">
        <v>7772.9</v>
      </c>
      <c r="BA2364">
        <f t="shared" si="241"/>
        <v>7822.9</v>
      </c>
      <c r="BB2364">
        <v>-34</v>
      </c>
      <c r="BC2364" s="23">
        <v>3093.63</v>
      </c>
      <c r="BD2364" s="23">
        <v>-34.479999999999997</v>
      </c>
      <c r="BO2364" s="23">
        <v>3093.63</v>
      </c>
      <c r="BP2364" s="23">
        <v>-34.479999999999997</v>
      </c>
      <c r="CK2364">
        <v>47200</v>
      </c>
      <c r="CL2364">
        <v>9.8979999999999997</v>
      </c>
      <c r="CM2364">
        <v>0.81599999999999995</v>
      </c>
    </row>
    <row r="2365" spans="52:91">
      <c r="AZ2365">
        <v>7777.7</v>
      </c>
      <c r="BA2365">
        <f t="shared" si="241"/>
        <v>7827.7</v>
      </c>
      <c r="BB2365">
        <v>-34.47</v>
      </c>
      <c r="BC2365" s="23">
        <v>3093.63</v>
      </c>
      <c r="BD2365" s="23">
        <v>-34.06</v>
      </c>
      <c r="BO2365" s="23">
        <v>3093.63</v>
      </c>
      <c r="BP2365" s="23">
        <v>-34.06</v>
      </c>
      <c r="CK2365">
        <v>47220</v>
      </c>
      <c r="CL2365">
        <v>9.8948</v>
      </c>
      <c r="CM2365">
        <v>0.83760000000000001</v>
      </c>
    </row>
    <row r="2366" spans="52:91">
      <c r="AZ2366">
        <v>7782.7</v>
      </c>
      <c r="BA2366">
        <f t="shared" ref="BA2366:BA2429" si="242">AZ2366+50</f>
        <v>7832.7</v>
      </c>
      <c r="BB2366">
        <v>-35.79</v>
      </c>
      <c r="BC2366" s="23">
        <v>3096.79</v>
      </c>
      <c r="BD2366" s="23">
        <v>-34.06</v>
      </c>
      <c r="BO2366" s="23">
        <v>3096.79</v>
      </c>
      <c r="BP2366" s="23">
        <v>-34.06</v>
      </c>
      <c r="CK2366">
        <v>47240</v>
      </c>
      <c r="CL2366">
        <v>9.8916000000000004</v>
      </c>
      <c r="CM2366">
        <v>0.85919999999999996</v>
      </c>
    </row>
    <row r="2367" spans="52:91">
      <c r="AZ2367">
        <v>7788.2</v>
      </c>
      <c r="BA2367">
        <f t="shared" si="242"/>
        <v>7838.2</v>
      </c>
      <c r="BB2367">
        <v>-34.700000000000003</v>
      </c>
      <c r="BC2367" s="23">
        <v>3096.79</v>
      </c>
      <c r="BD2367" s="23">
        <v>-36.28</v>
      </c>
      <c r="BO2367" s="23">
        <v>3096.79</v>
      </c>
      <c r="BP2367" s="23">
        <v>-36.28</v>
      </c>
      <c r="CK2367">
        <v>47260</v>
      </c>
      <c r="CL2367">
        <v>9.8819999999999997</v>
      </c>
      <c r="CM2367">
        <v>0.87</v>
      </c>
    </row>
    <row r="2368" spans="52:91">
      <c r="AZ2368">
        <v>7793.2</v>
      </c>
      <c r="BA2368">
        <f t="shared" si="242"/>
        <v>7843.2</v>
      </c>
      <c r="BB2368">
        <v>-33.69</v>
      </c>
      <c r="BC2368" s="23">
        <v>3099.98</v>
      </c>
      <c r="BD2368" s="23">
        <v>-36.28</v>
      </c>
      <c r="BO2368" s="23">
        <v>3099.98</v>
      </c>
      <c r="BP2368" s="23">
        <v>-36.28</v>
      </c>
      <c r="CK2368">
        <v>47280</v>
      </c>
      <c r="CL2368">
        <v>9.8659999999999997</v>
      </c>
      <c r="CM2368">
        <v>0.87</v>
      </c>
    </row>
    <row r="2369" spans="52:91">
      <c r="AZ2369">
        <v>7797.9</v>
      </c>
      <c r="BA2369">
        <f t="shared" si="242"/>
        <v>7847.9</v>
      </c>
      <c r="BB2369">
        <v>-35.21</v>
      </c>
      <c r="BC2369" s="23">
        <v>3099.98</v>
      </c>
      <c r="BD2369" s="23">
        <v>-36.19</v>
      </c>
      <c r="BO2369" s="23">
        <v>3099.98</v>
      </c>
      <c r="BP2369" s="23">
        <v>-36.19</v>
      </c>
      <c r="CK2369">
        <v>47300</v>
      </c>
      <c r="CL2369">
        <v>9.85</v>
      </c>
      <c r="CM2369">
        <v>0.87</v>
      </c>
    </row>
    <row r="2370" spans="52:91">
      <c r="AZ2370">
        <v>7803.2</v>
      </c>
      <c r="BA2370">
        <f t="shared" si="242"/>
        <v>7853.2</v>
      </c>
      <c r="BB2370">
        <v>-35.299999999999997</v>
      </c>
      <c r="BC2370" s="23">
        <v>3103.2</v>
      </c>
      <c r="BD2370" s="23">
        <v>-36.19</v>
      </c>
      <c r="BO2370" s="23">
        <v>3103.2</v>
      </c>
      <c r="BP2370" s="23">
        <v>-36.19</v>
      </c>
      <c r="CK2370">
        <v>47320</v>
      </c>
      <c r="CL2370">
        <v>9.8339999999999996</v>
      </c>
      <c r="CM2370">
        <v>0.87</v>
      </c>
    </row>
    <row r="2371" spans="52:91">
      <c r="AZ2371">
        <v>7808.4</v>
      </c>
      <c r="BA2371">
        <f t="shared" si="242"/>
        <v>7858.4</v>
      </c>
      <c r="BB2371">
        <v>-35.56</v>
      </c>
      <c r="BC2371" s="23">
        <v>3103.2</v>
      </c>
      <c r="BD2371" s="23">
        <v>-34.340000000000003</v>
      </c>
      <c r="BO2371" s="23">
        <v>3103.2</v>
      </c>
      <c r="BP2371" s="23">
        <v>-34.340000000000003</v>
      </c>
      <c r="CK2371">
        <v>47340</v>
      </c>
      <c r="CL2371">
        <v>9.8179999999999996</v>
      </c>
      <c r="CM2371">
        <v>0.87</v>
      </c>
    </row>
    <row r="2372" spans="52:91">
      <c r="AZ2372">
        <v>7813.8</v>
      </c>
      <c r="BA2372">
        <f t="shared" si="242"/>
        <v>7863.8</v>
      </c>
      <c r="BB2372">
        <v>-34.200000000000003</v>
      </c>
      <c r="BC2372" s="23">
        <v>3106.47</v>
      </c>
      <c r="BD2372" s="23">
        <v>-34.340000000000003</v>
      </c>
      <c r="BO2372" s="23">
        <v>3106.47</v>
      </c>
      <c r="BP2372" s="23">
        <v>-34.340000000000003</v>
      </c>
      <c r="CK2372">
        <v>47360</v>
      </c>
      <c r="CL2372">
        <v>9.8019999999999996</v>
      </c>
      <c r="CM2372">
        <v>0.87</v>
      </c>
    </row>
    <row r="2373" spans="52:91">
      <c r="AZ2373">
        <v>7818.7</v>
      </c>
      <c r="BA2373">
        <f t="shared" si="242"/>
        <v>7868.7</v>
      </c>
      <c r="BB2373">
        <v>-35.74</v>
      </c>
      <c r="BC2373" s="23">
        <v>3106.47</v>
      </c>
      <c r="BD2373" s="23">
        <v>-35.1</v>
      </c>
      <c r="BO2373" s="23">
        <v>3106.47</v>
      </c>
      <c r="BP2373" s="23">
        <v>-35.1</v>
      </c>
      <c r="CK2373">
        <v>47380</v>
      </c>
      <c r="CL2373">
        <v>9.7859999999999996</v>
      </c>
      <c r="CM2373">
        <v>0.87</v>
      </c>
    </row>
    <row r="2374" spans="52:91">
      <c r="AZ2374">
        <v>7824.2</v>
      </c>
      <c r="BA2374">
        <f t="shared" si="242"/>
        <v>7874.2</v>
      </c>
      <c r="BB2374">
        <v>-34.43</v>
      </c>
      <c r="BC2374" s="23">
        <v>3109.66</v>
      </c>
      <c r="BD2374" s="23">
        <v>-35.1</v>
      </c>
      <c r="BO2374" s="23">
        <v>3109.66</v>
      </c>
      <c r="BP2374" s="23">
        <v>-35.1</v>
      </c>
      <c r="CK2374">
        <v>47400</v>
      </c>
      <c r="CL2374">
        <v>9.77</v>
      </c>
      <c r="CM2374">
        <v>0.87</v>
      </c>
    </row>
    <row r="2375" spans="52:91">
      <c r="AZ2375">
        <v>7829.2</v>
      </c>
      <c r="BA2375">
        <f t="shared" si="242"/>
        <v>7879.2</v>
      </c>
      <c r="BB2375">
        <v>-34.36</v>
      </c>
      <c r="BC2375" s="23">
        <v>3109.66</v>
      </c>
      <c r="BD2375" s="23">
        <v>-34.979999999999997</v>
      </c>
      <c r="BO2375" s="23">
        <v>3109.66</v>
      </c>
      <c r="BP2375" s="23">
        <v>-34.979999999999997</v>
      </c>
      <c r="CK2375">
        <v>47420</v>
      </c>
      <c r="CL2375">
        <v>9.7539999999999996</v>
      </c>
      <c r="CM2375">
        <v>0.87</v>
      </c>
    </row>
    <row r="2376" spans="52:91">
      <c r="AZ2376">
        <v>7834.1</v>
      </c>
      <c r="BA2376">
        <f t="shared" si="242"/>
        <v>7884.1</v>
      </c>
      <c r="BB2376">
        <v>-34.96</v>
      </c>
      <c r="BC2376" s="23">
        <v>3112.8</v>
      </c>
      <c r="BD2376" s="23">
        <v>-34.979999999999997</v>
      </c>
      <c r="BO2376" s="23">
        <v>3112.8</v>
      </c>
      <c r="BP2376" s="23">
        <v>-34.979999999999997</v>
      </c>
      <c r="CK2376">
        <v>47440</v>
      </c>
      <c r="CL2376">
        <v>9.7379999999999995</v>
      </c>
      <c r="CM2376">
        <v>0.87</v>
      </c>
    </row>
    <row r="2377" spans="52:91">
      <c r="AZ2377">
        <v>7839.3</v>
      </c>
      <c r="BA2377">
        <f t="shared" si="242"/>
        <v>7889.3</v>
      </c>
      <c r="BB2377">
        <v>-34.090000000000003</v>
      </c>
      <c r="BC2377" s="23">
        <v>3112.8</v>
      </c>
      <c r="BD2377" s="23">
        <v>-34.770000000000003</v>
      </c>
      <c r="BO2377" s="23">
        <v>3112.8</v>
      </c>
      <c r="BP2377" s="23">
        <v>-34.770000000000003</v>
      </c>
      <c r="CK2377">
        <v>47460</v>
      </c>
      <c r="CL2377">
        <v>9.7219999999999995</v>
      </c>
      <c r="CM2377">
        <v>0.87</v>
      </c>
    </row>
    <row r="2378" spans="52:91">
      <c r="AZ2378">
        <v>7844.1</v>
      </c>
      <c r="BA2378">
        <f t="shared" si="242"/>
        <v>7894.1</v>
      </c>
      <c r="BB2378">
        <v>-34.909999999999997</v>
      </c>
      <c r="BC2378" s="23">
        <v>3115.98</v>
      </c>
      <c r="BD2378" s="23">
        <v>-34.770000000000003</v>
      </c>
      <c r="BO2378" s="23">
        <v>3115.98</v>
      </c>
      <c r="BP2378" s="23">
        <v>-34.770000000000003</v>
      </c>
      <c r="CK2378">
        <v>47480</v>
      </c>
      <c r="CL2378">
        <v>9.7059999999999995</v>
      </c>
      <c r="CM2378">
        <v>0.87</v>
      </c>
    </row>
    <row r="2379" spans="52:91">
      <c r="AZ2379">
        <v>7849.3</v>
      </c>
      <c r="BA2379">
        <f t="shared" si="242"/>
        <v>7899.3</v>
      </c>
      <c r="BB2379">
        <v>-34.94</v>
      </c>
      <c r="BC2379" s="23">
        <v>3115.98</v>
      </c>
      <c r="BD2379" s="23">
        <v>-35.08</v>
      </c>
      <c r="BO2379" s="23">
        <v>3115.98</v>
      </c>
      <c r="BP2379" s="23">
        <v>-35.08</v>
      </c>
      <c r="CK2379">
        <v>47500</v>
      </c>
      <c r="CL2379">
        <v>9.69</v>
      </c>
      <c r="CM2379">
        <v>0.87</v>
      </c>
    </row>
    <row r="2380" spans="52:91">
      <c r="AZ2380">
        <v>7854.4</v>
      </c>
      <c r="BA2380">
        <f t="shared" si="242"/>
        <v>7904.4</v>
      </c>
      <c r="BB2380">
        <v>-34.659999999999997</v>
      </c>
      <c r="BC2380" s="23">
        <v>3119.16</v>
      </c>
      <c r="BD2380" s="23">
        <v>-35.08</v>
      </c>
      <c r="BO2380" s="23">
        <v>3119.16</v>
      </c>
      <c r="BP2380" s="23">
        <v>-35.08</v>
      </c>
      <c r="CK2380">
        <v>47520</v>
      </c>
      <c r="CL2380">
        <v>9.6571999999999996</v>
      </c>
      <c r="CM2380">
        <v>0.85560000000000003</v>
      </c>
    </row>
    <row r="2381" spans="52:91">
      <c r="AZ2381">
        <v>7859.5</v>
      </c>
      <c r="BA2381">
        <f t="shared" si="242"/>
        <v>7909.5</v>
      </c>
      <c r="BB2381">
        <v>-34.04</v>
      </c>
      <c r="BC2381" s="23">
        <v>3119.16</v>
      </c>
      <c r="BD2381" s="23">
        <v>-35.01</v>
      </c>
      <c r="BO2381" s="23">
        <v>3119.16</v>
      </c>
      <c r="BP2381" s="23">
        <v>-35.01</v>
      </c>
      <c r="CK2381">
        <v>47540</v>
      </c>
      <c r="CL2381">
        <v>9.6243999999999996</v>
      </c>
      <c r="CM2381">
        <v>0.84119999999999995</v>
      </c>
    </row>
    <row r="2382" spans="52:91">
      <c r="AZ2382">
        <v>7864.4</v>
      </c>
      <c r="BA2382">
        <f t="shared" si="242"/>
        <v>7914.4</v>
      </c>
      <c r="BB2382">
        <v>-34.82</v>
      </c>
      <c r="BC2382" s="23">
        <v>3122.39</v>
      </c>
      <c r="BD2382" s="23">
        <v>-35.01</v>
      </c>
      <c r="BO2382" s="23">
        <v>3122.39</v>
      </c>
      <c r="BP2382" s="23">
        <v>-35.01</v>
      </c>
      <c r="CK2382">
        <v>47560</v>
      </c>
      <c r="CL2382">
        <v>9.5915999999999997</v>
      </c>
      <c r="CM2382">
        <v>0.82679999999999998</v>
      </c>
    </row>
    <row r="2383" spans="52:91">
      <c r="AZ2383">
        <v>7869.5</v>
      </c>
      <c r="BA2383">
        <f t="shared" si="242"/>
        <v>7919.5</v>
      </c>
      <c r="BB2383">
        <v>-35.74</v>
      </c>
      <c r="BC2383" s="23">
        <v>3122.39</v>
      </c>
      <c r="BD2383" s="23">
        <v>-35.35</v>
      </c>
      <c r="BO2383" s="23">
        <v>3122.39</v>
      </c>
      <c r="BP2383" s="23">
        <v>-35.35</v>
      </c>
      <c r="CK2383">
        <v>47580</v>
      </c>
      <c r="CL2383">
        <v>9.5587999999999997</v>
      </c>
      <c r="CM2383">
        <v>0.81240000000000001</v>
      </c>
    </row>
    <row r="2384" spans="52:91">
      <c r="AZ2384">
        <v>7875</v>
      </c>
      <c r="BA2384">
        <f t="shared" si="242"/>
        <v>7925</v>
      </c>
      <c r="BB2384">
        <v>-34.479999999999997</v>
      </c>
      <c r="BC2384" s="23">
        <v>3125.63</v>
      </c>
      <c r="BD2384" s="23">
        <v>-35.35</v>
      </c>
      <c r="BO2384" s="23">
        <v>3125.63</v>
      </c>
      <c r="BP2384" s="23">
        <v>-35.35</v>
      </c>
      <c r="CK2384">
        <v>47600</v>
      </c>
      <c r="CL2384">
        <v>9.5259999999999998</v>
      </c>
      <c r="CM2384">
        <v>0.79800000000000004</v>
      </c>
    </row>
    <row r="2385" spans="52:91">
      <c r="AZ2385">
        <v>7880</v>
      </c>
      <c r="BA2385">
        <f t="shared" si="242"/>
        <v>7930</v>
      </c>
      <c r="BB2385">
        <v>-34.83</v>
      </c>
      <c r="BC2385" s="23">
        <v>3125.63</v>
      </c>
      <c r="BD2385" s="23">
        <v>-35.74</v>
      </c>
      <c r="BO2385" s="23">
        <v>3125.63</v>
      </c>
      <c r="BP2385" s="23">
        <v>-35.74</v>
      </c>
      <c r="CK2385">
        <v>47620</v>
      </c>
      <c r="CL2385">
        <v>9.4931999999999999</v>
      </c>
      <c r="CM2385">
        <v>0.78359999999999996</v>
      </c>
    </row>
    <row r="2386" spans="52:91">
      <c r="AZ2386">
        <v>7885.1</v>
      </c>
      <c r="BA2386">
        <f t="shared" si="242"/>
        <v>7935.1</v>
      </c>
      <c r="BB2386">
        <v>-33.54</v>
      </c>
      <c r="BC2386" s="23">
        <v>3128.86</v>
      </c>
      <c r="BD2386" s="23">
        <v>-35.74</v>
      </c>
      <c r="BO2386" s="23">
        <v>3128.86</v>
      </c>
      <c r="BP2386" s="23">
        <v>-35.74</v>
      </c>
      <c r="CK2386">
        <v>47640</v>
      </c>
      <c r="CL2386">
        <v>9.4603999999999999</v>
      </c>
      <c r="CM2386">
        <v>0.76919999999999999</v>
      </c>
    </row>
    <row r="2387" spans="52:91">
      <c r="AZ2387">
        <v>7889.9</v>
      </c>
      <c r="BA2387">
        <f t="shared" si="242"/>
        <v>7939.9</v>
      </c>
      <c r="BB2387">
        <v>-34.229999999999997</v>
      </c>
      <c r="BC2387" s="23">
        <v>3128.86</v>
      </c>
      <c r="BD2387" s="23">
        <v>-35.19</v>
      </c>
      <c r="BO2387" s="23">
        <v>3128.86</v>
      </c>
      <c r="BP2387" s="23">
        <v>-35.19</v>
      </c>
      <c r="CK2387">
        <v>47660</v>
      </c>
      <c r="CL2387">
        <v>9.4276</v>
      </c>
      <c r="CM2387">
        <v>0.75480000000000003</v>
      </c>
    </row>
    <row r="2388" spans="52:91">
      <c r="AZ2388">
        <v>7894.8</v>
      </c>
      <c r="BA2388">
        <f t="shared" si="242"/>
        <v>7944.8</v>
      </c>
      <c r="BB2388">
        <v>-34.590000000000003</v>
      </c>
      <c r="BC2388" s="23">
        <v>3132.11</v>
      </c>
      <c r="BD2388" s="23">
        <v>-35.19</v>
      </c>
      <c r="BO2388" s="23">
        <v>3132.11</v>
      </c>
      <c r="BP2388" s="23">
        <v>-35.19</v>
      </c>
      <c r="CK2388">
        <v>47680</v>
      </c>
      <c r="CL2388">
        <v>9.3948</v>
      </c>
      <c r="CM2388">
        <v>0.74039999999999995</v>
      </c>
    </row>
    <row r="2389" spans="52:91">
      <c r="AZ2389">
        <v>7899.9</v>
      </c>
      <c r="BA2389">
        <f t="shared" si="242"/>
        <v>7949.9</v>
      </c>
      <c r="BB2389">
        <v>-34.32</v>
      </c>
      <c r="BC2389" s="23">
        <v>3132.11</v>
      </c>
      <c r="BD2389" s="23">
        <v>-34.71</v>
      </c>
      <c r="BO2389" s="23">
        <v>3132.11</v>
      </c>
      <c r="BP2389" s="23">
        <v>-34.71</v>
      </c>
      <c r="CK2389">
        <v>47700</v>
      </c>
      <c r="CL2389">
        <v>9.3620000000000001</v>
      </c>
      <c r="CM2389">
        <v>0.72599999999999998</v>
      </c>
    </row>
    <row r="2390" spans="52:91">
      <c r="AZ2390">
        <v>7904.8</v>
      </c>
      <c r="BA2390">
        <f t="shared" si="242"/>
        <v>7954.8</v>
      </c>
      <c r="BB2390">
        <v>-33.799999999999997</v>
      </c>
      <c r="BC2390" s="23">
        <v>3135.35</v>
      </c>
      <c r="BD2390" s="23">
        <v>-34.71</v>
      </c>
      <c r="BO2390" s="23">
        <v>3135.35</v>
      </c>
      <c r="BP2390" s="23">
        <v>-34.71</v>
      </c>
      <c r="CK2390">
        <v>47720</v>
      </c>
      <c r="CL2390">
        <v>9.3292000000000002</v>
      </c>
      <c r="CM2390">
        <v>0.71160000000000001</v>
      </c>
    </row>
    <row r="2391" spans="52:91">
      <c r="AZ2391">
        <v>7909.7</v>
      </c>
      <c r="BA2391">
        <f t="shared" si="242"/>
        <v>7959.7</v>
      </c>
      <c r="BB2391">
        <v>-35.11</v>
      </c>
      <c r="BC2391" s="23">
        <v>3135.35</v>
      </c>
      <c r="BD2391" s="23">
        <v>-35.31</v>
      </c>
      <c r="BO2391" s="23">
        <v>3135.35</v>
      </c>
      <c r="BP2391" s="23">
        <v>-35.31</v>
      </c>
      <c r="CK2391">
        <v>47740</v>
      </c>
      <c r="CL2391">
        <v>9.2964000000000002</v>
      </c>
      <c r="CM2391">
        <v>0.69720000000000004</v>
      </c>
    </row>
    <row r="2392" spans="52:91">
      <c r="AZ2392">
        <v>7914.9</v>
      </c>
      <c r="BA2392">
        <f t="shared" si="242"/>
        <v>7964.9</v>
      </c>
      <c r="BB2392">
        <v>-34.159999999999997</v>
      </c>
      <c r="BC2392" s="23">
        <v>3138.57</v>
      </c>
      <c r="BD2392" s="23">
        <v>-35.31</v>
      </c>
      <c r="BO2392" s="23">
        <v>3138.57</v>
      </c>
      <c r="BP2392" s="23">
        <v>-35.31</v>
      </c>
      <c r="CK2392">
        <v>47760</v>
      </c>
      <c r="CL2392">
        <v>9.2539999999999996</v>
      </c>
      <c r="CM2392">
        <v>0.70240000000000002</v>
      </c>
    </row>
    <row r="2393" spans="52:91">
      <c r="AZ2393">
        <v>7919.8</v>
      </c>
      <c r="BA2393">
        <f t="shared" si="242"/>
        <v>7969.8</v>
      </c>
      <c r="BB2393">
        <v>-34.81</v>
      </c>
      <c r="BC2393" s="23">
        <v>3138.57</v>
      </c>
      <c r="BD2393" s="23">
        <v>-35.4</v>
      </c>
      <c r="BO2393" s="23">
        <v>3138.57</v>
      </c>
      <c r="BP2393" s="23">
        <v>-35.4</v>
      </c>
      <c r="CK2393">
        <v>47780</v>
      </c>
      <c r="CL2393">
        <v>9.202</v>
      </c>
      <c r="CM2393">
        <v>0.72719999999999996</v>
      </c>
    </row>
    <row r="2394" spans="52:91">
      <c r="AZ2394">
        <v>7925</v>
      </c>
      <c r="BA2394">
        <f t="shared" si="242"/>
        <v>7975</v>
      </c>
      <c r="BB2394">
        <v>-34.93</v>
      </c>
      <c r="BC2394" s="23">
        <v>3141.82</v>
      </c>
      <c r="BD2394" s="23">
        <v>-35.4</v>
      </c>
      <c r="BO2394" s="23">
        <v>3141.82</v>
      </c>
      <c r="BP2394" s="23">
        <v>-35.4</v>
      </c>
      <c r="CK2394">
        <v>47800</v>
      </c>
      <c r="CL2394">
        <v>9.15</v>
      </c>
      <c r="CM2394">
        <v>0.752</v>
      </c>
    </row>
    <row r="2395" spans="52:91">
      <c r="AZ2395">
        <v>7930.2</v>
      </c>
      <c r="BA2395">
        <f t="shared" si="242"/>
        <v>7980.2</v>
      </c>
      <c r="BB2395">
        <v>-34.729999999999997</v>
      </c>
      <c r="BC2395" s="23">
        <v>3141.82</v>
      </c>
      <c r="BD2395" s="23">
        <v>-35.159999999999997</v>
      </c>
      <c r="BO2395" s="23">
        <v>3141.82</v>
      </c>
      <c r="BP2395" s="23">
        <v>-35.159999999999997</v>
      </c>
      <c r="CK2395">
        <v>47820</v>
      </c>
      <c r="CL2395">
        <v>9.0980000000000008</v>
      </c>
      <c r="CM2395">
        <v>0.77680000000000005</v>
      </c>
    </row>
    <row r="2396" spans="52:91">
      <c r="AZ2396">
        <v>7935.3</v>
      </c>
      <c r="BA2396">
        <f t="shared" si="242"/>
        <v>7985.3</v>
      </c>
      <c r="BB2396">
        <v>-35.380000000000003</v>
      </c>
      <c r="BC2396" s="23">
        <v>3145.1</v>
      </c>
      <c r="BD2396" s="23">
        <v>-35.159999999999997</v>
      </c>
      <c r="BO2396" s="23">
        <v>3145.1</v>
      </c>
      <c r="BP2396" s="23">
        <v>-35.159999999999997</v>
      </c>
      <c r="CK2396">
        <v>47840</v>
      </c>
      <c r="CL2396">
        <v>9.0459999999999994</v>
      </c>
      <c r="CM2396">
        <v>0.80159999999999998</v>
      </c>
    </row>
    <row r="2397" spans="52:91">
      <c r="AZ2397">
        <v>7940.7</v>
      </c>
      <c r="BA2397">
        <f t="shared" si="242"/>
        <v>7990.7</v>
      </c>
      <c r="BB2397">
        <v>-35.51</v>
      </c>
      <c r="BC2397" s="23">
        <v>3145.1</v>
      </c>
      <c r="BD2397" s="23">
        <v>-35.6</v>
      </c>
      <c r="BO2397" s="23">
        <v>3145.1</v>
      </c>
      <c r="BP2397" s="23">
        <v>-35.6</v>
      </c>
      <c r="CK2397">
        <v>47860</v>
      </c>
      <c r="CL2397">
        <v>8.9939999999999998</v>
      </c>
      <c r="CM2397">
        <v>0.82640000000000002</v>
      </c>
    </row>
    <row r="2398" spans="52:91">
      <c r="AZ2398">
        <v>7946.1</v>
      </c>
      <c r="BA2398">
        <f t="shared" si="242"/>
        <v>7996.1</v>
      </c>
      <c r="BB2398">
        <v>-34.72</v>
      </c>
      <c r="BC2398" s="23">
        <v>3148.35</v>
      </c>
      <c r="BD2398" s="23">
        <v>-35.6</v>
      </c>
      <c r="BO2398" s="23">
        <v>3148.35</v>
      </c>
      <c r="BP2398" s="23">
        <v>-35.6</v>
      </c>
      <c r="CK2398">
        <v>47880</v>
      </c>
      <c r="CL2398">
        <v>8.9420000000000002</v>
      </c>
      <c r="CM2398">
        <v>0.85119999999999996</v>
      </c>
    </row>
    <row r="2399" spans="52:91">
      <c r="AZ2399">
        <v>7951.2</v>
      </c>
      <c r="BA2399">
        <f t="shared" si="242"/>
        <v>8001.2</v>
      </c>
      <c r="BB2399">
        <v>-34.880000000000003</v>
      </c>
      <c r="BC2399" s="23">
        <v>3148.35</v>
      </c>
      <c r="BD2399" s="23">
        <v>-35.58</v>
      </c>
      <c r="BO2399" s="23">
        <v>3148.35</v>
      </c>
      <c r="BP2399" s="23">
        <v>-35.58</v>
      </c>
      <c r="CK2399">
        <v>47900</v>
      </c>
      <c r="CL2399">
        <v>8.89</v>
      </c>
      <c r="CM2399">
        <v>0.876</v>
      </c>
    </row>
    <row r="2400" spans="52:91">
      <c r="AZ2400">
        <v>7956.4</v>
      </c>
      <c r="BA2400">
        <f t="shared" si="242"/>
        <v>8006.4</v>
      </c>
      <c r="BB2400">
        <v>-34.909999999999997</v>
      </c>
      <c r="BC2400" s="23">
        <v>3151.55</v>
      </c>
      <c r="BD2400" s="23">
        <v>-35.58</v>
      </c>
      <c r="BO2400" s="23">
        <v>3151.55</v>
      </c>
      <c r="BP2400" s="23">
        <v>-35.58</v>
      </c>
      <c r="CK2400">
        <v>47920</v>
      </c>
      <c r="CL2400">
        <v>8.8379999999999992</v>
      </c>
      <c r="CM2400">
        <v>0.90080000000000005</v>
      </c>
    </row>
    <row r="2401" spans="52:91">
      <c r="AZ2401">
        <v>7961.6</v>
      </c>
      <c r="BA2401">
        <f t="shared" si="242"/>
        <v>8011.6</v>
      </c>
      <c r="BB2401">
        <v>-35.14</v>
      </c>
      <c r="BC2401" s="23">
        <v>3151.55</v>
      </c>
      <c r="BD2401" s="23">
        <v>-34.520000000000003</v>
      </c>
      <c r="BO2401" s="23">
        <v>3151.55</v>
      </c>
      <c r="BP2401" s="23">
        <v>-34.520000000000003</v>
      </c>
      <c r="CK2401">
        <v>47940</v>
      </c>
      <c r="CL2401">
        <v>8.7859999999999996</v>
      </c>
      <c r="CM2401">
        <v>0.92559999999999998</v>
      </c>
    </row>
    <row r="2402" spans="52:91">
      <c r="AZ2402">
        <v>7966.9</v>
      </c>
      <c r="BA2402">
        <f t="shared" si="242"/>
        <v>8016.9</v>
      </c>
      <c r="BB2402">
        <v>-36.450000000000003</v>
      </c>
      <c r="BC2402" s="23">
        <v>3154.68</v>
      </c>
      <c r="BD2402" s="23">
        <v>-34.520000000000003</v>
      </c>
      <c r="BO2402" s="23">
        <v>3154.68</v>
      </c>
      <c r="BP2402" s="23">
        <v>-34.520000000000003</v>
      </c>
      <c r="CK2402">
        <v>47960</v>
      </c>
      <c r="CL2402">
        <v>8.734</v>
      </c>
      <c r="CM2402">
        <v>0.95040000000000002</v>
      </c>
    </row>
    <row r="2403" spans="52:91">
      <c r="AZ2403">
        <v>7972.9</v>
      </c>
      <c r="BA2403">
        <f t="shared" si="242"/>
        <v>8022.9</v>
      </c>
      <c r="BB2403">
        <v>-34.380000000000003</v>
      </c>
      <c r="BC2403" s="23">
        <v>3154.68</v>
      </c>
      <c r="BD2403" s="23">
        <v>-34.32</v>
      </c>
      <c r="BO2403" s="23">
        <v>3154.68</v>
      </c>
      <c r="BP2403" s="23">
        <v>-34.32</v>
      </c>
      <c r="CK2403">
        <v>47980</v>
      </c>
      <c r="CL2403">
        <v>8.6820000000000004</v>
      </c>
      <c r="CM2403">
        <v>0.97519999999999996</v>
      </c>
    </row>
    <row r="2404" spans="52:91">
      <c r="AZ2404">
        <v>7977.9</v>
      </c>
      <c r="BA2404">
        <f t="shared" si="242"/>
        <v>8027.9</v>
      </c>
      <c r="BB2404">
        <v>-34.450000000000003</v>
      </c>
      <c r="BC2404" s="23">
        <v>3157.74</v>
      </c>
      <c r="BD2404" s="23">
        <v>-34.32</v>
      </c>
      <c r="BO2404" s="23">
        <v>3157.74</v>
      </c>
      <c r="BP2404" s="23">
        <v>-34.32</v>
      </c>
      <c r="CK2404">
        <v>48000</v>
      </c>
      <c r="CL2404">
        <v>8.6300000000000008</v>
      </c>
      <c r="CM2404">
        <v>1</v>
      </c>
    </row>
    <row r="2405" spans="52:91">
      <c r="AZ2405">
        <v>7983</v>
      </c>
      <c r="BA2405">
        <f t="shared" si="242"/>
        <v>8033</v>
      </c>
      <c r="BB2405">
        <v>-36.17</v>
      </c>
      <c r="BC2405" s="23">
        <v>3157.74</v>
      </c>
      <c r="BD2405" s="23">
        <v>-33.79</v>
      </c>
      <c r="BO2405" s="23">
        <v>3157.74</v>
      </c>
      <c r="BP2405" s="23">
        <v>-33.79</v>
      </c>
      <c r="CK2405">
        <v>48020</v>
      </c>
      <c r="CL2405">
        <v>8.5947999999999993</v>
      </c>
      <c r="CM2405">
        <v>1.0104</v>
      </c>
    </row>
    <row r="2406" spans="52:91">
      <c r="AZ2406">
        <v>7988.8</v>
      </c>
      <c r="BA2406">
        <f t="shared" si="242"/>
        <v>8038.8</v>
      </c>
      <c r="BB2406">
        <v>-35.94</v>
      </c>
      <c r="BC2406" s="23">
        <v>3160.73</v>
      </c>
      <c r="BD2406" s="23">
        <v>-33.79</v>
      </c>
      <c r="BO2406" s="23">
        <v>3160.73</v>
      </c>
      <c r="BP2406" s="23">
        <v>-33.79</v>
      </c>
      <c r="CK2406">
        <v>48040</v>
      </c>
      <c r="CL2406">
        <v>8.5595999999999997</v>
      </c>
      <c r="CM2406">
        <v>1.0207999999999999</v>
      </c>
    </row>
    <row r="2407" spans="52:91">
      <c r="AZ2407">
        <v>7994.5</v>
      </c>
      <c r="BA2407">
        <f t="shared" si="242"/>
        <v>8044.5</v>
      </c>
      <c r="BB2407">
        <v>-35.130000000000003</v>
      </c>
      <c r="BC2407" s="23">
        <v>3160.73</v>
      </c>
      <c r="BD2407" s="23">
        <v>-33.409999999999997</v>
      </c>
      <c r="BO2407" s="23">
        <v>3160.73</v>
      </c>
      <c r="BP2407" s="23">
        <v>-33.409999999999997</v>
      </c>
      <c r="CK2407">
        <v>48060</v>
      </c>
      <c r="CL2407">
        <v>8.5244</v>
      </c>
      <c r="CM2407">
        <v>1.0311999999999999</v>
      </c>
    </row>
    <row r="2408" spans="52:91">
      <c r="AZ2408">
        <v>7999.8</v>
      </c>
      <c r="BA2408">
        <f t="shared" si="242"/>
        <v>8049.8</v>
      </c>
      <c r="BB2408">
        <v>-34.54</v>
      </c>
      <c r="BC2408" s="23">
        <v>3163.71</v>
      </c>
      <c r="BD2408" s="23">
        <v>-33.409999999999997</v>
      </c>
      <c r="BO2408" s="23">
        <v>3163.71</v>
      </c>
      <c r="BP2408" s="23">
        <v>-33.409999999999997</v>
      </c>
      <c r="CK2408">
        <v>48080</v>
      </c>
      <c r="CL2408">
        <v>8.4892000000000003</v>
      </c>
      <c r="CM2408">
        <v>1.0416000000000001</v>
      </c>
    </row>
    <row r="2409" spans="52:91">
      <c r="AZ2409">
        <v>8004.9</v>
      </c>
      <c r="BA2409">
        <f t="shared" si="242"/>
        <v>8054.9</v>
      </c>
      <c r="BB2409">
        <v>-34.42</v>
      </c>
      <c r="BC2409" s="23">
        <v>3163.71</v>
      </c>
      <c r="BD2409" s="23">
        <v>-33.83</v>
      </c>
      <c r="BO2409" s="23">
        <v>3163.71</v>
      </c>
      <c r="BP2409" s="23">
        <v>-33.83</v>
      </c>
      <c r="CK2409">
        <v>48100</v>
      </c>
      <c r="CL2409">
        <v>8.4540000000000006</v>
      </c>
      <c r="CM2409">
        <v>1.052</v>
      </c>
    </row>
    <row r="2410" spans="52:91">
      <c r="AZ2410">
        <v>8009.9</v>
      </c>
      <c r="BA2410">
        <f t="shared" si="242"/>
        <v>8059.9</v>
      </c>
      <c r="BB2410">
        <v>-34.630000000000003</v>
      </c>
      <c r="BC2410" s="23">
        <v>3166.7</v>
      </c>
      <c r="BD2410" s="23">
        <v>-33.83</v>
      </c>
      <c r="BO2410" s="23">
        <v>3166.7</v>
      </c>
      <c r="BP2410" s="23">
        <v>-33.83</v>
      </c>
      <c r="CK2410">
        <v>48120</v>
      </c>
      <c r="CL2410">
        <v>8.4187999999999992</v>
      </c>
      <c r="CM2410">
        <v>1.0624</v>
      </c>
    </row>
    <row r="2411" spans="52:91">
      <c r="AZ2411">
        <v>8015</v>
      </c>
      <c r="BA2411">
        <f t="shared" si="242"/>
        <v>8065</v>
      </c>
      <c r="BB2411">
        <v>-35.24</v>
      </c>
      <c r="BC2411" s="23">
        <v>3166.7</v>
      </c>
      <c r="BD2411" s="23">
        <v>-33.67</v>
      </c>
      <c r="BO2411" s="23">
        <v>3166.7</v>
      </c>
      <c r="BP2411" s="23">
        <v>-33.67</v>
      </c>
      <c r="CK2411">
        <v>48140</v>
      </c>
      <c r="CL2411">
        <v>8.3835999999999995</v>
      </c>
      <c r="CM2411">
        <v>1.0728</v>
      </c>
    </row>
    <row r="2412" spans="52:91">
      <c r="AZ2412">
        <v>8020.4</v>
      </c>
      <c r="BA2412">
        <f t="shared" si="242"/>
        <v>8070.4</v>
      </c>
      <c r="BB2412">
        <v>-34.270000000000003</v>
      </c>
      <c r="BC2412" s="23">
        <v>3169.74</v>
      </c>
      <c r="BD2412" s="23">
        <v>-33.67</v>
      </c>
      <c r="BO2412" s="23">
        <v>3169.74</v>
      </c>
      <c r="BP2412" s="23">
        <v>-33.67</v>
      </c>
      <c r="CK2412">
        <v>48160</v>
      </c>
      <c r="CL2412">
        <v>8.3483999999999998</v>
      </c>
      <c r="CM2412">
        <v>1.0831999999999999</v>
      </c>
    </row>
    <row r="2413" spans="52:91">
      <c r="AZ2413">
        <v>8025.4</v>
      </c>
      <c r="BA2413">
        <f t="shared" si="242"/>
        <v>8075.4</v>
      </c>
      <c r="BB2413">
        <v>-35.270000000000003</v>
      </c>
      <c r="BC2413" s="23">
        <v>3169.74</v>
      </c>
      <c r="BD2413" s="23">
        <v>-35.200000000000003</v>
      </c>
      <c r="BO2413" s="23">
        <v>3169.74</v>
      </c>
      <c r="BP2413" s="23">
        <v>-35.200000000000003</v>
      </c>
      <c r="CK2413">
        <v>48180</v>
      </c>
      <c r="CL2413">
        <v>8.3132000000000001</v>
      </c>
      <c r="CM2413">
        <v>1.0935999999999999</v>
      </c>
    </row>
    <row r="2414" spans="52:91">
      <c r="AZ2414">
        <v>8030.8</v>
      </c>
      <c r="BA2414">
        <f t="shared" si="242"/>
        <v>8080.8</v>
      </c>
      <c r="BB2414">
        <v>-36.020000000000003</v>
      </c>
      <c r="BC2414" s="23">
        <v>3172.82</v>
      </c>
      <c r="BD2414" s="23">
        <v>-35.200000000000003</v>
      </c>
      <c r="BO2414" s="23">
        <v>3172.82</v>
      </c>
      <c r="BP2414" s="23">
        <v>-35.200000000000003</v>
      </c>
      <c r="CK2414">
        <v>48200</v>
      </c>
      <c r="CL2414">
        <v>8.2780000000000005</v>
      </c>
      <c r="CM2414">
        <v>1.1040000000000001</v>
      </c>
    </row>
    <row r="2415" spans="52:91">
      <c r="AZ2415">
        <v>8036.5</v>
      </c>
      <c r="BA2415">
        <f t="shared" si="242"/>
        <v>8086.5</v>
      </c>
      <c r="BB2415">
        <v>-35.28</v>
      </c>
      <c r="BC2415" s="23">
        <v>3172.82</v>
      </c>
      <c r="BD2415" s="23">
        <v>-34.909999999999997</v>
      </c>
      <c r="BO2415" s="23">
        <v>3172.82</v>
      </c>
      <c r="BP2415" s="23">
        <v>-34.909999999999997</v>
      </c>
      <c r="CK2415">
        <v>48220</v>
      </c>
      <c r="CL2415">
        <v>8.2428000000000008</v>
      </c>
      <c r="CM2415">
        <v>1.1144000000000001</v>
      </c>
    </row>
    <row r="2416" spans="52:91">
      <c r="AZ2416">
        <v>8041.9</v>
      </c>
      <c r="BA2416">
        <f t="shared" si="242"/>
        <v>8091.9</v>
      </c>
      <c r="BB2416">
        <v>-35.659999999999997</v>
      </c>
      <c r="BC2416" s="23">
        <v>3175.93</v>
      </c>
      <c r="BD2416" s="23">
        <v>-34.909999999999997</v>
      </c>
      <c r="BO2416" s="23">
        <v>3175.93</v>
      </c>
      <c r="BP2416" s="23">
        <v>-34.909999999999997</v>
      </c>
      <c r="CK2416">
        <v>48240</v>
      </c>
      <c r="CL2416">
        <v>8.2075999999999993</v>
      </c>
      <c r="CM2416">
        <v>1.1248</v>
      </c>
    </row>
    <row r="2417" spans="52:91">
      <c r="AZ2417">
        <v>8047.5</v>
      </c>
      <c r="BA2417">
        <f t="shared" si="242"/>
        <v>8097.5</v>
      </c>
      <c r="BB2417">
        <v>-35.85</v>
      </c>
      <c r="BC2417" s="23">
        <v>3175.93</v>
      </c>
      <c r="BD2417" s="23">
        <v>-34.659999999999997</v>
      </c>
      <c r="BO2417" s="23">
        <v>3175.93</v>
      </c>
      <c r="BP2417" s="23">
        <v>-34.659999999999997</v>
      </c>
      <c r="CK2417">
        <v>48260</v>
      </c>
      <c r="CL2417">
        <v>8.18</v>
      </c>
      <c r="CM2417">
        <v>1.1215999999999999</v>
      </c>
    </row>
    <row r="2418" spans="52:91">
      <c r="AZ2418">
        <v>8053.2</v>
      </c>
      <c r="BA2418">
        <f t="shared" si="242"/>
        <v>8103.2</v>
      </c>
      <c r="BB2418">
        <v>-36.29</v>
      </c>
      <c r="BC2418" s="23">
        <v>3179.13</v>
      </c>
      <c r="BD2418" s="23">
        <v>-34.659999999999997</v>
      </c>
      <c r="BO2418" s="23">
        <v>3179.13</v>
      </c>
      <c r="BP2418" s="23">
        <v>-34.659999999999997</v>
      </c>
      <c r="CK2418">
        <v>48280</v>
      </c>
      <c r="CL2418">
        <v>8.16</v>
      </c>
      <c r="CM2418">
        <v>1.1048</v>
      </c>
    </row>
    <row r="2419" spans="52:91">
      <c r="AZ2419">
        <v>8059.1</v>
      </c>
      <c r="BA2419">
        <f t="shared" si="242"/>
        <v>8109.1</v>
      </c>
      <c r="BB2419">
        <v>-35.81</v>
      </c>
      <c r="BC2419" s="23">
        <v>3179.13</v>
      </c>
      <c r="BD2419" s="23">
        <v>-34.619999999999997</v>
      </c>
      <c r="BO2419" s="23">
        <v>3179.13</v>
      </c>
      <c r="BP2419" s="23">
        <v>-34.619999999999997</v>
      </c>
      <c r="CK2419">
        <v>48300</v>
      </c>
      <c r="CL2419">
        <v>8.14</v>
      </c>
      <c r="CM2419">
        <v>1.0880000000000001</v>
      </c>
    </row>
    <row r="2420" spans="52:91">
      <c r="AZ2420">
        <v>8064.8</v>
      </c>
      <c r="BA2420">
        <f t="shared" si="242"/>
        <v>8114.8</v>
      </c>
      <c r="BB2420">
        <v>-35.880000000000003</v>
      </c>
      <c r="BC2420" s="23">
        <v>3182.35</v>
      </c>
      <c r="BD2420" s="23">
        <v>-34.619999999999997</v>
      </c>
      <c r="BO2420" s="23">
        <v>3182.35</v>
      </c>
      <c r="BP2420" s="23">
        <v>-34.619999999999997</v>
      </c>
      <c r="CK2420">
        <v>48320</v>
      </c>
      <c r="CL2420">
        <v>8.1199999999999992</v>
      </c>
      <c r="CM2420">
        <v>1.0711999999999999</v>
      </c>
    </row>
    <row r="2421" spans="52:91">
      <c r="AZ2421">
        <v>8070.5</v>
      </c>
      <c r="BA2421">
        <f t="shared" si="242"/>
        <v>8120.5</v>
      </c>
      <c r="BB2421">
        <v>-33.729999999999997</v>
      </c>
      <c r="BC2421" s="23">
        <v>3182.35</v>
      </c>
      <c r="BD2421" s="23">
        <v>-35.549999999999997</v>
      </c>
      <c r="BO2421" s="23">
        <v>3182.35</v>
      </c>
      <c r="BP2421" s="23">
        <v>-35.549999999999997</v>
      </c>
      <c r="CK2421">
        <v>48340</v>
      </c>
      <c r="CL2421">
        <v>8.1</v>
      </c>
      <c r="CM2421">
        <v>1.0544</v>
      </c>
    </row>
    <row r="2422" spans="52:91">
      <c r="AZ2422">
        <v>8075.4</v>
      </c>
      <c r="BA2422">
        <f t="shared" si="242"/>
        <v>8125.4</v>
      </c>
      <c r="BB2422">
        <v>-34</v>
      </c>
      <c r="BC2422" s="23">
        <v>3185.56</v>
      </c>
      <c r="BD2422" s="23">
        <v>-35.549999999999997</v>
      </c>
      <c r="BO2422" s="23">
        <v>3185.56</v>
      </c>
      <c r="BP2422" s="23">
        <v>-35.549999999999997</v>
      </c>
      <c r="CK2422">
        <v>48360</v>
      </c>
      <c r="CL2422">
        <v>8.08</v>
      </c>
      <c r="CM2422">
        <v>1.0376000000000001</v>
      </c>
    </row>
    <row r="2423" spans="52:91">
      <c r="AZ2423">
        <v>8080.3</v>
      </c>
      <c r="BA2423">
        <f t="shared" si="242"/>
        <v>8130.3</v>
      </c>
      <c r="BB2423">
        <v>-36.479999999999997</v>
      </c>
      <c r="BC2423" s="23">
        <v>3185.56</v>
      </c>
      <c r="BD2423" s="23">
        <v>-35.76</v>
      </c>
      <c r="BO2423" s="23">
        <v>3185.56</v>
      </c>
      <c r="BP2423" s="23">
        <v>-35.76</v>
      </c>
      <c r="CK2423">
        <v>48380</v>
      </c>
      <c r="CL2423">
        <v>8.06</v>
      </c>
      <c r="CM2423">
        <v>1.0207999999999999</v>
      </c>
    </row>
    <row r="2424" spans="52:91">
      <c r="AZ2424">
        <v>8086.4</v>
      </c>
      <c r="BA2424">
        <f t="shared" si="242"/>
        <v>8136.4</v>
      </c>
      <c r="BB2424">
        <v>-35.700000000000003</v>
      </c>
      <c r="BC2424" s="23">
        <v>3188.77</v>
      </c>
      <c r="BD2424" s="23">
        <v>-35.76</v>
      </c>
      <c r="BO2424" s="23">
        <v>3188.77</v>
      </c>
      <c r="BP2424" s="23">
        <v>-35.76</v>
      </c>
      <c r="CK2424">
        <v>48400</v>
      </c>
      <c r="CL2424">
        <v>8.0399999999999991</v>
      </c>
      <c r="CM2424">
        <v>1.004</v>
      </c>
    </row>
    <row r="2425" spans="52:91">
      <c r="AZ2425">
        <v>8092</v>
      </c>
      <c r="BA2425">
        <f t="shared" si="242"/>
        <v>8142</v>
      </c>
      <c r="BB2425">
        <v>-36.619999999999997</v>
      </c>
      <c r="BC2425" s="23">
        <v>3188.77</v>
      </c>
      <c r="BD2425" s="23">
        <v>-34.61</v>
      </c>
      <c r="BO2425" s="23">
        <v>3188.77</v>
      </c>
      <c r="BP2425" s="23">
        <v>-34.61</v>
      </c>
      <c r="CK2425">
        <v>48420</v>
      </c>
      <c r="CL2425">
        <v>8.02</v>
      </c>
      <c r="CM2425">
        <v>0.98719999999999997</v>
      </c>
    </row>
    <row r="2426" spans="52:91">
      <c r="AZ2426">
        <v>8098.2</v>
      </c>
      <c r="BA2426">
        <f t="shared" si="242"/>
        <v>8148.2</v>
      </c>
      <c r="BB2426">
        <v>-35.58</v>
      </c>
      <c r="BC2426" s="23">
        <v>3191.97</v>
      </c>
      <c r="BD2426" s="23">
        <v>-34.61</v>
      </c>
      <c r="BO2426" s="23">
        <v>3191.97</v>
      </c>
      <c r="BP2426" s="23">
        <v>-34.61</v>
      </c>
      <c r="CK2426">
        <v>48440</v>
      </c>
      <c r="CL2426">
        <v>8</v>
      </c>
      <c r="CM2426">
        <v>0.97040000000000004</v>
      </c>
    </row>
    <row r="2427" spans="52:91">
      <c r="AZ2427">
        <v>8103.7</v>
      </c>
      <c r="BA2427">
        <f t="shared" si="242"/>
        <v>8153.7</v>
      </c>
      <c r="BB2427">
        <v>-35.65</v>
      </c>
      <c r="BC2427" s="23">
        <v>3191.97</v>
      </c>
      <c r="BD2427" s="23">
        <v>-34.630000000000003</v>
      </c>
      <c r="BO2427" s="23">
        <v>3191.97</v>
      </c>
      <c r="BP2427" s="23">
        <v>-34.630000000000003</v>
      </c>
      <c r="CK2427">
        <v>48460</v>
      </c>
      <c r="CL2427">
        <v>7.98</v>
      </c>
      <c r="CM2427">
        <v>0.9536</v>
      </c>
    </row>
    <row r="2428" spans="52:91">
      <c r="AZ2428">
        <v>8109.3</v>
      </c>
      <c r="BA2428">
        <f t="shared" si="242"/>
        <v>8159.3</v>
      </c>
      <c r="BB2428">
        <v>-35.520000000000003</v>
      </c>
      <c r="BC2428" s="23">
        <v>3195.18</v>
      </c>
      <c r="BD2428" s="23">
        <v>-34.630000000000003</v>
      </c>
      <c r="BO2428" s="23">
        <v>3195.18</v>
      </c>
      <c r="BP2428" s="23">
        <v>-34.630000000000003</v>
      </c>
      <c r="CK2428">
        <v>48480</v>
      </c>
      <c r="CL2428">
        <v>7.96</v>
      </c>
      <c r="CM2428">
        <v>0.93679999999999997</v>
      </c>
    </row>
    <row r="2429" spans="52:91">
      <c r="AZ2429">
        <v>8114.9</v>
      </c>
      <c r="BA2429">
        <f t="shared" si="242"/>
        <v>8164.9</v>
      </c>
      <c r="BB2429">
        <v>-35.4</v>
      </c>
      <c r="BC2429" s="23">
        <v>3195.18</v>
      </c>
      <c r="BD2429" s="23">
        <v>-34.44</v>
      </c>
      <c r="BO2429" s="23">
        <v>3195.18</v>
      </c>
      <c r="BP2429" s="23">
        <v>-34.44</v>
      </c>
      <c r="CK2429">
        <v>48500</v>
      </c>
      <c r="CL2429">
        <v>7.94</v>
      </c>
      <c r="CM2429">
        <v>0.92</v>
      </c>
    </row>
    <row r="2430" spans="52:91">
      <c r="AZ2430">
        <v>8120.4</v>
      </c>
      <c r="BA2430">
        <f t="shared" ref="BA2430:BA2493" si="243">AZ2430+50</f>
        <v>8170.4</v>
      </c>
      <c r="BB2430">
        <v>-36.6</v>
      </c>
      <c r="BC2430" s="23">
        <v>3198.36</v>
      </c>
      <c r="BD2430" s="23">
        <v>-34.44</v>
      </c>
      <c r="BO2430" s="23">
        <v>3198.36</v>
      </c>
      <c r="BP2430" s="23">
        <v>-34.44</v>
      </c>
      <c r="CK2430">
        <v>48520</v>
      </c>
      <c r="CL2430">
        <v>7.9</v>
      </c>
      <c r="CM2430">
        <v>0.91600000000000004</v>
      </c>
    </row>
    <row r="2431" spans="52:91">
      <c r="AZ2431">
        <v>8126.5</v>
      </c>
      <c r="BA2431">
        <f t="shared" si="243"/>
        <v>8176.5</v>
      </c>
      <c r="BB2431">
        <v>-37.92</v>
      </c>
      <c r="BC2431" s="23">
        <v>3198.36</v>
      </c>
      <c r="BD2431" s="23">
        <v>-35.71</v>
      </c>
      <c r="BO2431" s="23">
        <v>3198.36</v>
      </c>
      <c r="BP2431" s="23">
        <v>-35.71</v>
      </c>
      <c r="CK2431">
        <v>48540</v>
      </c>
      <c r="CL2431">
        <v>7.86</v>
      </c>
      <c r="CM2431">
        <v>0.91200000000000003</v>
      </c>
    </row>
    <row r="2432" spans="52:91">
      <c r="AZ2432">
        <v>8133.8</v>
      </c>
      <c r="BA2432">
        <f t="shared" si="243"/>
        <v>8183.8</v>
      </c>
      <c r="BB2432">
        <v>-36.159999999999997</v>
      </c>
      <c r="BC2432" s="23">
        <v>3201.58</v>
      </c>
      <c r="BD2432" s="23">
        <v>-35.71</v>
      </c>
      <c r="BO2432" s="23">
        <v>3201.58</v>
      </c>
      <c r="BP2432" s="23">
        <v>-35.71</v>
      </c>
      <c r="CK2432">
        <v>48560</v>
      </c>
      <c r="CL2432">
        <v>7.82</v>
      </c>
      <c r="CM2432">
        <v>0.90800000000000003</v>
      </c>
    </row>
    <row r="2433" spans="52:91">
      <c r="AZ2433">
        <v>8139.7</v>
      </c>
      <c r="BA2433">
        <f t="shared" si="243"/>
        <v>8189.7</v>
      </c>
      <c r="BB2433">
        <v>-36.299999999999997</v>
      </c>
      <c r="BC2433" s="23">
        <v>3201.58</v>
      </c>
      <c r="BD2433" s="23">
        <v>-35.01</v>
      </c>
      <c r="BO2433" s="23">
        <v>3201.58</v>
      </c>
      <c r="BP2433" s="23">
        <v>-35.01</v>
      </c>
      <c r="CK2433">
        <v>48580</v>
      </c>
      <c r="CL2433">
        <v>7.78</v>
      </c>
      <c r="CM2433">
        <v>0.90400000000000003</v>
      </c>
    </row>
    <row r="2434" spans="52:91">
      <c r="AZ2434">
        <v>8145.6</v>
      </c>
      <c r="BA2434">
        <f t="shared" si="243"/>
        <v>8195.6</v>
      </c>
      <c r="BB2434">
        <v>-35.630000000000003</v>
      </c>
      <c r="BC2434" s="23">
        <v>3204.84</v>
      </c>
      <c r="BD2434" s="23">
        <v>-35.01</v>
      </c>
      <c r="BO2434" s="23">
        <v>3204.84</v>
      </c>
      <c r="BP2434" s="23">
        <v>-35.01</v>
      </c>
      <c r="CK2434">
        <v>48600</v>
      </c>
      <c r="CL2434">
        <v>7.74</v>
      </c>
      <c r="CM2434">
        <v>0.9</v>
      </c>
    </row>
    <row r="2435" spans="52:91">
      <c r="AZ2435">
        <v>8151.3</v>
      </c>
      <c r="BA2435">
        <f t="shared" si="243"/>
        <v>8201.2999999999993</v>
      </c>
      <c r="BB2435">
        <v>-35.83</v>
      </c>
      <c r="BC2435" s="23">
        <v>3204.84</v>
      </c>
      <c r="BD2435" s="23">
        <v>-35.630000000000003</v>
      </c>
      <c r="BO2435" s="23">
        <v>3204.84</v>
      </c>
      <c r="BP2435" s="23">
        <v>-35.630000000000003</v>
      </c>
      <c r="CK2435">
        <v>48620</v>
      </c>
      <c r="CL2435">
        <v>7.7</v>
      </c>
      <c r="CM2435">
        <v>0.89600000000000002</v>
      </c>
    </row>
    <row r="2436" spans="52:91">
      <c r="AZ2436">
        <v>8157</v>
      </c>
      <c r="BA2436">
        <f t="shared" si="243"/>
        <v>8207</v>
      </c>
      <c r="BB2436">
        <v>-34.380000000000003</v>
      </c>
      <c r="BC2436" s="23">
        <v>3208.19</v>
      </c>
      <c r="BD2436" s="23">
        <v>-35.630000000000003</v>
      </c>
      <c r="BO2436" s="23">
        <v>3208.19</v>
      </c>
      <c r="BP2436" s="23">
        <v>-35.630000000000003</v>
      </c>
      <c r="CK2436">
        <v>48640</v>
      </c>
      <c r="CL2436">
        <v>7.66</v>
      </c>
      <c r="CM2436">
        <v>0.89200000000000002</v>
      </c>
    </row>
    <row r="2437" spans="52:91">
      <c r="AZ2437">
        <v>8162.1</v>
      </c>
      <c r="BA2437">
        <f t="shared" si="243"/>
        <v>8212.1</v>
      </c>
      <c r="BB2437">
        <v>-34.94</v>
      </c>
      <c r="BC2437" s="23">
        <v>3208.19</v>
      </c>
      <c r="BD2437" s="23">
        <v>-35.409999999999997</v>
      </c>
      <c r="BO2437" s="23">
        <v>3208.19</v>
      </c>
      <c r="BP2437" s="23">
        <v>-35.409999999999997</v>
      </c>
      <c r="CK2437">
        <v>48660</v>
      </c>
      <c r="CL2437">
        <v>7.62</v>
      </c>
      <c r="CM2437">
        <v>0.88800000000000001</v>
      </c>
    </row>
    <row r="2438" spans="52:91">
      <c r="AZ2438">
        <v>8167.4</v>
      </c>
      <c r="BA2438">
        <f t="shared" si="243"/>
        <v>8217.4</v>
      </c>
      <c r="BB2438">
        <v>-36.39</v>
      </c>
      <c r="BC2438" s="23">
        <v>3211.44</v>
      </c>
      <c r="BD2438" s="23">
        <v>-35.409999999999997</v>
      </c>
      <c r="BO2438" s="23">
        <v>3211.44</v>
      </c>
      <c r="BP2438" s="23">
        <v>-35.409999999999997</v>
      </c>
      <c r="CK2438">
        <v>48680</v>
      </c>
      <c r="CL2438">
        <v>7.58</v>
      </c>
      <c r="CM2438">
        <v>0.88400000000000001</v>
      </c>
    </row>
    <row r="2439" spans="52:91">
      <c r="AZ2439">
        <v>8173.5</v>
      </c>
      <c r="BA2439">
        <f t="shared" si="243"/>
        <v>8223.5</v>
      </c>
      <c r="BB2439">
        <v>-34.9</v>
      </c>
      <c r="BC2439" s="23">
        <v>3211.44</v>
      </c>
      <c r="BD2439" s="23">
        <v>-35.93</v>
      </c>
      <c r="BO2439" s="23">
        <v>3211.44</v>
      </c>
      <c r="BP2439" s="23">
        <v>-35.93</v>
      </c>
      <c r="CK2439">
        <v>48700</v>
      </c>
      <c r="CL2439">
        <v>7.54</v>
      </c>
      <c r="CM2439">
        <v>0.88</v>
      </c>
    </row>
    <row r="2440" spans="52:91">
      <c r="AZ2440">
        <v>8178.8</v>
      </c>
      <c r="BA2440">
        <f t="shared" si="243"/>
        <v>8228.7999999999993</v>
      </c>
      <c r="BB2440">
        <v>-34.86</v>
      </c>
      <c r="BC2440" s="23">
        <v>3214.73</v>
      </c>
      <c r="BD2440" s="23">
        <v>-35.93</v>
      </c>
      <c r="BO2440" s="23">
        <v>3214.73</v>
      </c>
      <c r="BP2440" s="23">
        <v>-35.93</v>
      </c>
      <c r="CK2440">
        <v>48720</v>
      </c>
      <c r="CL2440">
        <v>7.5</v>
      </c>
      <c r="CM2440">
        <v>0.876</v>
      </c>
    </row>
    <row r="2441" spans="52:91">
      <c r="AZ2441">
        <v>8184</v>
      </c>
      <c r="BA2441">
        <f t="shared" si="243"/>
        <v>8234</v>
      </c>
      <c r="BB2441">
        <v>-34.01</v>
      </c>
      <c r="BC2441" s="23">
        <v>3214.73</v>
      </c>
      <c r="BD2441" s="23">
        <v>-33.909999999999997</v>
      </c>
      <c r="BO2441" s="23">
        <v>3214.73</v>
      </c>
      <c r="BP2441" s="23">
        <v>-33.909999999999997</v>
      </c>
      <c r="CK2441">
        <v>48740</v>
      </c>
      <c r="CL2441">
        <v>7.46</v>
      </c>
      <c r="CM2441">
        <v>0.872</v>
      </c>
    </row>
    <row r="2442" spans="52:91">
      <c r="AZ2442">
        <v>8189.1</v>
      </c>
      <c r="BA2442">
        <f t="shared" si="243"/>
        <v>8239.1</v>
      </c>
      <c r="BB2442">
        <v>-34.32</v>
      </c>
      <c r="BC2442" s="23">
        <v>3217.94</v>
      </c>
      <c r="BD2442" s="23">
        <v>-33.909999999999997</v>
      </c>
      <c r="BO2442" s="23">
        <v>3217.94</v>
      </c>
      <c r="BP2442" s="23">
        <v>-33.909999999999997</v>
      </c>
      <c r="CK2442">
        <v>48760</v>
      </c>
      <c r="CL2442">
        <v>7.4336000000000002</v>
      </c>
      <c r="CM2442">
        <v>0.86399999999999999</v>
      </c>
    </row>
    <row r="2443" spans="52:91">
      <c r="AZ2443">
        <v>8194.2000000000007</v>
      </c>
      <c r="BA2443">
        <f t="shared" si="243"/>
        <v>8244.2000000000007</v>
      </c>
      <c r="BB2443">
        <v>-35.01</v>
      </c>
      <c r="BC2443" s="23">
        <v>3217.94</v>
      </c>
      <c r="BD2443" s="23">
        <v>-35.72</v>
      </c>
      <c r="BO2443" s="23">
        <v>3217.94</v>
      </c>
      <c r="BP2443" s="23">
        <v>-35.72</v>
      </c>
      <c r="CK2443">
        <v>48780</v>
      </c>
      <c r="CL2443">
        <v>7.4207999999999998</v>
      </c>
      <c r="CM2443">
        <v>0.85199999999999998</v>
      </c>
    </row>
    <row r="2444" spans="52:91">
      <c r="AZ2444">
        <v>8199.5</v>
      </c>
      <c r="BA2444">
        <f t="shared" si="243"/>
        <v>8249.5</v>
      </c>
      <c r="BB2444">
        <v>-34.54</v>
      </c>
      <c r="BC2444" s="23">
        <v>3221.12</v>
      </c>
      <c r="BD2444" s="23">
        <v>-35.72</v>
      </c>
      <c r="BO2444" s="23">
        <v>3221.12</v>
      </c>
      <c r="BP2444" s="23">
        <v>-35.72</v>
      </c>
      <c r="CK2444">
        <v>48800</v>
      </c>
      <c r="CL2444">
        <v>7.4080000000000004</v>
      </c>
      <c r="CM2444">
        <v>0.84</v>
      </c>
    </row>
    <row r="2445" spans="52:91">
      <c r="AZ2445">
        <v>8204.7000000000007</v>
      </c>
      <c r="BA2445">
        <f t="shared" si="243"/>
        <v>8254.7000000000007</v>
      </c>
      <c r="BB2445">
        <v>-35.270000000000003</v>
      </c>
      <c r="BC2445" s="23">
        <v>3221.12</v>
      </c>
      <c r="BD2445" s="23">
        <v>-34.04</v>
      </c>
      <c r="BO2445" s="23">
        <v>3221.12</v>
      </c>
      <c r="BP2445" s="23">
        <v>-34.04</v>
      </c>
      <c r="CK2445">
        <v>48820</v>
      </c>
      <c r="CL2445">
        <v>7.3952</v>
      </c>
      <c r="CM2445">
        <v>0.82799999999999996</v>
      </c>
    </row>
    <row r="2446" spans="52:91">
      <c r="AZ2446">
        <v>8210.2000000000007</v>
      </c>
      <c r="BA2446">
        <f t="shared" si="243"/>
        <v>8260.2000000000007</v>
      </c>
      <c r="BB2446">
        <v>-35.71</v>
      </c>
      <c r="BC2446" s="23">
        <v>3224.22</v>
      </c>
      <c r="BD2446" s="23">
        <v>-34.04</v>
      </c>
      <c r="BO2446" s="23">
        <v>3224.22</v>
      </c>
      <c r="BP2446" s="23">
        <v>-34.04</v>
      </c>
      <c r="CK2446">
        <v>48840</v>
      </c>
      <c r="CL2446">
        <v>7.3823999999999996</v>
      </c>
      <c r="CM2446">
        <v>0.81599999999999995</v>
      </c>
    </row>
    <row r="2447" spans="52:91">
      <c r="AZ2447">
        <v>8215.9</v>
      </c>
      <c r="BA2447">
        <f t="shared" si="243"/>
        <v>8265.9</v>
      </c>
      <c r="BB2447">
        <v>-34.42</v>
      </c>
      <c r="BC2447" s="23">
        <v>3224.22</v>
      </c>
      <c r="BD2447" s="23">
        <v>-34.69</v>
      </c>
      <c r="BO2447" s="23">
        <v>3224.22</v>
      </c>
      <c r="BP2447" s="23">
        <v>-34.69</v>
      </c>
      <c r="CK2447">
        <v>48860</v>
      </c>
      <c r="CL2447">
        <v>7.3696000000000002</v>
      </c>
      <c r="CM2447">
        <v>0.80400000000000005</v>
      </c>
    </row>
    <row r="2448" spans="52:91">
      <c r="AZ2448">
        <v>8221</v>
      </c>
      <c r="BA2448">
        <f t="shared" si="243"/>
        <v>8271</v>
      </c>
      <c r="BB2448">
        <v>-34.36</v>
      </c>
      <c r="BC2448" s="23">
        <v>3227.31</v>
      </c>
      <c r="BD2448" s="23">
        <v>-34.69</v>
      </c>
      <c r="BO2448" s="23">
        <v>3227.31</v>
      </c>
      <c r="BP2448" s="23">
        <v>-34.69</v>
      </c>
      <c r="CK2448">
        <v>48880</v>
      </c>
      <c r="CL2448">
        <v>7.3567999999999998</v>
      </c>
      <c r="CM2448">
        <v>0.79200000000000004</v>
      </c>
    </row>
    <row r="2449" spans="52:91">
      <c r="AZ2449">
        <v>8226.2000000000007</v>
      </c>
      <c r="BA2449">
        <f t="shared" si="243"/>
        <v>8276.2000000000007</v>
      </c>
      <c r="BB2449">
        <v>-34.65</v>
      </c>
      <c r="BC2449" s="23">
        <v>3227.31</v>
      </c>
      <c r="BD2449" s="23">
        <v>-34.15</v>
      </c>
      <c r="BO2449" s="23">
        <v>3227.31</v>
      </c>
      <c r="BP2449" s="23">
        <v>-34.15</v>
      </c>
      <c r="CK2449">
        <v>48900</v>
      </c>
      <c r="CL2449">
        <v>7.3440000000000003</v>
      </c>
      <c r="CM2449">
        <v>0.78</v>
      </c>
    </row>
    <row r="2450" spans="52:91">
      <c r="AZ2450">
        <v>8231.4</v>
      </c>
      <c r="BA2450">
        <f t="shared" si="243"/>
        <v>8281.4</v>
      </c>
      <c r="BB2450">
        <v>-35.229999999999997</v>
      </c>
      <c r="BC2450" s="23">
        <v>3230.4</v>
      </c>
      <c r="BD2450" s="23">
        <v>-34.15</v>
      </c>
      <c r="BO2450" s="23">
        <v>3230.4</v>
      </c>
      <c r="BP2450" s="23">
        <v>-34.15</v>
      </c>
      <c r="CK2450">
        <v>48920</v>
      </c>
      <c r="CL2450">
        <v>7.3311999999999999</v>
      </c>
      <c r="CM2450">
        <v>0.76800000000000002</v>
      </c>
    </row>
    <row r="2451" spans="52:91">
      <c r="AZ2451">
        <v>8236.9</v>
      </c>
      <c r="BA2451">
        <f t="shared" si="243"/>
        <v>8286.9</v>
      </c>
      <c r="BB2451">
        <v>-34.79</v>
      </c>
      <c r="BC2451" s="23">
        <v>3230.4</v>
      </c>
      <c r="BD2451" s="23">
        <v>-33.4</v>
      </c>
      <c r="BO2451" s="23">
        <v>3230.4</v>
      </c>
      <c r="BP2451" s="23">
        <v>-33.4</v>
      </c>
      <c r="CK2451">
        <v>48940</v>
      </c>
      <c r="CL2451">
        <v>7.3183999999999996</v>
      </c>
      <c r="CM2451">
        <v>0.75600000000000001</v>
      </c>
    </row>
    <row r="2452" spans="52:91">
      <c r="AZ2452">
        <v>8242.2000000000007</v>
      </c>
      <c r="BA2452">
        <f t="shared" si="243"/>
        <v>8292.2000000000007</v>
      </c>
      <c r="BB2452">
        <v>-34.35</v>
      </c>
      <c r="BC2452" s="23">
        <v>3233.48</v>
      </c>
      <c r="BD2452" s="23">
        <v>-33.4</v>
      </c>
      <c r="BO2452" s="23">
        <v>3233.48</v>
      </c>
      <c r="BP2452" s="23">
        <v>-33.4</v>
      </c>
      <c r="CK2452">
        <v>48960</v>
      </c>
      <c r="CL2452">
        <v>7.3056000000000001</v>
      </c>
      <c r="CM2452">
        <v>0.74399999999999999</v>
      </c>
    </row>
    <row r="2453" spans="52:91">
      <c r="AZ2453">
        <v>8247.2999999999993</v>
      </c>
      <c r="BA2453">
        <f t="shared" si="243"/>
        <v>8297.2999999999993</v>
      </c>
      <c r="BB2453">
        <v>-35.369999999999997</v>
      </c>
      <c r="BC2453" s="23">
        <v>3233.48</v>
      </c>
      <c r="BD2453" s="23">
        <v>-35.549999999999997</v>
      </c>
      <c r="BO2453" s="23">
        <v>3233.48</v>
      </c>
      <c r="BP2453" s="23">
        <v>-35.549999999999997</v>
      </c>
      <c r="CK2453">
        <v>48980</v>
      </c>
      <c r="CL2453">
        <v>7.2927999999999997</v>
      </c>
      <c r="CM2453">
        <v>0.73199999999999998</v>
      </c>
    </row>
    <row r="2454" spans="52:91">
      <c r="AZ2454">
        <v>8252.7999999999993</v>
      </c>
      <c r="BA2454">
        <f t="shared" si="243"/>
        <v>8302.7999999999993</v>
      </c>
      <c r="BB2454">
        <v>-35.35</v>
      </c>
      <c r="BC2454" s="23">
        <v>3236.56</v>
      </c>
      <c r="BD2454" s="23">
        <v>-35.549999999999997</v>
      </c>
      <c r="BO2454" s="23">
        <v>3236.56</v>
      </c>
      <c r="BP2454" s="23">
        <v>-35.549999999999997</v>
      </c>
      <c r="CK2454">
        <v>49000</v>
      </c>
      <c r="CL2454">
        <v>7.28</v>
      </c>
      <c r="CM2454">
        <v>0.72</v>
      </c>
    </row>
    <row r="2455" spans="52:91">
      <c r="AZ2455">
        <v>8258.4</v>
      </c>
      <c r="BA2455">
        <f t="shared" si="243"/>
        <v>8308.4</v>
      </c>
      <c r="BB2455">
        <v>-34.49</v>
      </c>
      <c r="BC2455" s="23">
        <v>3236.56</v>
      </c>
      <c r="BD2455" s="23">
        <v>-34.07</v>
      </c>
      <c r="BO2455" s="23">
        <v>3236.56</v>
      </c>
      <c r="BP2455" s="23">
        <v>-34.07</v>
      </c>
      <c r="CK2455">
        <v>49020</v>
      </c>
      <c r="CL2455">
        <v>7.2679999999999998</v>
      </c>
      <c r="CM2455">
        <v>0.72240000000000004</v>
      </c>
    </row>
    <row r="2456" spans="52:91">
      <c r="AZ2456">
        <v>8263.6</v>
      </c>
      <c r="BA2456">
        <f t="shared" si="243"/>
        <v>8313.6</v>
      </c>
      <c r="BB2456">
        <v>-35.229999999999997</v>
      </c>
      <c r="BC2456" s="23">
        <v>3239.68</v>
      </c>
      <c r="BD2456" s="23">
        <v>-34.07</v>
      </c>
      <c r="BO2456" s="23">
        <v>3239.68</v>
      </c>
      <c r="BP2456" s="23">
        <v>-34.07</v>
      </c>
      <c r="CK2456">
        <v>49040</v>
      </c>
      <c r="CL2456">
        <v>7.2560000000000002</v>
      </c>
      <c r="CM2456">
        <v>0.7248</v>
      </c>
    </row>
    <row r="2457" spans="52:91">
      <c r="AZ2457">
        <v>8269.1</v>
      </c>
      <c r="BA2457">
        <f t="shared" si="243"/>
        <v>8319.1</v>
      </c>
      <c r="BB2457">
        <v>-35.47</v>
      </c>
      <c r="BC2457" s="23">
        <v>3239.68</v>
      </c>
      <c r="BD2457" s="23">
        <v>-34.49</v>
      </c>
      <c r="BO2457" s="23">
        <v>3239.68</v>
      </c>
      <c r="BP2457" s="23">
        <v>-34.49</v>
      </c>
      <c r="CK2457">
        <v>49060</v>
      </c>
      <c r="CL2457">
        <v>7.2439999999999998</v>
      </c>
      <c r="CM2457">
        <v>0.72719999999999996</v>
      </c>
    </row>
    <row r="2458" spans="52:91">
      <c r="AZ2458">
        <v>8274.7000000000007</v>
      </c>
      <c r="BA2458">
        <f t="shared" si="243"/>
        <v>8324.7000000000007</v>
      </c>
      <c r="BB2458">
        <v>-33.869999999999997</v>
      </c>
      <c r="BC2458" s="23">
        <v>3242.83</v>
      </c>
      <c r="BD2458" s="23">
        <v>-34.49</v>
      </c>
      <c r="BO2458" s="23">
        <v>3242.83</v>
      </c>
      <c r="BP2458" s="23">
        <v>-34.49</v>
      </c>
      <c r="CK2458">
        <v>49080</v>
      </c>
      <c r="CL2458">
        <v>7.2320000000000002</v>
      </c>
      <c r="CM2458">
        <v>0.72960000000000003</v>
      </c>
    </row>
    <row r="2459" spans="52:91">
      <c r="AZ2459">
        <v>8279.7000000000007</v>
      </c>
      <c r="BA2459">
        <f t="shared" si="243"/>
        <v>8329.7000000000007</v>
      </c>
      <c r="BB2459">
        <v>-33.979999999999997</v>
      </c>
      <c r="BC2459" s="23">
        <v>3242.83</v>
      </c>
      <c r="BD2459" s="23">
        <v>-35.17</v>
      </c>
      <c r="BO2459" s="23">
        <v>3242.83</v>
      </c>
      <c r="BP2459" s="23">
        <v>-35.17</v>
      </c>
      <c r="CK2459">
        <v>49100</v>
      </c>
      <c r="CL2459">
        <v>7.22</v>
      </c>
      <c r="CM2459">
        <v>0.73199999999999998</v>
      </c>
    </row>
    <row r="2460" spans="52:91">
      <c r="AZ2460">
        <v>8284.7000000000007</v>
      </c>
      <c r="BA2460">
        <f t="shared" si="243"/>
        <v>8334.7000000000007</v>
      </c>
      <c r="BB2460">
        <v>-35</v>
      </c>
      <c r="BC2460" s="23">
        <v>3245.91</v>
      </c>
      <c r="BD2460" s="23">
        <v>-35.17</v>
      </c>
      <c r="BO2460" s="23">
        <v>3245.91</v>
      </c>
      <c r="BP2460" s="23">
        <v>-35.17</v>
      </c>
      <c r="CK2460">
        <v>49120</v>
      </c>
      <c r="CL2460">
        <v>7.2080000000000002</v>
      </c>
      <c r="CM2460">
        <v>0.73440000000000005</v>
      </c>
    </row>
    <row r="2461" spans="52:91">
      <c r="AZ2461">
        <v>8290.1</v>
      </c>
      <c r="BA2461">
        <f t="shared" si="243"/>
        <v>8340.1</v>
      </c>
      <c r="BB2461">
        <v>-34.65</v>
      </c>
      <c r="BC2461" s="23">
        <v>3245.91</v>
      </c>
      <c r="BD2461" s="23">
        <v>-34.159999999999997</v>
      </c>
      <c r="BO2461" s="23">
        <v>3245.91</v>
      </c>
      <c r="BP2461" s="23">
        <v>-34.159999999999997</v>
      </c>
      <c r="CK2461">
        <v>49140</v>
      </c>
      <c r="CL2461">
        <v>7.1959999999999997</v>
      </c>
      <c r="CM2461">
        <v>0.73680000000000001</v>
      </c>
    </row>
    <row r="2462" spans="52:91">
      <c r="AZ2462">
        <v>8295.4</v>
      </c>
      <c r="BA2462">
        <f t="shared" si="243"/>
        <v>8345.4</v>
      </c>
      <c r="BB2462">
        <v>-34.54</v>
      </c>
      <c r="BC2462" s="23">
        <v>3249.03</v>
      </c>
      <c r="BD2462" s="23">
        <v>-34.159999999999997</v>
      </c>
      <c r="BO2462" s="23">
        <v>3249.03</v>
      </c>
      <c r="BP2462" s="23">
        <v>-34.159999999999997</v>
      </c>
      <c r="CK2462">
        <v>49160</v>
      </c>
      <c r="CL2462">
        <v>7.1840000000000002</v>
      </c>
      <c r="CM2462">
        <v>0.73919999999999997</v>
      </c>
    </row>
    <row r="2463" spans="52:91">
      <c r="AZ2463">
        <v>8300.6</v>
      </c>
      <c r="BA2463">
        <f t="shared" si="243"/>
        <v>8350.6</v>
      </c>
      <c r="BB2463">
        <v>-35.19</v>
      </c>
      <c r="BC2463" s="23">
        <v>3249.03</v>
      </c>
      <c r="BD2463" s="23">
        <v>-33.71</v>
      </c>
      <c r="BO2463" s="23">
        <v>3249.03</v>
      </c>
      <c r="BP2463" s="23">
        <v>-33.71</v>
      </c>
      <c r="CK2463">
        <v>49180</v>
      </c>
      <c r="CL2463">
        <v>7.1719999999999997</v>
      </c>
      <c r="CM2463">
        <v>0.74160000000000004</v>
      </c>
    </row>
    <row r="2464" spans="52:91">
      <c r="AZ2464">
        <v>8306.1</v>
      </c>
      <c r="BA2464">
        <f t="shared" si="243"/>
        <v>8356.1</v>
      </c>
      <c r="BB2464">
        <v>-35.29</v>
      </c>
      <c r="BC2464" s="23">
        <v>3252.17</v>
      </c>
      <c r="BD2464" s="23">
        <v>-33.71</v>
      </c>
      <c r="BO2464" s="23">
        <v>3252.17</v>
      </c>
      <c r="BP2464" s="23">
        <v>-33.71</v>
      </c>
      <c r="CK2464">
        <v>49200</v>
      </c>
      <c r="CL2464">
        <v>7.16</v>
      </c>
      <c r="CM2464">
        <v>0.74399999999999999</v>
      </c>
    </row>
    <row r="2465" spans="52:91">
      <c r="AZ2465">
        <v>8311.7000000000007</v>
      </c>
      <c r="BA2465">
        <f t="shared" si="243"/>
        <v>8361.7000000000007</v>
      </c>
      <c r="BB2465">
        <v>-35.340000000000003</v>
      </c>
      <c r="BC2465" s="23">
        <v>3252.17</v>
      </c>
      <c r="BD2465" s="23">
        <v>-35.18</v>
      </c>
      <c r="BO2465" s="23">
        <v>3252.17</v>
      </c>
      <c r="BP2465" s="23">
        <v>-35.18</v>
      </c>
      <c r="CK2465">
        <v>49220</v>
      </c>
      <c r="CL2465">
        <v>7.1479999999999997</v>
      </c>
      <c r="CM2465">
        <v>0.74639999999999995</v>
      </c>
    </row>
    <row r="2466" spans="52:91">
      <c r="AZ2466">
        <v>8317.2000000000007</v>
      </c>
      <c r="BA2466">
        <f t="shared" si="243"/>
        <v>8367.2000000000007</v>
      </c>
      <c r="BB2466">
        <v>-35.82</v>
      </c>
      <c r="BC2466" s="23">
        <v>3255.26</v>
      </c>
      <c r="BD2466" s="23">
        <v>-35.18</v>
      </c>
      <c r="BO2466" s="23">
        <v>3255.26</v>
      </c>
      <c r="BP2466" s="23">
        <v>-35.18</v>
      </c>
      <c r="CK2466">
        <v>49240</v>
      </c>
      <c r="CL2466">
        <v>7.1360000000000001</v>
      </c>
      <c r="CM2466">
        <v>0.74880000000000002</v>
      </c>
    </row>
    <row r="2467" spans="52:91">
      <c r="AZ2467">
        <v>8323</v>
      </c>
      <c r="BA2467">
        <f t="shared" si="243"/>
        <v>8373</v>
      </c>
      <c r="BB2467">
        <v>-34.49</v>
      </c>
      <c r="BC2467" s="23">
        <v>3255.26</v>
      </c>
      <c r="BD2467" s="23">
        <v>-34.85</v>
      </c>
      <c r="BO2467" s="23">
        <v>3255.26</v>
      </c>
      <c r="BP2467" s="23">
        <v>-34.85</v>
      </c>
      <c r="CK2467">
        <v>49260</v>
      </c>
      <c r="CL2467">
        <v>7.1124000000000001</v>
      </c>
      <c r="CM2467">
        <v>0.76639999999999997</v>
      </c>
    </row>
    <row r="2468" spans="52:91">
      <c r="AZ2468">
        <v>8328.2999999999993</v>
      </c>
      <c r="BA2468">
        <f t="shared" si="243"/>
        <v>8378.2999999999993</v>
      </c>
      <c r="BB2468">
        <v>-34.85</v>
      </c>
      <c r="BC2468" s="23">
        <v>3258.38</v>
      </c>
      <c r="BD2468" s="23">
        <v>-34.85</v>
      </c>
      <c r="BO2468" s="23">
        <v>3258.38</v>
      </c>
      <c r="BP2468" s="23">
        <v>-34.85</v>
      </c>
      <c r="CK2468">
        <v>49280</v>
      </c>
      <c r="CL2468">
        <v>7.0772000000000004</v>
      </c>
      <c r="CM2468">
        <v>0.79920000000000002</v>
      </c>
    </row>
    <row r="2469" spans="52:91">
      <c r="AZ2469">
        <v>8333.6</v>
      </c>
      <c r="BA2469">
        <f t="shared" si="243"/>
        <v>8383.6</v>
      </c>
      <c r="BB2469">
        <v>-34.67</v>
      </c>
      <c r="BC2469" s="23">
        <v>3258.38</v>
      </c>
      <c r="BD2469" s="23">
        <v>-34.03</v>
      </c>
      <c r="BO2469" s="23">
        <v>3258.38</v>
      </c>
      <c r="BP2469" s="23">
        <v>-34.03</v>
      </c>
      <c r="CK2469">
        <v>49300</v>
      </c>
      <c r="CL2469">
        <v>7.0419999999999998</v>
      </c>
      <c r="CM2469">
        <v>0.83199999999999996</v>
      </c>
    </row>
    <row r="2470" spans="52:91">
      <c r="AZ2470">
        <v>8338.9</v>
      </c>
      <c r="BA2470">
        <f t="shared" si="243"/>
        <v>8388.9</v>
      </c>
      <c r="BB2470">
        <v>-33.97</v>
      </c>
      <c r="BC2470" s="23">
        <v>3261.53</v>
      </c>
      <c r="BD2470" s="23">
        <v>-34.03</v>
      </c>
      <c r="BO2470" s="23">
        <v>3261.53</v>
      </c>
      <c r="BP2470" s="23">
        <v>-34.03</v>
      </c>
      <c r="CK2470">
        <v>49320</v>
      </c>
      <c r="CL2470">
        <v>7.0068000000000001</v>
      </c>
      <c r="CM2470">
        <v>0.86480000000000001</v>
      </c>
    </row>
    <row r="2471" spans="52:91">
      <c r="AZ2471">
        <v>8344</v>
      </c>
      <c r="BA2471">
        <f t="shared" si="243"/>
        <v>8394</v>
      </c>
      <c r="BB2471">
        <v>-34.93</v>
      </c>
      <c r="BC2471" s="23">
        <v>3261.53</v>
      </c>
      <c r="BD2471" s="23">
        <v>-34.799999999999997</v>
      </c>
      <c r="BO2471" s="23">
        <v>3261.53</v>
      </c>
      <c r="BP2471" s="23">
        <v>-34.799999999999997</v>
      </c>
      <c r="CK2471">
        <v>49340</v>
      </c>
      <c r="CL2471">
        <v>6.9715999999999996</v>
      </c>
      <c r="CM2471">
        <v>0.89759999999999995</v>
      </c>
    </row>
    <row r="2472" spans="52:91">
      <c r="AZ2472">
        <v>8349.4</v>
      </c>
      <c r="BA2472">
        <f t="shared" si="243"/>
        <v>8399.4</v>
      </c>
      <c r="BB2472">
        <v>-34.520000000000003</v>
      </c>
      <c r="BC2472" s="23">
        <v>3264.62</v>
      </c>
      <c r="BD2472" s="23">
        <v>-34.799999999999997</v>
      </c>
      <c r="BO2472" s="23">
        <v>3264.62</v>
      </c>
      <c r="BP2472" s="23">
        <v>-34.799999999999997</v>
      </c>
      <c r="CK2472">
        <v>49360</v>
      </c>
      <c r="CL2472">
        <v>6.9363999999999999</v>
      </c>
      <c r="CM2472">
        <v>0.9304</v>
      </c>
    </row>
    <row r="2473" spans="52:91">
      <c r="AZ2473">
        <v>8354.7000000000007</v>
      </c>
      <c r="BA2473">
        <f t="shared" si="243"/>
        <v>8404.7000000000007</v>
      </c>
      <c r="BB2473">
        <v>-35.74</v>
      </c>
      <c r="BC2473" s="23">
        <v>3264.62</v>
      </c>
      <c r="BD2473" s="23">
        <v>-34.299999999999997</v>
      </c>
      <c r="BO2473" s="23">
        <v>3264.62</v>
      </c>
      <c r="BP2473" s="23">
        <v>-34.299999999999997</v>
      </c>
      <c r="CK2473">
        <v>49380</v>
      </c>
      <c r="CL2473">
        <v>6.9012000000000002</v>
      </c>
      <c r="CM2473">
        <v>0.96319999999999995</v>
      </c>
    </row>
    <row r="2474" spans="52:91">
      <c r="AZ2474">
        <v>8360.5</v>
      </c>
      <c r="BA2474">
        <f t="shared" si="243"/>
        <v>8410.5</v>
      </c>
      <c r="BB2474">
        <v>-35.880000000000003</v>
      </c>
      <c r="BC2474" s="23">
        <v>3267.68</v>
      </c>
      <c r="BD2474" s="23">
        <v>-34.299999999999997</v>
      </c>
      <c r="BO2474" s="23">
        <v>3267.68</v>
      </c>
      <c r="BP2474" s="23">
        <v>-34.299999999999997</v>
      </c>
      <c r="CK2474">
        <v>49400</v>
      </c>
      <c r="CL2474">
        <v>6.8659999999999997</v>
      </c>
      <c r="CM2474">
        <v>0.996</v>
      </c>
    </row>
    <row r="2475" spans="52:91">
      <c r="AZ2475">
        <v>8366.2999999999993</v>
      </c>
      <c r="BA2475">
        <f t="shared" si="243"/>
        <v>8416.2999999999993</v>
      </c>
      <c r="BB2475">
        <v>-34.590000000000003</v>
      </c>
      <c r="BC2475" s="23">
        <v>3267.68</v>
      </c>
      <c r="BD2475" s="23">
        <v>-33.68</v>
      </c>
      <c r="BO2475" s="23">
        <v>3267.68</v>
      </c>
      <c r="BP2475" s="23">
        <v>-33.68</v>
      </c>
      <c r="CK2475">
        <v>49420</v>
      </c>
      <c r="CL2475">
        <v>6.8308</v>
      </c>
      <c r="CM2475">
        <v>1.0287999999999999</v>
      </c>
    </row>
    <row r="2476" spans="52:91">
      <c r="AZ2476">
        <v>8371.6</v>
      </c>
      <c r="BA2476">
        <f t="shared" si="243"/>
        <v>8421.6</v>
      </c>
      <c r="BB2476">
        <v>-35.270000000000003</v>
      </c>
      <c r="BC2476" s="23">
        <v>3270.75</v>
      </c>
      <c r="BD2476" s="23">
        <v>-33.68</v>
      </c>
      <c r="BO2476" s="23">
        <v>3270.75</v>
      </c>
      <c r="BP2476" s="23">
        <v>-33.68</v>
      </c>
      <c r="CK2476">
        <v>49440</v>
      </c>
      <c r="CL2476">
        <v>6.7956000000000003</v>
      </c>
      <c r="CM2476">
        <v>1.0616000000000001</v>
      </c>
    </row>
    <row r="2477" spans="52:91">
      <c r="AZ2477">
        <v>8377.2000000000007</v>
      </c>
      <c r="BA2477">
        <f t="shared" si="243"/>
        <v>8427.2000000000007</v>
      </c>
      <c r="BB2477">
        <v>-34.869999999999997</v>
      </c>
      <c r="BC2477" s="23">
        <v>3270.75</v>
      </c>
      <c r="BD2477" s="23">
        <v>-34.19</v>
      </c>
      <c r="BO2477" s="23">
        <v>3270.75</v>
      </c>
      <c r="BP2477" s="23">
        <v>-34.19</v>
      </c>
      <c r="CK2477">
        <v>49460</v>
      </c>
      <c r="CL2477">
        <v>6.7603999999999997</v>
      </c>
      <c r="CM2477">
        <v>1.0944</v>
      </c>
    </row>
    <row r="2478" spans="52:91">
      <c r="AZ2478">
        <v>8382.6</v>
      </c>
      <c r="BA2478">
        <f t="shared" si="243"/>
        <v>8432.6</v>
      </c>
      <c r="BB2478">
        <v>-33.31</v>
      </c>
      <c r="BC2478" s="23">
        <v>3273.83</v>
      </c>
      <c r="BD2478" s="23">
        <v>-34.19</v>
      </c>
      <c r="BO2478" s="23">
        <v>3273.83</v>
      </c>
      <c r="BP2478" s="23">
        <v>-34.19</v>
      </c>
      <c r="CK2478">
        <v>49480</v>
      </c>
      <c r="CL2478">
        <v>6.7252000000000001</v>
      </c>
      <c r="CM2478">
        <v>1.1272</v>
      </c>
    </row>
    <row r="2479" spans="52:91">
      <c r="AZ2479">
        <v>8387.5</v>
      </c>
      <c r="BA2479">
        <f t="shared" si="243"/>
        <v>8437.5</v>
      </c>
      <c r="BB2479">
        <v>-33.81</v>
      </c>
      <c r="BC2479" s="23">
        <v>3273.83</v>
      </c>
      <c r="BD2479" s="23">
        <v>-34</v>
      </c>
      <c r="BO2479" s="23">
        <v>3273.83</v>
      </c>
      <c r="BP2479" s="23">
        <v>-34</v>
      </c>
      <c r="CK2479">
        <v>49500</v>
      </c>
      <c r="CL2479">
        <v>6.69</v>
      </c>
      <c r="CM2479">
        <v>1.1599999999999999</v>
      </c>
    </row>
    <row r="2480" spans="52:91">
      <c r="AZ2480">
        <v>8392.6</v>
      </c>
      <c r="BA2480">
        <f t="shared" si="243"/>
        <v>8442.6</v>
      </c>
      <c r="BB2480">
        <v>-34.729999999999997</v>
      </c>
      <c r="BC2480" s="23">
        <v>3276.87</v>
      </c>
      <c r="BD2480" s="23">
        <v>-34</v>
      </c>
      <c r="BO2480" s="23">
        <v>3276.87</v>
      </c>
      <c r="BP2480" s="23">
        <v>-34</v>
      </c>
      <c r="CK2480">
        <v>49520</v>
      </c>
      <c r="CL2480">
        <v>6.718</v>
      </c>
      <c r="CM2480">
        <v>1.1496</v>
      </c>
    </row>
    <row r="2481" spans="52:91">
      <c r="AZ2481">
        <v>8398</v>
      </c>
      <c r="BA2481">
        <f t="shared" si="243"/>
        <v>8448</v>
      </c>
      <c r="BB2481">
        <v>-34.86</v>
      </c>
      <c r="BC2481" s="23">
        <v>3276.87</v>
      </c>
      <c r="BD2481" s="23">
        <v>-35.17</v>
      </c>
      <c r="BO2481" s="23">
        <v>3276.87</v>
      </c>
      <c r="BP2481" s="23">
        <v>-35.17</v>
      </c>
      <c r="CK2481">
        <v>49540</v>
      </c>
      <c r="CL2481">
        <v>6.7460000000000004</v>
      </c>
      <c r="CM2481">
        <v>1.1392</v>
      </c>
    </row>
    <row r="2482" spans="52:91">
      <c r="AZ2482">
        <v>8403.4</v>
      </c>
      <c r="BA2482">
        <f t="shared" si="243"/>
        <v>8453.4</v>
      </c>
      <c r="BB2482">
        <v>-35.119999999999997</v>
      </c>
      <c r="BC2482" s="23">
        <v>3279.94</v>
      </c>
      <c r="BD2482" s="23">
        <v>-35.17</v>
      </c>
      <c r="BO2482" s="23">
        <v>3279.94</v>
      </c>
      <c r="BP2482" s="23">
        <v>-35.17</v>
      </c>
      <c r="CK2482">
        <v>49560</v>
      </c>
      <c r="CL2482">
        <v>6.774</v>
      </c>
      <c r="CM2482">
        <v>1.1288</v>
      </c>
    </row>
    <row r="2483" spans="52:91">
      <c r="AZ2483">
        <v>8408.9</v>
      </c>
      <c r="BA2483">
        <f t="shared" si="243"/>
        <v>8458.9</v>
      </c>
      <c r="BB2483">
        <v>-35.71</v>
      </c>
      <c r="BC2483" s="23">
        <v>3279.94</v>
      </c>
      <c r="BD2483" s="23">
        <v>-33.280999999999999</v>
      </c>
      <c r="BO2483" s="23">
        <v>3279.94</v>
      </c>
      <c r="BP2483" s="23">
        <v>-33.280999999999999</v>
      </c>
      <c r="CK2483">
        <v>49580</v>
      </c>
      <c r="CL2483">
        <v>6.8019999999999996</v>
      </c>
      <c r="CM2483">
        <v>1.1184000000000001</v>
      </c>
    </row>
    <row r="2484" spans="52:91">
      <c r="AZ2484">
        <v>8414.7000000000007</v>
      </c>
      <c r="BA2484">
        <f t="shared" si="243"/>
        <v>8464.7000000000007</v>
      </c>
      <c r="BB2484">
        <v>-34.659999999999997</v>
      </c>
      <c r="BC2484" s="23">
        <v>3283.03</v>
      </c>
      <c r="BD2484" s="23">
        <v>-33.280999999999999</v>
      </c>
      <c r="BO2484" s="23">
        <v>3283.03</v>
      </c>
      <c r="BP2484" s="23">
        <v>-33.280999999999999</v>
      </c>
      <c r="CK2484">
        <v>49600</v>
      </c>
      <c r="CL2484">
        <v>6.83</v>
      </c>
      <c r="CM2484">
        <v>1.1080000000000001</v>
      </c>
    </row>
    <row r="2485" spans="52:91">
      <c r="AZ2485">
        <v>8420</v>
      </c>
      <c r="BA2485">
        <f t="shared" si="243"/>
        <v>8470</v>
      </c>
      <c r="BB2485">
        <v>-34.06</v>
      </c>
      <c r="BC2485" s="23">
        <v>3283.03</v>
      </c>
      <c r="BD2485" s="23">
        <v>-34.18</v>
      </c>
      <c r="BO2485" s="23">
        <v>3283.03</v>
      </c>
      <c r="BP2485" s="23">
        <v>-34.18</v>
      </c>
      <c r="CK2485">
        <v>49620</v>
      </c>
      <c r="CL2485">
        <v>6.8579999999999997</v>
      </c>
      <c r="CM2485">
        <v>1.0975999999999999</v>
      </c>
    </row>
    <row r="2486" spans="52:91">
      <c r="AZ2486">
        <v>8425.2000000000007</v>
      </c>
      <c r="BA2486">
        <f t="shared" si="243"/>
        <v>8475.2000000000007</v>
      </c>
      <c r="BB2486">
        <v>-34.93</v>
      </c>
      <c r="BC2486" s="23">
        <v>3286.15</v>
      </c>
      <c r="BD2486" s="23">
        <v>-34.18</v>
      </c>
      <c r="BO2486" s="23">
        <v>3286.15</v>
      </c>
      <c r="BP2486" s="23">
        <v>-34.18</v>
      </c>
      <c r="CK2486">
        <v>49640</v>
      </c>
      <c r="CL2486">
        <v>6.8860000000000001</v>
      </c>
      <c r="CM2486">
        <v>1.0871999999999999</v>
      </c>
    </row>
    <row r="2487" spans="52:91">
      <c r="AZ2487">
        <v>8430.6</v>
      </c>
      <c r="BA2487">
        <f t="shared" si="243"/>
        <v>8480.6</v>
      </c>
      <c r="BB2487">
        <v>-35.03</v>
      </c>
      <c r="BC2487" s="23">
        <v>3286.15</v>
      </c>
      <c r="BD2487" s="23">
        <v>-34.92</v>
      </c>
      <c r="BO2487" s="23">
        <v>3286.15</v>
      </c>
      <c r="BP2487" s="23">
        <v>-34.92</v>
      </c>
      <c r="CK2487">
        <v>49660</v>
      </c>
      <c r="CL2487">
        <v>6.9139999999999997</v>
      </c>
      <c r="CM2487">
        <v>1.0768</v>
      </c>
    </row>
    <row r="2488" spans="52:91">
      <c r="AZ2488">
        <v>8436.1</v>
      </c>
      <c r="BA2488">
        <f t="shared" si="243"/>
        <v>8486.1</v>
      </c>
      <c r="BB2488">
        <v>-34.909999999999997</v>
      </c>
      <c r="BC2488" s="23">
        <v>3289.25</v>
      </c>
      <c r="BD2488" s="23">
        <v>-34.92</v>
      </c>
      <c r="BO2488" s="23">
        <v>3289.25</v>
      </c>
      <c r="BP2488" s="23">
        <v>-34.92</v>
      </c>
      <c r="CK2488">
        <v>49680</v>
      </c>
      <c r="CL2488">
        <v>6.9420000000000002</v>
      </c>
      <c r="CM2488">
        <v>1.0664</v>
      </c>
    </row>
    <row r="2489" spans="52:91">
      <c r="AZ2489">
        <v>8441.6</v>
      </c>
      <c r="BA2489">
        <f t="shared" si="243"/>
        <v>8491.6</v>
      </c>
      <c r="BB2489">
        <v>-34.76</v>
      </c>
      <c r="BC2489" s="23">
        <v>3289.25</v>
      </c>
      <c r="BD2489" s="23">
        <v>-34.74</v>
      </c>
      <c r="BO2489" s="23">
        <v>3289.25</v>
      </c>
      <c r="BP2489" s="23">
        <v>-34.74</v>
      </c>
      <c r="CK2489">
        <v>49700</v>
      </c>
      <c r="CL2489">
        <v>6.97</v>
      </c>
      <c r="CM2489">
        <v>1.056</v>
      </c>
    </row>
    <row r="2490" spans="52:91">
      <c r="AZ2490">
        <v>8447</v>
      </c>
      <c r="BA2490">
        <f t="shared" si="243"/>
        <v>8497</v>
      </c>
      <c r="BB2490">
        <v>-33.549999999999997</v>
      </c>
      <c r="BC2490" s="23">
        <v>3292.38</v>
      </c>
      <c r="BD2490" s="23">
        <v>-34.74</v>
      </c>
      <c r="BO2490" s="23">
        <v>3292.38</v>
      </c>
      <c r="BP2490" s="23">
        <v>-34.74</v>
      </c>
      <c r="CK2490">
        <v>49720</v>
      </c>
      <c r="CL2490">
        <v>6.9980000000000002</v>
      </c>
      <c r="CM2490">
        <v>1.0456000000000001</v>
      </c>
    </row>
    <row r="2491" spans="52:91">
      <c r="AZ2491">
        <v>8452</v>
      </c>
      <c r="BA2491">
        <f t="shared" si="243"/>
        <v>8502</v>
      </c>
      <c r="BB2491">
        <v>-34.96</v>
      </c>
      <c r="BC2491" s="23">
        <v>3292.38</v>
      </c>
      <c r="BD2491" s="23">
        <v>-34.54</v>
      </c>
      <c r="BO2491" s="23">
        <v>3292.38</v>
      </c>
      <c r="BP2491" s="23">
        <v>-34.54</v>
      </c>
      <c r="CK2491">
        <v>49740</v>
      </c>
      <c r="CL2491">
        <v>7.0259999999999998</v>
      </c>
      <c r="CM2491">
        <v>1.0351999999999999</v>
      </c>
    </row>
    <row r="2492" spans="52:91">
      <c r="AZ2492">
        <v>8457.5</v>
      </c>
      <c r="BA2492">
        <f t="shared" si="243"/>
        <v>8507.5</v>
      </c>
      <c r="BB2492">
        <v>-35.53</v>
      </c>
      <c r="BC2492" s="23">
        <v>3295.5</v>
      </c>
      <c r="BD2492" s="23">
        <v>-34.54</v>
      </c>
      <c r="BO2492" s="23">
        <v>3295.5</v>
      </c>
      <c r="BP2492" s="23">
        <v>-34.54</v>
      </c>
      <c r="CK2492">
        <v>49760</v>
      </c>
      <c r="CL2492">
        <v>7.0488</v>
      </c>
      <c r="CM2492">
        <v>1.0291999999999999</v>
      </c>
    </row>
    <row r="2493" spans="52:91">
      <c r="AZ2493">
        <v>8463.2000000000007</v>
      </c>
      <c r="BA2493">
        <f t="shared" si="243"/>
        <v>8513.2000000000007</v>
      </c>
      <c r="BB2493">
        <v>-34.76</v>
      </c>
      <c r="BC2493" s="23">
        <v>3295.5</v>
      </c>
      <c r="BD2493" s="23">
        <v>-34.32</v>
      </c>
      <c r="BO2493" s="23">
        <v>3295.5</v>
      </c>
      <c r="BP2493" s="23">
        <v>-34.32</v>
      </c>
      <c r="CK2493">
        <v>49780</v>
      </c>
      <c r="CL2493">
        <v>7.0663999999999998</v>
      </c>
      <c r="CM2493">
        <v>1.0276000000000001</v>
      </c>
    </row>
    <row r="2494" spans="52:91">
      <c r="AZ2494">
        <v>8468.6</v>
      </c>
      <c r="BA2494">
        <f t="shared" ref="BA2494:BA2557" si="244">AZ2494+50</f>
        <v>8518.6</v>
      </c>
      <c r="BB2494">
        <v>-33.67</v>
      </c>
      <c r="BC2494" s="23">
        <v>3298.59</v>
      </c>
      <c r="BD2494" s="23">
        <v>-34.32</v>
      </c>
      <c r="BO2494" s="23">
        <v>3298.59</v>
      </c>
      <c r="BP2494" s="23">
        <v>-34.32</v>
      </c>
      <c r="CK2494">
        <v>49800</v>
      </c>
      <c r="CL2494">
        <v>7.0839999999999996</v>
      </c>
      <c r="CM2494">
        <v>1.026</v>
      </c>
    </row>
    <row r="2495" spans="52:91">
      <c r="AZ2495">
        <v>8473.7000000000007</v>
      </c>
      <c r="BA2495">
        <f t="shared" si="244"/>
        <v>8523.7000000000007</v>
      </c>
      <c r="BB2495">
        <v>-34.74</v>
      </c>
      <c r="BC2495" s="23">
        <v>3298.59</v>
      </c>
      <c r="BD2495" s="23">
        <v>-33.69</v>
      </c>
      <c r="BO2495" s="23">
        <v>3298.59</v>
      </c>
      <c r="BP2495" s="23">
        <v>-33.69</v>
      </c>
      <c r="CK2495">
        <v>49820</v>
      </c>
      <c r="CL2495">
        <v>7.1016000000000004</v>
      </c>
      <c r="CM2495">
        <v>1.0244</v>
      </c>
    </row>
    <row r="2496" spans="52:91">
      <c r="AZ2496">
        <v>8479.1</v>
      </c>
      <c r="BA2496">
        <f t="shared" si="244"/>
        <v>8529.1</v>
      </c>
      <c r="BB2496">
        <v>-35.06</v>
      </c>
      <c r="BC2496" s="23">
        <v>3301.67</v>
      </c>
      <c r="BD2496" s="23">
        <v>-33.69</v>
      </c>
      <c r="BO2496" s="23">
        <v>3301.67</v>
      </c>
      <c r="BP2496" s="23">
        <v>-33.69</v>
      </c>
      <c r="CK2496">
        <v>49840</v>
      </c>
      <c r="CL2496">
        <v>7.1192000000000002</v>
      </c>
      <c r="CM2496">
        <v>1.0227999999999999</v>
      </c>
    </row>
    <row r="2497" spans="52:91">
      <c r="AZ2497">
        <v>8484.6</v>
      </c>
      <c r="BA2497">
        <f t="shared" si="244"/>
        <v>8534.6</v>
      </c>
      <c r="BB2497">
        <v>-34.090000000000003</v>
      </c>
      <c r="BC2497" s="23">
        <v>3301.67</v>
      </c>
      <c r="BD2497" s="23">
        <v>-34.049999999999997</v>
      </c>
      <c r="BO2497" s="23">
        <v>3301.67</v>
      </c>
      <c r="BP2497" s="23">
        <v>-34.049999999999997</v>
      </c>
      <c r="CK2497">
        <v>49860</v>
      </c>
      <c r="CL2497">
        <v>7.1368</v>
      </c>
      <c r="CM2497">
        <v>1.0212000000000001</v>
      </c>
    </row>
    <row r="2498" spans="52:91">
      <c r="AZ2498">
        <v>8489.7999999999993</v>
      </c>
      <c r="BA2498">
        <f t="shared" si="244"/>
        <v>8539.7999999999993</v>
      </c>
      <c r="BB2498">
        <v>-35.67</v>
      </c>
      <c r="BC2498" s="23">
        <v>3304.76</v>
      </c>
      <c r="BD2498" s="23">
        <v>-34.049999999999997</v>
      </c>
      <c r="BO2498" s="23">
        <v>3304.76</v>
      </c>
      <c r="BP2498" s="23">
        <v>-34.049999999999997</v>
      </c>
      <c r="CK2498">
        <v>49880</v>
      </c>
      <c r="CL2498">
        <v>7.1543999999999999</v>
      </c>
      <c r="CM2498">
        <v>1.0196000000000001</v>
      </c>
    </row>
    <row r="2499" spans="52:91">
      <c r="AZ2499">
        <v>8495.6</v>
      </c>
      <c r="BA2499">
        <f t="shared" si="244"/>
        <v>8545.6</v>
      </c>
      <c r="BB2499">
        <v>-34.51</v>
      </c>
      <c r="BC2499" s="23">
        <v>3304.76</v>
      </c>
      <c r="BD2499" s="23">
        <v>-34.6</v>
      </c>
      <c r="BO2499" s="23">
        <v>3304.76</v>
      </c>
      <c r="BP2499" s="23">
        <v>-34.6</v>
      </c>
      <c r="CK2499">
        <v>49900</v>
      </c>
      <c r="CL2499">
        <v>7.1719999999999997</v>
      </c>
      <c r="CM2499">
        <v>1.018</v>
      </c>
    </row>
    <row r="2500" spans="52:91">
      <c r="AZ2500">
        <v>8501</v>
      </c>
      <c r="BA2500">
        <f t="shared" si="244"/>
        <v>8551</v>
      </c>
      <c r="BB2500">
        <v>-33.630000000000003</v>
      </c>
      <c r="BC2500" s="23">
        <v>3307.82</v>
      </c>
      <c r="BD2500" s="23">
        <v>-34.6</v>
      </c>
      <c r="BO2500" s="23">
        <v>3307.82</v>
      </c>
      <c r="BP2500" s="23">
        <v>-34.6</v>
      </c>
      <c r="CK2500">
        <v>49920</v>
      </c>
      <c r="CL2500">
        <v>7.1896000000000004</v>
      </c>
      <c r="CM2500">
        <v>1.0164</v>
      </c>
    </row>
    <row r="2501" spans="52:91">
      <c r="AZ2501">
        <v>8506</v>
      </c>
      <c r="BA2501">
        <f t="shared" si="244"/>
        <v>8556</v>
      </c>
      <c r="BB2501">
        <v>-33.81</v>
      </c>
      <c r="BC2501" s="23">
        <v>3307.82</v>
      </c>
      <c r="BD2501" s="23">
        <v>-34.590000000000003</v>
      </c>
      <c r="BO2501" s="23">
        <v>3307.82</v>
      </c>
      <c r="BP2501" s="23">
        <v>-34.590000000000003</v>
      </c>
      <c r="CK2501">
        <v>49940</v>
      </c>
      <c r="CL2501">
        <v>7.2072000000000003</v>
      </c>
      <c r="CM2501">
        <v>1.0147999999999999</v>
      </c>
    </row>
    <row r="2502" spans="52:91">
      <c r="AZ2502">
        <v>8511.2000000000007</v>
      </c>
      <c r="BA2502">
        <f t="shared" si="244"/>
        <v>8561.2000000000007</v>
      </c>
      <c r="BB2502">
        <v>-34.82</v>
      </c>
      <c r="BC2502" s="23">
        <v>3310.85</v>
      </c>
      <c r="BD2502" s="23">
        <v>-34.590000000000003</v>
      </c>
      <c r="BO2502" s="23">
        <v>3310.85</v>
      </c>
      <c r="BP2502" s="23">
        <v>-34.590000000000003</v>
      </c>
      <c r="CK2502">
        <v>49960</v>
      </c>
      <c r="CL2502">
        <v>7.2248000000000001</v>
      </c>
      <c r="CM2502">
        <v>1.0132000000000001</v>
      </c>
    </row>
    <row r="2503" spans="52:91">
      <c r="AZ2503">
        <v>8516.6</v>
      </c>
      <c r="BA2503">
        <f t="shared" si="244"/>
        <v>8566.6</v>
      </c>
      <c r="BB2503">
        <v>-35.700000000000003</v>
      </c>
      <c r="BC2503" s="23">
        <v>3310.85</v>
      </c>
      <c r="BD2503" s="23">
        <v>-33.44</v>
      </c>
      <c r="BO2503" s="23">
        <v>3310.85</v>
      </c>
      <c r="BP2503" s="23">
        <v>-33.44</v>
      </c>
      <c r="CK2503">
        <v>49980</v>
      </c>
      <c r="CL2503">
        <v>7.2423999999999999</v>
      </c>
      <c r="CM2503">
        <v>1.0116000000000001</v>
      </c>
    </row>
    <row r="2504" spans="52:91">
      <c r="AZ2504">
        <v>8522.5</v>
      </c>
      <c r="BA2504">
        <f t="shared" si="244"/>
        <v>8572.5</v>
      </c>
      <c r="BB2504">
        <v>-34.65</v>
      </c>
      <c r="BC2504" s="23">
        <v>3313.89</v>
      </c>
      <c r="BD2504" s="23">
        <v>-33.44</v>
      </c>
      <c r="BO2504" s="23">
        <v>3313.89</v>
      </c>
      <c r="BP2504" s="23">
        <v>-33.44</v>
      </c>
      <c r="CK2504">
        <v>50000</v>
      </c>
      <c r="CL2504">
        <v>7.26</v>
      </c>
      <c r="CM2504">
        <v>1.01</v>
      </c>
    </row>
    <row r="2505" spans="52:91">
      <c r="AZ2505">
        <v>8527.9</v>
      </c>
      <c r="BA2505">
        <f t="shared" si="244"/>
        <v>8577.9</v>
      </c>
      <c r="BB2505">
        <v>-34.49</v>
      </c>
      <c r="BC2505" s="23">
        <v>3313.89</v>
      </c>
      <c r="BD2505" s="23">
        <v>-32.72</v>
      </c>
      <c r="BO2505" s="23">
        <v>3313.89</v>
      </c>
      <c r="BP2505" s="23">
        <v>-32.72</v>
      </c>
      <c r="CK2505">
        <v>50020</v>
      </c>
      <c r="CL2505">
        <v>7.2896000000000001</v>
      </c>
      <c r="CM2505">
        <v>0.998</v>
      </c>
    </row>
    <row r="2506" spans="52:91">
      <c r="AZ2506">
        <v>8533.2000000000007</v>
      </c>
      <c r="BA2506">
        <f t="shared" si="244"/>
        <v>8583.2000000000007</v>
      </c>
      <c r="BB2506">
        <v>-35.880000000000003</v>
      </c>
      <c r="BC2506" s="23">
        <v>3316.92</v>
      </c>
      <c r="BD2506" s="23">
        <v>-32.72</v>
      </c>
      <c r="BO2506" s="23">
        <v>3316.92</v>
      </c>
      <c r="BP2506" s="23">
        <v>-32.72</v>
      </c>
      <c r="CK2506">
        <v>50040</v>
      </c>
      <c r="CL2506">
        <v>7.3192000000000004</v>
      </c>
      <c r="CM2506">
        <v>0.98599999999999999</v>
      </c>
    </row>
    <row r="2507" spans="52:91">
      <c r="AZ2507">
        <v>8539.2000000000007</v>
      </c>
      <c r="BA2507">
        <f t="shared" si="244"/>
        <v>8589.2000000000007</v>
      </c>
      <c r="BB2507">
        <v>-35.07</v>
      </c>
      <c r="BC2507" s="23">
        <v>3316.92</v>
      </c>
      <c r="BD2507" s="23">
        <v>-34.5</v>
      </c>
      <c r="BO2507" s="23">
        <v>3316.92</v>
      </c>
      <c r="BP2507" s="23">
        <v>-34.5</v>
      </c>
      <c r="CK2507">
        <v>50060</v>
      </c>
      <c r="CL2507">
        <v>7.3487999999999998</v>
      </c>
      <c r="CM2507">
        <v>0.97399999999999998</v>
      </c>
    </row>
    <row r="2508" spans="52:91">
      <c r="AZ2508">
        <v>8544.7000000000007</v>
      </c>
      <c r="BA2508">
        <f t="shared" si="244"/>
        <v>8594.7000000000007</v>
      </c>
      <c r="BB2508">
        <v>-35.08</v>
      </c>
      <c r="BC2508" s="23">
        <v>3319.96</v>
      </c>
      <c r="BD2508" s="23">
        <v>-34.5</v>
      </c>
      <c r="BO2508" s="23">
        <v>3319.96</v>
      </c>
      <c r="BP2508" s="23">
        <v>-34.5</v>
      </c>
      <c r="CK2508">
        <v>50080</v>
      </c>
      <c r="CL2508">
        <v>7.3784000000000001</v>
      </c>
      <c r="CM2508">
        <v>0.96199999999999997</v>
      </c>
    </row>
    <row r="2509" spans="52:91">
      <c r="AZ2509">
        <v>8550.2999999999993</v>
      </c>
      <c r="BA2509">
        <f t="shared" si="244"/>
        <v>8600.2999999999993</v>
      </c>
      <c r="BB2509">
        <v>-34.26</v>
      </c>
      <c r="BC2509" s="23">
        <v>3319.96</v>
      </c>
      <c r="BD2509" s="23">
        <v>-33.979999999999997</v>
      </c>
      <c r="BO2509" s="23">
        <v>3319.96</v>
      </c>
      <c r="BP2509" s="23">
        <v>-33.979999999999997</v>
      </c>
      <c r="CK2509">
        <v>50100</v>
      </c>
      <c r="CL2509">
        <v>7.4080000000000004</v>
      </c>
      <c r="CM2509">
        <v>0.95</v>
      </c>
    </row>
    <row r="2510" spans="52:91">
      <c r="AZ2510">
        <v>8555.6</v>
      </c>
      <c r="BA2510">
        <f t="shared" si="244"/>
        <v>8605.6</v>
      </c>
      <c r="BB2510">
        <v>-35.369999999999997</v>
      </c>
      <c r="BC2510" s="23">
        <v>3323.05</v>
      </c>
      <c r="BD2510" s="23">
        <v>-33.979999999999997</v>
      </c>
      <c r="BO2510" s="23">
        <v>3323.05</v>
      </c>
      <c r="BP2510" s="23">
        <v>-33.979999999999997</v>
      </c>
      <c r="CK2510">
        <v>50120</v>
      </c>
      <c r="CL2510">
        <v>7.4375999999999998</v>
      </c>
      <c r="CM2510">
        <v>0.93799999999999994</v>
      </c>
    </row>
    <row r="2511" spans="52:91">
      <c r="AZ2511">
        <v>8561.2999999999993</v>
      </c>
      <c r="BA2511">
        <f t="shared" si="244"/>
        <v>8611.2999999999993</v>
      </c>
      <c r="BB2511">
        <v>-36.21</v>
      </c>
      <c r="BC2511" s="23">
        <v>3323.05</v>
      </c>
      <c r="BD2511" s="23">
        <v>-35.08</v>
      </c>
      <c r="BO2511" s="23">
        <v>3323.05</v>
      </c>
      <c r="BP2511" s="23">
        <v>-35.08</v>
      </c>
      <c r="CK2511">
        <v>50140</v>
      </c>
      <c r="CL2511">
        <v>7.4672000000000001</v>
      </c>
      <c r="CM2511">
        <v>0.92600000000000005</v>
      </c>
    </row>
    <row r="2512" spans="52:91">
      <c r="AZ2512">
        <v>8567.5</v>
      </c>
      <c r="BA2512">
        <f t="shared" si="244"/>
        <v>8617.5</v>
      </c>
      <c r="BB2512">
        <v>-34.74</v>
      </c>
      <c r="BC2512" s="23">
        <v>3326.22</v>
      </c>
      <c r="BD2512" s="23">
        <v>-35.08</v>
      </c>
      <c r="BO2512" s="23">
        <v>3326.22</v>
      </c>
      <c r="BP2512" s="23">
        <v>-35.08</v>
      </c>
      <c r="CK2512">
        <v>50160</v>
      </c>
      <c r="CL2512">
        <v>7.4968000000000004</v>
      </c>
      <c r="CM2512">
        <v>0.91400000000000003</v>
      </c>
    </row>
    <row r="2513" spans="52:91">
      <c r="AZ2513">
        <v>8572.9</v>
      </c>
      <c r="BA2513">
        <f t="shared" si="244"/>
        <v>8622.9</v>
      </c>
      <c r="BB2513">
        <v>-35.020000000000003</v>
      </c>
      <c r="BC2513" s="23">
        <v>3326.22</v>
      </c>
      <c r="BD2513" s="23">
        <v>-34.799999999999997</v>
      </c>
      <c r="BO2513" s="23">
        <v>3326.22</v>
      </c>
      <c r="BP2513" s="23">
        <v>-34.799999999999997</v>
      </c>
      <c r="CK2513">
        <v>50180</v>
      </c>
      <c r="CL2513">
        <v>7.5263999999999998</v>
      </c>
      <c r="CM2513">
        <v>0.90200000000000002</v>
      </c>
    </row>
    <row r="2514" spans="52:91">
      <c r="AZ2514">
        <v>8578.5</v>
      </c>
      <c r="BA2514">
        <f t="shared" si="244"/>
        <v>8628.5</v>
      </c>
      <c r="BB2514">
        <v>-35.42</v>
      </c>
      <c r="BC2514" s="23">
        <v>3329.43</v>
      </c>
      <c r="BD2514" s="23">
        <v>-34.799999999999997</v>
      </c>
      <c r="BO2514" s="23">
        <v>3329.43</v>
      </c>
      <c r="BP2514" s="23">
        <v>-34.799999999999997</v>
      </c>
      <c r="CK2514">
        <v>50200</v>
      </c>
      <c r="CL2514">
        <v>7.556</v>
      </c>
      <c r="CM2514">
        <v>0.89</v>
      </c>
    </row>
    <row r="2515" spans="52:91">
      <c r="AZ2515">
        <v>8584.2999999999993</v>
      </c>
      <c r="BA2515">
        <f t="shared" si="244"/>
        <v>8634.2999999999993</v>
      </c>
      <c r="BB2515">
        <v>-35.21</v>
      </c>
      <c r="BC2515" s="23">
        <v>3329.43</v>
      </c>
      <c r="BD2515" s="23">
        <v>-34.96</v>
      </c>
      <c r="BO2515" s="23">
        <v>3329.43</v>
      </c>
      <c r="BP2515" s="23">
        <v>-34.96</v>
      </c>
      <c r="CK2515">
        <v>50220</v>
      </c>
      <c r="CL2515">
        <v>7.5856000000000003</v>
      </c>
      <c r="CM2515">
        <v>0.878</v>
      </c>
    </row>
    <row r="2516" spans="52:91">
      <c r="AZ2516">
        <v>8589.9</v>
      </c>
      <c r="BA2516">
        <f t="shared" si="244"/>
        <v>8639.9</v>
      </c>
      <c r="BB2516">
        <v>-35.090000000000003</v>
      </c>
      <c r="BC2516" s="23">
        <v>3332.66</v>
      </c>
      <c r="BD2516" s="23">
        <v>-34.96</v>
      </c>
      <c r="BO2516" s="23">
        <v>3332.66</v>
      </c>
      <c r="BP2516" s="23">
        <v>-34.96</v>
      </c>
      <c r="CK2516">
        <v>50240</v>
      </c>
      <c r="CL2516">
        <v>7.6151999999999997</v>
      </c>
      <c r="CM2516">
        <v>0.86599999999999999</v>
      </c>
    </row>
    <row r="2517" spans="52:91">
      <c r="AZ2517">
        <v>8595.5</v>
      </c>
      <c r="BA2517">
        <f t="shared" si="244"/>
        <v>8645.5</v>
      </c>
      <c r="BB2517">
        <v>-34.17</v>
      </c>
      <c r="BC2517" s="23">
        <v>3332.66</v>
      </c>
      <c r="BD2517" s="23">
        <v>-35.369999999999997</v>
      </c>
      <c r="BO2517" s="23">
        <v>3332.66</v>
      </c>
      <c r="BP2517" s="23">
        <v>-35.369999999999997</v>
      </c>
      <c r="CK2517">
        <v>50260</v>
      </c>
      <c r="CL2517">
        <v>7.6372</v>
      </c>
      <c r="CM2517">
        <v>0.85319999999999996</v>
      </c>
    </row>
    <row r="2518" spans="52:91">
      <c r="AZ2518">
        <v>8600.7999999999993</v>
      </c>
      <c r="BA2518">
        <f t="shared" si="244"/>
        <v>8650.7999999999993</v>
      </c>
      <c r="BB2518">
        <v>-34.44</v>
      </c>
      <c r="BC2518" s="23">
        <v>3335.9</v>
      </c>
      <c r="BD2518" s="23">
        <v>-35.369999999999997</v>
      </c>
      <c r="BO2518" s="23">
        <v>3335.9</v>
      </c>
      <c r="BP2518" s="23">
        <v>-35.369999999999997</v>
      </c>
      <c r="CK2518">
        <v>50280</v>
      </c>
      <c r="CL2518">
        <v>7.6516000000000002</v>
      </c>
      <c r="CM2518">
        <v>0.83960000000000001</v>
      </c>
    </row>
    <row r="2519" spans="52:91">
      <c r="AZ2519">
        <v>8606.2000000000007</v>
      </c>
      <c r="BA2519">
        <f t="shared" si="244"/>
        <v>8656.2000000000007</v>
      </c>
      <c r="BB2519">
        <v>-34.47</v>
      </c>
      <c r="BC2519" s="23">
        <v>3335.9</v>
      </c>
      <c r="BD2519" s="23">
        <v>-34.33</v>
      </c>
      <c r="BO2519" s="23">
        <v>3335.9</v>
      </c>
      <c r="BP2519" s="23">
        <v>-34.33</v>
      </c>
      <c r="CK2519">
        <v>50300</v>
      </c>
      <c r="CL2519">
        <v>7.6660000000000004</v>
      </c>
      <c r="CM2519">
        <v>0.82599999999999996</v>
      </c>
    </row>
    <row r="2520" spans="52:91">
      <c r="AZ2520">
        <v>8611.5</v>
      </c>
      <c r="BA2520">
        <f t="shared" si="244"/>
        <v>8661.5</v>
      </c>
      <c r="BB2520">
        <v>-35.9</v>
      </c>
      <c r="BC2520" s="23">
        <v>3339.12</v>
      </c>
      <c r="BD2520" s="23">
        <v>-34.33</v>
      </c>
      <c r="BO2520" s="23">
        <v>3339.12</v>
      </c>
      <c r="BP2520" s="23">
        <v>-34.33</v>
      </c>
      <c r="CK2520">
        <v>50320</v>
      </c>
      <c r="CL2520">
        <v>7.6803999999999997</v>
      </c>
      <c r="CM2520">
        <v>0.81240000000000001</v>
      </c>
    </row>
    <row r="2521" spans="52:91">
      <c r="AZ2521">
        <v>8617.6</v>
      </c>
      <c r="BA2521">
        <f t="shared" si="244"/>
        <v>8667.6</v>
      </c>
      <c r="BB2521">
        <v>-35.53</v>
      </c>
      <c r="BC2521" s="23">
        <v>3339.12</v>
      </c>
      <c r="BD2521" s="23">
        <v>-35.22</v>
      </c>
      <c r="BO2521" s="23">
        <v>3339.12</v>
      </c>
      <c r="BP2521" s="23">
        <v>-35.22</v>
      </c>
      <c r="CK2521">
        <v>50340</v>
      </c>
      <c r="CL2521">
        <v>7.6947999999999999</v>
      </c>
      <c r="CM2521">
        <v>0.79879999999999995</v>
      </c>
    </row>
    <row r="2522" spans="52:91">
      <c r="AZ2522">
        <v>8623.4</v>
      </c>
      <c r="BA2522">
        <f t="shared" si="244"/>
        <v>8673.4</v>
      </c>
      <c r="BB2522">
        <v>-35.56</v>
      </c>
      <c r="BC2522" s="23">
        <v>3342.29</v>
      </c>
      <c r="BD2522" s="23">
        <v>-35.22</v>
      </c>
      <c r="BO2522" s="23">
        <v>3342.29</v>
      </c>
      <c r="BP2522" s="23">
        <v>-35.22</v>
      </c>
      <c r="CK2522">
        <v>50360</v>
      </c>
      <c r="CL2522">
        <v>7.7092000000000001</v>
      </c>
      <c r="CM2522">
        <v>0.78520000000000001</v>
      </c>
    </row>
    <row r="2523" spans="52:91">
      <c r="AZ2523">
        <v>8629.2999999999993</v>
      </c>
      <c r="BA2523">
        <f t="shared" si="244"/>
        <v>8679.2999999999993</v>
      </c>
      <c r="BB2523">
        <v>-33.92</v>
      </c>
      <c r="BC2523" s="23">
        <v>3342.29</v>
      </c>
      <c r="BD2523" s="23">
        <v>-34.64</v>
      </c>
      <c r="BO2523" s="23">
        <v>3342.29</v>
      </c>
      <c r="BP2523" s="23">
        <v>-34.64</v>
      </c>
      <c r="CK2523">
        <v>50380</v>
      </c>
      <c r="CL2523">
        <v>7.7236000000000002</v>
      </c>
      <c r="CM2523">
        <v>0.77159999999999995</v>
      </c>
    </row>
    <row r="2524" spans="52:91">
      <c r="AZ2524">
        <v>8634.5</v>
      </c>
      <c r="BA2524">
        <f t="shared" si="244"/>
        <v>8684.5</v>
      </c>
      <c r="BB2524">
        <v>-33.94</v>
      </c>
      <c r="BC2524" s="23">
        <v>3345.45</v>
      </c>
      <c r="BD2524" s="23">
        <v>-34.64</v>
      </c>
      <c r="BO2524" s="23">
        <v>3345.45</v>
      </c>
      <c r="BP2524" s="23">
        <v>-34.64</v>
      </c>
      <c r="CK2524">
        <v>50400</v>
      </c>
      <c r="CL2524">
        <v>7.7380000000000004</v>
      </c>
      <c r="CM2524">
        <v>0.75800000000000001</v>
      </c>
    </row>
    <row r="2525" spans="52:91">
      <c r="AZ2525">
        <v>8639.7000000000007</v>
      </c>
      <c r="BA2525">
        <f t="shared" si="244"/>
        <v>8689.7000000000007</v>
      </c>
      <c r="BB2525">
        <v>-34.65</v>
      </c>
      <c r="BC2525" s="23">
        <v>3345.45</v>
      </c>
      <c r="BD2525" s="23">
        <v>-33.46</v>
      </c>
      <c r="BO2525" s="23">
        <v>3345.45</v>
      </c>
      <c r="BP2525" s="23">
        <v>-33.46</v>
      </c>
      <c r="CK2525">
        <v>50420</v>
      </c>
      <c r="CL2525">
        <v>7.7523999999999997</v>
      </c>
      <c r="CM2525">
        <v>0.74439999999999995</v>
      </c>
    </row>
    <row r="2526" spans="52:91">
      <c r="AZ2526">
        <v>8645.2000000000007</v>
      </c>
      <c r="BA2526">
        <f t="shared" si="244"/>
        <v>8695.2000000000007</v>
      </c>
      <c r="BB2526">
        <v>-35.25</v>
      </c>
      <c r="BC2526" s="23">
        <v>3348.62</v>
      </c>
      <c r="BD2526" s="23">
        <v>-33.46</v>
      </c>
      <c r="BO2526" s="23">
        <v>3348.62</v>
      </c>
      <c r="BP2526" s="23">
        <v>-33.46</v>
      </c>
      <c r="CK2526">
        <v>50440</v>
      </c>
      <c r="CL2526">
        <v>7.7667999999999999</v>
      </c>
      <c r="CM2526">
        <v>0.73080000000000001</v>
      </c>
    </row>
    <row r="2527" spans="52:91">
      <c r="AZ2527">
        <v>8650.9</v>
      </c>
      <c r="BA2527">
        <f t="shared" si="244"/>
        <v>8700.9</v>
      </c>
      <c r="BB2527">
        <v>-34.03</v>
      </c>
      <c r="BC2527" s="23">
        <v>3348.62</v>
      </c>
      <c r="BD2527" s="23">
        <v>-35.25</v>
      </c>
      <c r="BO2527" s="23">
        <v>3348.62</v>
      </c>
      <c r="BP2527" s="23">
        <v>-35.25</v>
      </c>
      <c r="CK2527">
        <v>50460</v>
      </c>
      <c r="CL2527">
        <v>7.7812000000000001</v>
      </c>
      <c r="CM2527">
        <v>0.71719999999999995</v>
      </c>
    </row>
    <row r="2528" spans="52:91">
      <c r="AZ2528">
        <v>8656.1</v>
      </c>
      <c r="BA2528">
        <f t="shared" si="244"/>
        <v>8706.1</v>
      </c>
      <c r="BB2528">
        <v>-34.89</v>
      </c>
      <c r="BC2528" s="23">
        <v>3351.77</v>
      </c>
      <c r="BD2528" s="23">
        <v>-35.25</v>
      </c>
      <c r="BO2528" s="23">
        <v>3351.77</v>
      </c>
      <c r="BP2528" s="23">
        <v>-35.25</v>
      </c>
      <c r="CK2528">
        <v>50480</v>
      </c>
      <c r="CL2528">
        <v>7.7956000000000003</v>
      </c>
      <c r="CM2528">
        <v>0.7036</v>
      </c>
    </row>
    <row r="2529" spans="52:91">
      <c r="AZ2529">
        <v>8661.7000000000007</v>
      </c>
      <c r="BA2529">
        <f t="shared" si="244"/>
        <v>8711.7000000000007</v>
      </c>
      <c r="BB2529">
        <v>-35.07</v>
      </c>
      <c r="BC2529" s="23">
        <v>3351.77</v>
      </c>
      <c r="BD2529" s="23">
        <v>-34.33</v>
      </c>
      <c r="BO2529" s="23">
        <v>3351.77</v>
      </c>
      <c r="BP2529" s="23">
        <v>-34.33</v>
      </c>
      <c r="CK2529">
        <v>50500</v>
      </c>
      <c r="CL2529">
        <v>7.81</v>
      </c>
      <c r="CM2529">
        <v>0.69</v>
      </c>
    </row>
    <row r="2530" spans="52:91">
      <c r="AZ2530">
        <v>8667.2999999999993</v>
      </c>
      <c r="BA2530">
        <f t="shared" si="244"/>
        <v>8717.2999999999993</v>
      </c>
      <c r="BB2530">
        <v>-33.83</v>
      </c>
      <c r="BC2530" s="23">
        <v>3354.89</v>
      </c>
      <c r="BD2530" s="23">
        <v>-34.33</v>
      </c>
      <c r="BO2530" s="23">
        <v>3354.89</v>
      </c>
      <c r="BP2530" s="23">
        <v>-34.33</v>
      </c>
      <c r="CK2530">
        <v>50520</v>
      </c>
      <c r="CL2530">
        <v>7.8243999999999998</v>
      </c>
      <c r="CM2530">
        <v>0.69640000000000002</v>
      </c>
    </row>
    <row r="2531" spans="52:91">
      <c r="AZ2531">
        <v>8672.5</v>
      </c>
      <c r="BA2531">
        <f t="shared" si="244"/>
        <v>8722.5</v>
      </c>
      <c r="BB2531">
        <v>-34.79</v>
      </c>
      <c r="BC2531" s="23">
        <v>3354.89</v>
      </c>
      <c r="BD2531" s="23">
        <v>-35.020000000000003</v>
      </c>
      <c r="BO2531" s="23">
        <v>3354.89</v>
      </c>
      <c r="BP2531" s="23">
        <v>-35.020000000000003</v>
      </c>
      <c r="CK2531">
        <v>50540</v>
      </c>
      <c r="CL2531">
        <v>7.8388</v>
      </c>
      <c r="CM2531">
        <v>0.70279999999999998</v>
      </c>
    </row>
    <row r="2532" spans="52:91">
      <c r="AZ2532">
        <v>8678.1</v>
      </c>
      <c r="BA2532">
        <f t="shared" si="244"/>
        <v>8728.1</v>
      </c>
      <c r="BB2532">
        <v>-34.409999999999997</v>
      </c>
      <c r="BC2532" s="23">
        <v>3358</v>
      </c>
      <c r="BD2532" s="23">
        <v>-35.020000000000003</v>
      </c>
      <c r="BO2532" s="23">
        <v>3358</v>
      </c>
      <c r="BP2532" s="23">
        <v>-35.020000000000003</v>
      </c>
      <c r="CK2532">
        <v>50560</v>
      </c>
      <c r="CL2532">
        <v>7.8532000000000002</v>
      </c>
      <c r="CM2532">
        <v>0.70920000000000005</v>
      </c>
    </row>
    <row r="2533" spans="52:91">
      <c r="AZ2533">
        <v>8683.5</v>
      </c>
      <c r="BA2533">
        <f t="shared" si="244"/>
        <v>8733.5</v>
      </c>
      <c r="BB2533">
        <v>-35.49</v>
      </c>
      <c r="BC2533" s="23">
        <v>3358</v>
      </c>
      <c r="BD2533" s="23">
        <v>-33.54</v>
      </c>
      <c r="BO2533" s="23">
        <v>3358</v>
      </c>
      <c r="BP2533" s="23">
        <v>-33.54</v>
      </c>
      <c r="CK2533">
        <v>50580</v>
      </c>
      <c r="CL2533">
        <v>7.8676000000000004</v>
      </c>
      <c r="CM2533">
        <v>0.71560000000000001</v>
      </c>
    </row>
    <row r="2534" spans="52:91">
      <c r="AZ2534">
        <v>8689.2999999999993</v>
      </c>
      <c r="BA2534">
        <f t="shared" si="244"/>
        <v>8739.2999999999993</v>
      </c>
      <c r="BB2534">
        <v>-34.15</v>
      </c>
      <c r="BC2534" s="23">
        <v>3361.11</v>
      </c>
      <c r="BD2534" s="23">
        <v>-33.54</v>
      </c>
      <c r="BO2534" s="23">
        <v>3361.11</v>
      </c>
      <c r="BP2534" s="23">
        <v>-33.54</v>
      </c>
      <c r="CK2534">
        <v>50600</v>
      </c>
      <c r="CL2534">
        <v>7.8819999999999997</v>
      </c>
      <c r="CM2534">
        <v>0.72199999999999998</v>
      </c>
    </row>
    <row r="2535" spans="52:91">
      <c r="AZ2535">
        <v>8694.6</v>
      </c>
      <c r="BA2535">
        <f t="shared" si="244"/>
        <v>8744.6</v>
      </c>
      <c r="BB2535">
        <v>-35.83</v>
      </c>
      <c r="BC2535" s="23">
        <v>3361.11</v>
      </c>
      <c r="BD2535" s="23">
        <v>-33.28</v>
      </c>
      <c r="BO2535" s="23">
        <v>3361.11</v>
      </c>
      <c r="BP2535" s="23">
        <v>-33.28</v>
      </c>
      <c r="CK2535">
        <v>50620</v>
      </c>
      <c r="CL2535">
        <v>7.8963999999999999</v>
      </c>
      <c r="CM2535">
        <v>0.72840000000000005</v>
      </c>
    </row>
    <row r="2536" spans="52:91">
      <c r="AZ2536">
        <v>8700.7000000000007</v>
      </c>
      <c r="BA2536">
        <f t="shared" si="244"/>
        <v>8750.7000000000007</v>
      </c>
      <c r="BB2536">
        <v>-35.200000000000003</v>
      </c>
      <c r="BC2536" s="23">
        <v>3364.23</v>
      </c>
      <c r="BD2536" s="23">
        <v>-33.28</v>
      </c>
      <c r="BO2536" s="23">
        <v>3364.23</v>
      </c>
      <c r="BP2536" s="23">
        <v>-33.28</v>
      </c>
      <c r="CK2536">
        <v>50640</v>
      </c>
      <c r="CL2536">
        <v>7.9108000000000001</v>
      </c>
      <c r="CM2536">
        <v>0.73480000000000001</v>
      </c>
    </row>
    <row r="2537" spans="52:91">
      <c r="AZ2537">
        <v>8706.4</v>
      </c>
      <c r="BA2537">
        <f t="shared" si="244"/>
        <v>8756.4</v>
      </c>
      <c r="BB2537">
        <v>-35.28</v>
      </c>
      <c r="BC2537" s="23">
        <v>3364.23</v>
      </c>
      <c r="BD2537" s="23">
        <v>-35.32</v>
      </c>
      <c r="BO2537" s="23">
        <v>3364.23</v>
      </c>
      <c r="BP2537" s="23">
        <v>-35.32</v>
      </c>
      <c r="CK2537">
        <v>50660</v>
      </c>
      <c r="CL2537">
        <v>7.9252000000000002</v>
      </c>
      <c r="CM2537">
        <v>0.74119999999999997</v>
      </c>
    </row>
    <row r="2538" spans="52:91">
      <c r="AZ2538">
        <v>8712.1</v>
      </c>
      <c r="BA2538">
        <f t="shared" si="244"/>
        <v>8762.1</v>
      </c>
      <c r="BB2538">
        <v>-34.56</v>
      </c>
      <c r="BC2538" s="23">
        <v>3367.37</v>
      </c>
      <c r="BD2538" s="23">
        <v>-35.32</v>
      </c>
      <c r="BO2538" s="23">
        <v>3367.37</v>
      </c>
      <c r="BP2538" s="23">
        <v>-35.32</v>
      </c>
      <c r="CK2538">
        <v>50680</v>
      </c>
      <c r="CL2538">
        <v>7.9396000000000004</v>
      </c>
      <c r="CM2538">
        <v>0.74760000000000004</v>
      </c>
    </row>
    <row r="2539" spans="52:91">
      <c r="AZ2539">
        <v>8717.6</v>
      </c>
      <c r="BA2539">
        <f t="shared" si="244"/>
        <v>8767.6</v>
      </c>
      <c r="BB2539">
        <v>-34.590000000000003</v>
      </c>
      <c r="BC2539" s="23">
        <v>3367.37</v>
      </c>
      <c r="BD2539" s="23">
        <v>-34.44</v>
      </c>
      <c r="BO2539" s="23">
        <v>3367.37</v>
      </c>
      <c r="BP2539" s="23">
        <v>-34.44</v>
      </c>
      <c r="CK2539">
        <v>50700</v>
      </c>
      <c r="CL2539">
        <v>7.9539999999999997</v>
      </c>
      <c r="CM2539">
        <v>0.754</v>
      </c>
    </row>
    <row r="2540" spans="52:91">
      <c r="AZ2540">
        <v>8723.1</v>
      </c>
      <c r="BA2540">
        <f t="shared" si="244"/>
        <v>8773.1</v>
      </c>
      <c r="BB2540">
        <v>-34.36</v>
      </c>
      <c r="BC2540" s="23">
        <v>3370.56</v>
      </c>
      <c r="BD2540" s="23">
        <v>-34.44</v>
      </c>
      <c r="BO2540" s="23">
        <v>3370.56</v>
      </c>
      <c r="BP2540" s="23">
        <v>-34.44</v>
      </c>
      <c r="CK2540">
        <v>50720</v>
      </c>
      <c r="CL2540">
        <v>7.9683999999999999</v>
      </c>
      <c r="CM2540">
        <v>0.76039999999999996</v>
      </c>
    </row>
    <row r="2541" spans="52:91">
      <c r="AZ2541">
        <v>8728.5</v>
      </c>
      <c r="BA2541">
        <f t="shared" si="244"/>
        <v>8778.5</v>
      </c>
      <c r="BB2541">
        <v>-33.520000000000003</v>
      </c>
      <c r="BC2541" s="23">
        <v>3370.56</v>
      </c>
      <c r="BD2541" s="23">
        <v>-35.5</v>
      </c>
      <c r="BO2541" s="23">
        <v>3370.56</v>
      </c>
      <c r="BP2541" s="23">
        <v>-35.5</v>
      </c>
      <c r="CK2541">
        <v>50740</v>
      </c>
      <c r="CL2541">
        <v>7.9828000000000001</v>
      </c>
      <c r="CM2541">
        <v>0.76680000000000004</v>
      </c>
    </row>
    <row r="2542" spans="52:91">
      <c r="AZ2542">
        <v>8733.6</v>
      </c>
      <c r="BA2542">
        <f t="shared" si="244"/>
        <v>8783.6</v>
      </c>
      <c r="BB2542">
        <v>-34.47</v>
      </c>
      <c r="BC2542" s="23">
        <v>3373.85</v>
      </c>
      <c r="BD2542" s="23">
        <v>-35.5</v>
      </c>
      <c r="BO2542" s="23">
        <v>3373.85</v>
      </c>
      <c r="BP2542" s="23">
        <v>-35.5</v>
      </c>
      <c r="CK2542">
        <v>50760</v>
      </c>
      <c r="CL2542">
        <v>7.9980000000000002</v>
      </c>
      <c r="CM2542">
        <v>0.77080000000000004</v>
      </c>
    </row>
    <row r="2543" spans="52:91">
      <c r="AZ2543">
        <v>8739.1</v>
      </c>
      <c r="BA2543">
        <f t="shared" si="244"/>
        <v>8789.1</v>
      </c>
      <c r="BB2543">
        <v>-35.74</v>
      </c>
      <c r="BC2543" s="23">
        <v>3373.85</v>
      </c>
      <c r="BD2543" s="23">
        <v>-34.880000000000003</v>
      </c>
      <c r="BO2543" s="23">
        <v>3373.85</v>
      </c>
      <c r="BP2543" s="23">
        <v>-34.880000000000003</v>
      </c>
      <c r="CK2543">
        <v>50780</v>
      </c>
      <c r="CL2543">
        <v>8.0139999999999993</v>
      </c>
      <c r="CM2543">
        <v>0.77239999999999998</v>
      </c>
    </row>
    <row r="2544" spans="52:91">
      <c r="AZ2544">
        <v>8745.1</v>
      </c>
      <c r="BA2544">
        <f t="shared" si="244"/>
        <v>8795.1</v>
      </c>
      <c r="BB2544">
        <v>-35.65</v>
      </c>
      <c r="BC2544" s="23">
        <v>3377.13</v>
      </c>
      <c r="BD2544" s="23">
        <v>-34.880000000000003</v>
      </c>
      <c r="BO2544" s="23">
        <v>3377.13</v>
      </c>
      <c r="BP2544" s="23">
        <v>-34.880000000000003</v>
      </c>
      <c r="CK2544">
        <v>50800</v>
      </c>
      <c r="CL2544">
        <v>8.0299999999999994</v>
      </c>
      <c r="CM2544">
        <v>0.77400000000000002</v>
      </c>
    </row>
    <row r="2545" spans="52:91">
      <c r="AZ2545">
        <v>8751.1</v>
      </c>
      <c r="BA2545">
        <f t="shared" si="244"/>
        <v>8801.1</v>
      </c>
      <c r="BB2545">
        <v>-35.479999999999997</v>
      </c>
      <c r="BC2545" s="23">
        <v>3377.13</v>
      </c>
      <c r="BD2545" s="23">
        <v>-35.270000000000003</v>
      </c>
      <c r="BO2545" s="23">
        <v>3377.13</v>
      </c>
      <c r="BP2545" s="23">
        <v>-35.270000000000003</v>
      </c>
      <c r="CK2545">
        <v>50820</v>
      </c>
      <c r="CL2545">
        <v>8.0459999999999994</v>
      </c>
      <c r="CM2545">
        <v>0.77559999999999996</v>
      </c>
    </row>
    <row r="2546" spans="52:91">
      <c r="AZ2546">
        <v>8757</v>
      </c>
      <c r="BA2546">
        <f t="shared" si="244"/>
        <v>8807</v>
      </c>
      <c r="BB2546">
        <v>-34.35</v>
      </c>
      <c r="BC2546" s="23">
        <v>3380.43</v>
      </c>
      <c r="BD2546" s="23">
        <v>-35.270000000000003</v>
      </c>
      <c r="BO2546" s="23">
        <v>3380.43</v>
      </c>
      <c r="BP2546" s="23">
        <v>-35.270000000000003</v>
      </c>
      <c r="CK2546">
        <v>50840</v>
      </c>
      <c r="CL2546">
        <v>8.0619999999999994</v>
      </c>
      <c r="CM2546">
        <v>0.7772</v>
      </c>
    </row>
    <row r="2547" spans="52:91">
      <c r="AZ2547">
        <v>8762.4</v>
      </c>
      <c r="BA2547">
        <f t="shared" si="244"/>
        <v>8812.4</v>
      </c>
      <c r="BB2547">
        <v>-34.99</v>
      </c>
      <c r="BC2547" s="23">
        <v>3380.43</v>
      </c>
      <c r="BD2547" s="23">
        <v>-35.29</v>
      </c>
      <c r="BO2547" s="23">
        <v>3380.43</v>
      </c>
      <c r="BP2547" s="23">
        <v>-35.29</v>
      </c>
      <c r="CK2547">
        <v>50860</v>
      </c>
      <c r="CL2547">
        <v>8.0779999999999994</v>
      </c>
      <c r="CM2547">
        <v>0.77880000000000005</v>
      </c>
    </row>
    <row r="2548" spans="52:91">
      <c r="AZ2548">
        <v>8768</v>
      </c>
      <c r="BA2548">
        <f t="shared" si="244"/>
        <v>8818</v>
      </c>
      <c r="BB2548">
        <v>-33.99</v>
      </c>
      <c r="BC2548" s="23">
        <v>3383.73</v>
      </c>
      <c r="BD2548" s="23">
        <v>-35.29</v>
      </c>
      <c r="BO2548" s="23">
        <v>3383.73</v>
      </c>
      <c r="BP2548" s="23">
        <v>-35.29</v>
      </c>
      <c r="CK2548">
        <v>50880</v>
      </c>
      <c r="CL2548">
        <v>8.0939999999999994</v>
      </c>
      <c r="CM2548">
        <v>0.78039999999999998</v>
      </c>
    </row>
    <row r="2549" spans="52:91">
      <c r="AZ2549">
        <v>8773.4</v>
      </c>
      <c r="BA2549">
        <f t="shared" si="244"/>
        <v>8823.4</v>
      </c>
      <c r="BB2549">
        <v>-34.799999999999997</v>
      </c>
      <c r="BC2549" s="23">
        <v>3383.73</v>
      </c>
      <c r="BD2549" s="23">
        <v>-34.729999999999997</v>
      </c>
      <c r="BO2549" s="23">
        <v>3383.73</v>
      </c>
      <c r="BP2549" s="23">
        <v>-34.729999999999997</v>
      </c>
      <c r="CK2549">
        <v>50900</v>
      </c>
      <c r="CL2549">
        <v>8.11</v>
      </c>
      <c r="CM2549">
        <v>0.78200000000000003</v>
      </c>
    </row>
    <row r="2550" spans="52:91">
      <c r="AZ2550">
        <v>8778.9</v>
      </c>
      <c r="BA2550">
        <f t="shared" si="244"/>
        <v>8828.9</v>
      </c>
      <c r="BB2550">
        <v>-35.520000000000003</v>
      </c>
      <c r="BC2550" s="23">
        <v>3387.01</v>
      </c>
      <c r="BD2550" s="23">
        <v>-34.729999999999997</v>
      </c>
      <c r="BO2550" s="23">
        <v>3387.01</v>
      </c>
      <c r="BP2550" s="23">
        <v>-34.729999999999997</v>
      </c>
      <c r="CK2550">
        <v>50920</v>
      </c>
      <c r="CL2550">
        <v>8.1259999999999994</v>
      </c>
      <c r="CM2550">
        <v>0.78359999999999996</v>
      </c>
    </row>
    <row r="2551" spans="52:91">
      <c r="AZ2551">
        <v>8784.9</v>
      </c>
      <c r="BA2551">
        <f t="shared" si="244"/>
        <v>8834.9</v>
      </c>
      <c r="BB2551">
        <v>-33.86</v>
      </c>
      <c r="BC2551" s="23">
        <v>3387.01</v>
      </c>
      <c r="BD2551" s="23">
        <v>-35.53</v>
      </c>
      <c r="BO2551" s="23">
        <v>3387.01</v>
      </c>
      <c r="BP2551" s="23">
        <v>-35.53</v>
      </c>
      <c r="CK2551">
        <v>50940</v>
      </c>
      <c r="CL2551">
        <v>8.1419999999999995</v>
      </c>
      <c r="CM2551">
        <v>0.78520000000000001</v>
      </c>
    </row>
    <row r="2552" spans="52:91">
      <c r="AZ2552">
        <v>8790.1</v>
      </c>
      <c r="BA2552">
        <f t="shared" si="244"/>
        <v>8840.1</v>
      </c>
      <c r="BB2552">
        <v>-33.880000000000003</v>
      </c>
      <c r="BC2552" s="23">
        <v>3390.27</v>
      </c>
      <c r="BD2552" s="23">
        <v>-35.53</v>
      </c>
      <c r="BO2552" s="23">
        <v>3390.27</v>
      </c>
      <c r="BP2552" s="23">
        <v>-35.53</v>
      </c>
      <c r="CK2552">
        <v>50960</v>
      </c>
      <c r="CL2552">
        <v>8.1579999999999995</v>
      </c>
      <c r="CM2552">
        <v>0.78680000000000005</v>
      </c>
    </row>
    <row r="2553" spans="52:91">
      <c r="AZ2553">
        <v>8795.4</v>
      </c>
      <c r="BA2553">
        <f t="shared" si="244"/>
        <v>8845.4</v>
      </c>
      <c r="BB2553">
        <v>-34.71</v>
      </c>
      <c r="BC2553" s="23">
        <v>3390.27</v>
      </c>
      <c r="BD2553" s="23">
        <v>-34.51</v>
      </c>
      <c r="BO2553" s="23">
        <v>3390.27</v>
      </c>
      <c r="BP2553" s="23">
        <v>-34.51</v>
      </c>
      <c r="CK2553">
        <v>50980</v>
      </c>
      <c r="CL2553">
        <v>8.1739999999999995</v>
      </c>
      <c r="CM2553">
        <v>0.78839999999999999</v>
      </c>
    </row>
    <row r="2554" spans="52:91">
      <c r="AZ2554">
        <v>8801</v>
      </c>
      <c r="BA2554">
        <f t="shared" si="244"/>
        <v>8851</v>
      </c>
      <c r="BB2554">
        <v>-33.909999999999997</v>
      </c>
      <c r="BC2554" s="23">
        <v>3393.47</v>
      </c>
      <c r="BD2554" s="23">
        <v>-34.51</v>
      </c>
      <c r="BO2554" s="23">
        <v>3393.47</v>
      </c>
      <c r="BP2554" s="23">
        <v>-34.51</v>
      </c>
      <c r="CK2554">
        <v>51000</v>
      </c>
      <c r="CL2554">
        <v>8.19</v>
      </c>
      <c r="CM2554">
        <v>0.79</v>
      </c>
    </row>
    <row r="2555" spans="52:91">
      <c r="AZ2555">
        <v>8806.2999999999993</v>
      </c>
      <c r="BA2555">
        <f t="shared" si="244"/>
        <v>8856.2999999999993</v>
      </c>
      <c r="BB2555">
        <v>-34.270000000000003</v>
      </c>
      <c r="BC2555" s="23">
        <v>3393.47</v>
      </c>
      <c r="BD2555" s="23">
        <v>-34.67</v>
      </c>
      <c r="BO2555" s="23">
        <v>3393.47</v>
      </c>
      <c r="BP2555" s="23">
        <v>-34.67</v>
      </c>
      <c r="CK2555">
        <v>51020</v>
      </c>
      <c r="CL2555">
        <v>8.1476000000000006</v>
      </c>
      <c r="CM2555">
        <v>0.76359999999999995</v>
      </c>
    </row>
    <row r="2556" spans="52:91">
      <c r="AZ2556">
        <v>8811.7000000000007</v>
      </c>
      <c r="BA2556">
        <f t="shared" si="244"/>
        <v>8861.7000000000007</v>
      </c>
      <c r="BB2556">
        <v>-34.07</v>
      </c>
      <c r="BC2556" s="23">
        <v>3396.67</v>
      </c>
      <c r="BD2556" s="23">
        <v>-34.67</v>
      </c>
      <c r="BO2556" s="23">
        <v>3396.67</v>
      </c>
      <c r="BP2556" s="23">
        <v>-34.67</v>
      </c>
      <c r="CK2556">
        <v>51040</v>
      </c>
      <c r="CL2556">
        <v>8.1052</v>
      </c>
      <c r="CM2556">
        <v>0.73719999999999997</v>
      </c>
    </row>
    <row r="2557" spans="52:91">
      <c r="AZ2557">
        <v>8817.1</v>
      </c>
      <c r="BA2557">
        <f t="shared" si="244"/>
        <v>8867.1</v>
      </c>
      <c r="BB2557">
        <v>-34.68</v>
      </c>
      <c r="BC2557" s="23">
        <v>3396.67</v>
      </c>
      <c r="BD2557" s="23">
        <v>-34.049999999999997</v>
      </c>
      <c r="BO2557" s="23">
        <v>3396.67</v>
      </c>
      <c r="BP2557" s="23">
        <v>-34.049999999999997</v>
      </c>
      <c r="CK2557">
        <v>51060</v>
      </c>
      <c r="CL2557">
        <v>8.0627999999999993</v>
      </c>
      <c r="CM2557">
        <v>0.71079999999999999</v>
      </c>
    </row>
    <row r="2558" spans="52:91">
      <c r="AZ2558">
        <v>8822.6</v>
      </c>
      <c r="BA2558">
        <f t="shared" ref="BA2558:BA2621" si="245">AZ2558+50</f>
        <v>8872.6</v>
      </c>
      <c r="BB2558">
        <v>-34.72</v>
      </c>
      <c r="BC2558" s="23">
        <v>3399.87</v>
      </c>
      <c r="BD2558" s="23">
        <v>-34.049999999999997</v>
      </c>
      <c r="BO2558" s="23">
        <v>3399.87</v>
      </c>
      <c r="BP2558" s="23">
        <v>-34.049999999999997</v>
      </c>
      <c r="CK2558">
        <v>51080</v>
      </c>
      <c r="CL2558">
        <v>8.0204000000000004</v>
      </c>
      <c r="CM2558">
        <v>0.68440000000000001</v>
      </c>
    </row>
    <row r="2559" spans="52:91">
      <c r="AZ2559">
        <v>8828.2000000000007</v>
      </c>
      <c r="BA2559">
        <f t="shared" si="245"/>
        <v>8878.2000000000007</v>
      </c>
      <c r="BB2559">
        <v>-33.44</v>
      </c>
      <c r="BC2559" s="23">
        <v>3399.87</v>
      </c>
      <c r="BD2559" s="23">
        <v>-34.57</v>
      </c>
      <c r="BO2559" s="23">
        <v>3399.87</v>
      </c>
      <c r="BP2559" s="23">
        <v>-34.57</v>
      </c>
      <c r="CK2559">
        <v>51100</v>
      </c>
      <c r="CL2559">
        <v>7.9779999999999998</v>
      </c>
      <c r="CM2559">
        <v>0.65800000000000003</v>
      </c>
    </row>
    <row r="2560" spans="52:91">
      <c r="AZ2560">
        <v>8833.4</v>
      </c>
      <c r="BA2560">
        <f t="shared" si="245"/>
        <v>8883.4</v>
      </c>
      <c r="BB2560">
        <v>-33.659999999999997</v>
      </c>
      <c r="BC2560" s="23">
        <v>3403.09</v>
      </c>
      <c r="BD2560" s="23">
        <v>-34.57</v>
      </c>
      <c r="BO2560" s="23">
        <v>3403.09</v>
      </c>
      <c r="BP2560" s="23">
        <v>-34.57</v>
      </c>
      <c r="CK2560">
        <v>51120</v>
      </c>
      <c r="CL2560">
        <v>7.9356</v>
      </c>
      <c r="CM2560">
        <v>0.63160000000000005</v>
      </c>
    </row>
    <row r="2561" spans="52:91">
      <c r="AZ2561">
        <v>8838.7000000000007</v>
      </c>
      <c r="BA2561">
        <f t="shared" si="245"/>
        <v>8888.7000000000007</v>
      </c>
      <c r="BB2561">
        <v>-34.32</v>
      </c>
      <c r="BC2561" s="23">
        <v>3403.09</v>
      </c>
      <c r="BD2561" s="23">
        <v>-35.54</v>
      </c>
      <c r="BO2561" s="23">
        <v>3403.09</v>
      </c>
      <c r="BP2561" s="23">
        <v>-35.54</v>
      </c>
      <c r="CK2561">
        <v>51140</v>
      </c>
      <c r="CL2561">
        <v>7.8932000000000002</v>
      </c>
      <c r="CM2561">
        <v>0.60519999999999996</v>
      </c>
    </row>
    <row r="2562" spans="52:91">
      <c r="AZ2562">
        <v>8844.1</v>
      </c>
      <c r="BA2562">
        <f t="shared" si="245"/>
        <v>8894.1</v>
      </c>
      <c r="BB2562">
        <v>-34.44</v>
      </c>
      <c r="BC2562" s="23">
        <v>3406.29</v>
      </c>
      <c r="BD2562" s="23">
        <v>-35.54</v>
      </c>
      <c r="BO2562" s="23">
        <v>3406.29</v>
      </c>
      <c r="BP2562" s="23">
        <v>-35.54</v>
      </c>
      <c r="CK2562">
        <v>51160</v>
      </c>
      <c r="CL2562">
        <v>7.8507999999999996</v>
      </c>
      <c r="CM2562">
        <v>0.57879999999999998</v>
      </c>
    </row>
    <row r="2563" spans="52:91">
      <c r="AZ2563">
        <v>8849.6</v>
      </c>
      <c r="BA2563">
        <f t="shared" si="245"/>
        <v>8899.6</v>
      </c>
      <c r="BB2563">
        <v>-34.479999999999997</v>
      </c>
      <c r="BC2563" s="23">
        <v>3406.29</v>
      </c>
      <c r="BD2563" s="23">
        <v>-34.909999999999997</v>
      </c>
      <c r="BO2563" s="23">
        <v>3406.29</v>
      </c>
      <c r="BP2563" s="23">
        <v>-34.909999999999997</v>
      </c>
      <c r="CK2563">
        <v>51180</v>
      </c>
      <c r="CL2563">
        <v>7.8083999999999998</v>
      </c>
      <c r="CM2563">
        <v>0.5524</v>
      </c>
    </row>
    <row r="2564" spans="52:91">
      <c r="AZ2564">
        <v>8855.1</v>
      </c>
      <c r="BA2564">
        <f t="shared" si="245"/>
        <v>8905.1</v>
      </c>
      <c r="BB2564">
        <v>-34.659999999999997</v>
      </c>
      <c r="BC2564" s="23">
        <v>3409.52</v>
      </c>
      <c r="BD2564" s="23">
        <v>-34.909999999999997</v>
      </c>
      <c r="BO2564" s="23">
        <v>3409.52</v>
      </c>
      <c r="BP2564" s="23">
        <v>-34.909999999999997</v>
      </c>
      <c r="CK2564">
        <v>51200</v>
      </c>
      <c r="CL2564">
        <v>7.766</v>
      </c>
      <c r="CM2564">
        <v>0.52600000000000002</v>
      </c>
    </row>
    <row r="2565" spans="52:91">
      <c r="AZ2565">
        <v>8860.7000000000007</v>
      </c>
      <c r="BA2565">
        <f t="shared" si="245"/>
        <v>8910.7000000000007</v>
      </c>
      <c r="BB2565">
        <v>-34.729999999999997</v>
      </c>
      <c r="BC2565" s="23">
        <v>3409.52</v>
      </c>
      <c r="BD2565" s="23">
        <v>-34.270000000000003</v>
      </c>
      <c r="BO2565" s="23">
        <v>3409.52</v>
      </c>
      <c r="BP2565" s="23">
        <v>-34.270000000000003</v>
      </c>
      <c r="CK2565">
        <v>51220</v>
      </c>
      <c r="CL2565">
        <v>7.7236000000000002</v>
      </c>
      <c r="CM2565">
        <v>0.49959999999999999</v>
      </c>
    </row>
    <row r="2566" spans="52:91">
      <c r="AZ2566">
        <v>8866.2999999999993</v>
      </c>
      <c r="BA2566">
        <f t="shared" si="245"/>
        <v>8916.2999999999993</v>
      </c>
      <c r="BB2566">
        <v>-33.04</v>
      </c>
      <c r="BC2566" s="23">
        <v>3412.75</v>
      </c>
      <c r="BD2566" s="23">
        <v>-34.270000000000003</v>
      </c>
      <c r="BO2566" s="23">
        <v>3412.75</v>
      </c>
      <c r="BP2566" s="23">
        <v>-34.270000000000003</v>
      </c>
      <c r="CK2566">
        <v>51240</v>
      </c>
      <c r="CL2566">
        <v>7.6811999999999996</v>
      </c>
      <c r="CM2566">
        <v>0.47320000000000001</v>
      </c>
    </row>
    <row r="2567" spans="52:91">
      <c r="AZ2567">
        <v>8871.5</v>
      </c>
      <c r="BA2567">
        <f t="shared" si="245"/>
        <v>8921.5</v>
      </c>
      <c r="BB2567">
        <v>-33.9</v>
      </c>
      <c r="BC2567" s="23">
        <v>3412.75</v>
      </c>
      <c r="BD2567" s="23">
        <v>-34.799999999999997</v>
      </c>
      <c r="BO2567" s="23">
        <v>3412.75</v>
      </c>
      <c r="BP2567" s="23">
        <v>-34.799999999999997</v>
      </c>
      <c r="CK2567">
        <v>51260</v>
      </c>
      <c r="CL2567">
        <v>7.6656000000000004</v>
      </c>
      <c r="CM2567">
        <v>0.45440000000000003</v>
      </c>
    </row>
    <row r="2568" spans="52:91">
      <c r="AZ2568">
        <v>8876.7999999999993</v>
      </c>
      <c r="BA2568">
        <f t="shared" si="245"/>
        <v>8926.7999999999993</v>
      </c>
      <c r="BB2568">
        <v>-35.520000000000003</v>
      </c>
      <c r="BC2568" s="23">
        <v>3415.93</v>
      </c>
      <c r="BD2568" s="23">
        <v>-34.799999999999997</v>
      </c>
      <c r="BO2568" s="23">
        <v>3415.93</v>
      </c>
      <c r="BP2568" s="23">
        <v>-34.799999999999997</v>
      </c>
      <c r="CK2568">
        <v>51280</v>
      </c>
      <c r="CL2568">
        <v>7.6768000000000001</v>
      </c>
      <c r="CM2568">
        <v>0.44319999999999998</v>
      </c>
    </row>
    <row r="2569" spans="52:91">
      <c r="AZ2569">
        <v>8882.7999999999993</v>
      </c>
      <c r="BA2569">
        <f t="shared" si="245"/>
        <v>8932.7999999999993</v>
      </c>
      <c r="BB2569">
        <v>-34.229999999999997</v>
      </c>
      <c r="BC2569" s="23">
        <v>3415.93</v>
      </c>
      <c r="BD2569" s="23">
        <v>-34.5</v>
      </c>
      <c r="BO2569" s="23">
        <v>3415.93</v>
      </c>
      <c r="BP2569" s="23">
        <v>-34.5</v>
      </c>
      <c r="CK2569">
        <v>51300</v>
      </c>
      <c r="CL2569">
        <v>7.6879999999999997</v>
      </c>
      <c r="CM2569">
        <v>0.432</v>
      </c>
    </row>
    <row r="2570" spans="52:91">
      <c r="AZ2570">
        <v>8888.2999999999993</v>
      </c>
      <c r="BA2570">
        <f t="shared" si="245"/>
        <v>8938.2999999999993</v>
      </c>
      <c r="BB2570">
        <v>-35.29</v>
      </c>
      <c r="BC2570" s="23">
        <v>3419.09</v>
      </c>
      <c r="BD2570" s="23">
        <v>-34.5</v>
      </c>
      <c r="BO2570" s="23">
        <v>3419.09</v>
      </c>
      <c r="BP2570" s="23">
        <v>-34.5</v>
      </c>
      <c r="CK2570">
        <v>51320</v>
      </c>
      <c r="CL2570">
        <v>7.6992000000000003</v>
      </c>
      <c r="CM2570">
        <v>0.42080000000000001</v>
      </c>
    </row>
    <row r="2571" spans="52:91">
      <c r="AZ2571">
        <v>8894.1</v>
      </c>
      <c r="BA2571">
        <f t="shared" si="245"/>
        <v>8944.1</v>
      </c>
      <c r="BB2571">
        <v>-34.68</v>
      </c>
      <c r="BC2571" s="23">
        <v>3419.09</v>
      </c>
      <c r="BD2571" s="23">
        <v>-34.200000000000003</v>
      </c>
      <c r="BO2571" s="23">
        <v>3419.09</v>
      </c>
      <c r="BP2571" s="23">
        <v>-34.200000000000003</v>
      </c>
      <c r="CK2571">
        <v>51340</v>
      </c>
      <c r="CL2571">
        <v>7.7103999999999999</v>
      </c>
      <c r="CM2571">
        <v>0.40960000000000002</v>
      </c>
    </row>
    <row r="2572" spans="52:91">
      <c r="AZ2572">
        <v>8899.7000000000007</v>
      </c>
      <c r="BA2572">
        <f t="shared" si="245"/>
        <v>8949.7000000000007</v>
      </c>
      <c r="BB2572">
        <v>-34.49</v>
      </c>
      <c r="BC2572" s="23">
        <v>3422.35</v>
      </c>
      <c r="BD2572" s="23">
        <v>-34.200000000000003</v>
      </c>
      <c r="BO2572" s="23">
        <v>3422.35</v>
      </c>
      <c r="BP2572" s="23">
        <v>-34.200000000000003</v>
      </c>
      <c r="CK2572">
        <v>51360</v>
      </c>
      <c r="CL2572">
        <v>7.7215999999999996</v>
      </c>
      <c r="CM2572">
        <v>0.39839999999999998</v>
      </c>
    </row>
    <row r="2573" spans="52:91">
      <c r="AZ2573">
        <v>8905.2999999999993</v>
      </c>
      <c r="BA2573">
        <f t="shared" si="245"/>
        <v>8955.2999999999993</v>
      </c>
      <c r="BB2573">
        <v>-34.14</v>
      </c>
      <c r="BC2573" s="23">
        <v>3422.35</v>
      </c>
      <c r="BD2573" s="23">
        <v>-34.369999999999997</v>
      </c>
      <c r="BO2573" s="23">
        <v>3422.35</v>
      </c>
      <c r="BP2573" s="23">
        <v>-34.369999999999997</v>
      </c>
      <c r="CK2573">
        <v>51380</v>
      </c>
      <c r="CL2573">
        <v>7.7328000000000001</v>
      </c>
      <c r="CM2573">
        <v>0.38719999999999999</v>
      </c>
    </row>
    <row r="2574" spans="52:91">
      <c r="AZ2574">
        <v>8910.7000000000007</v>
      </c>
      <c r="BA2574">
        <f t="shared" si="245"/>
        <v>8960.7000000000007</v>
      </c>
      <c r="BB2574">
        <v>-34.909999999999997</v>
      </c>
      <c r="BC2574" s="23">
        <v>3425.6</v>
      </c>
      <c r="BD2574" s="23">
        <v>-34.369999999999997</v>
      </c>
      <c r="BO2574" s="23">
        <v>3425.6</v>
      </c>
      <c r="BP2574" s="23">
        <v>-34.369999999999997</v>
      </c>
      <c r="CK2574">
        <v>51400</v>
      </c>
      <c r="CL2574">
        <v>7.7439999999999998</v>
      </c>
      <c r="CM2574">
        <v>0.376</v>
      </c>
    </row>
    <row r="2575" spans="52:91">
      <c r="AZ2575">
        <v>8916.4</v>
      </c>
      <c r="BA2575">
        <f t="shared" si="245"/>
        <v>8966.4</v>
      </c>
      <c r="BB2575">
        <v>-35.729999999999997</v>
      </c>
      <c r="BC2575" s="23">
        <v>3425.6</v>
      </c>
      <c r="BD2575" s="23">
        <v>-36.729999999999997</v>
      </c>
      <c r="BO2575" s="23">
        <v>3425.6</v>
      </c>
      <c r="BP2575" s="23">
        <v>-36.729999999999997</v>
      </c>
      <c r="CK2575">
        <v>51420</v>
      </c>
      <c r="CL2575">
        <v>7.7552000000000003</v>
      </c>
      <c r="CM2575">
        <v>0.36480000000000001</v>
      </c>
    </row>
    <row r="2576" spans="52:91">
      <c r="AZ2576">
        <v>8922.5</v>
      </c>
      <c r="BA2576">
        <f t="shared" si="245"/>
        <v>8972.5</v>
      </c>
      <c r="BB2576">
        <v>-35.119999999999997</v>
      </c>
      <c r="BC2576" s="23">
        <v>3428.88</v>
      </c>
      <c r="BD2576" s="23">
        <v>-36.729999999999997</v>
      </c>
      <c r="BO2576" s="23">
        <v>3428.88</v>
      </c>
      <c r="BP2576" s="23">
        <v>-36.729999999999997</v>
      </c>
      <c r="CK2576">
        <v>51440</v>
      </c>
      <c r="CL2576">
        <v>7.7664</v>
      </c>
      <c r="CM2576">
        <v>0.35360000000000003</v>
      </c>
    </row>
    <row r="2577" spans="52:91">
      <c r="AZ2577">
        <v>8928.4</v>
      </c>
      <c r="BA2577">
        <f t="shared" si="245"/>
        <v>8978.4</v>
      </c>
      <c r="BB2577">
        <v>-34.78</v>
      </c>
      <c r="BC2577" s="23">
        <v>3428.88</v>
      </c>
      <c r="BD2577" s="23">
        <v>-34.56</v>
      </c>
      <c r="BO2577" s="23">
        <v>3428.88</v>
      </c>
      <c r="BP2577" s="23">
        <v>-34.56</v>
      </c>
      <c r="CK2577">
        <v>51460</v>
      </c>
      <c r="CL2577">
        <v>7.7775999999999996</v>
      </c>
      <c r="CM2577">
        <v>0.34239999999999998</v>
      </c>
    </row>
    <row r="2578" spans="52:91">
      <c r="AZ2578">
        <v>8934</v>
      </c>
      <c r="BA2578">
        <f t="shared" si="245"/>
        <v>8984</v>
      </c>
      <c r="BB2578">
        <v>-34.82</v>
      </c>
      <c r="BC2578" s="23">
        <v>3432.23</v>
      </c>
      <c r="BD2578" s="23">
        <v>-34.56</v>
      </c>
      <c r="BO2578" s="23">
        <v>3432.23</v>
      </c>
      <c r="BP2578" s="23">
        <v>-34.56</v>
      </c>
      <c r="CK2578">
        <v>51480</v>
      </c>
      <c r="CL2578">
        <v>7.7888000000000002</v>
      </c>
      <c r="CM2578">
        <v>0.33119999999999999</v>
      </c>
    </row>
    <row r="2579" spans="52:91">
      <c r="AZ2579">
        <v>8939.7000000000007</v>
      </c>
      <c r="BA2579">
        <f t="shared" si="245"/>
        <v>8989.7000000000007</v>
      </c>
      <c r="BB2579">
        <v>-35.229999999999997</v>
      </c>
      <c r="BC2579" s="23">
        <v>3432.23</v>
      </c>
      <c r="BD2579" s="23">
        <v>-35.020000000000003</v>
      </c>
      <c r="BO2579" s="23">
        <v>3432.23</v>
      </c>
      <c r="BP2579" s="23">
        <v>-35.020000000000003</v>
      </c>
      <c r="CK2579">
        <v>51500</v>
      </c>
      <c r="CL2579">
        <v>7.8</v>
      </c>
      <c r="CM2579">
        <v>0.32</v>
      </c>
    </row>
    <row r="2580" spans="52:91">
      <c r="AZ2580">
        <v>8945.6</v>
      </c>
      <c r="BA2580">
        <f t="shared" si="245"/>
        <v>8995.6</v>
      </c>
      <c r="BB2580">
        <v>-34.44</v>
      </c>
      <c r="BC2580" s="23">
        <v>3435.59</v>
      </c>
      <c r="BD2580" s="23">
        <v>-35.020000000000003</v>
      </c>
      <c r="BO2580" s="23">
        <v>3435.59</v>
      </c>
      <c r="BP2580" s="23">
        <v>-35.020000000000003</v>
      </c>
      <c r="CK2580">
        <v>51520</v>
      </c>
      <c r="CL2580">
        <v>7.8128000000000002</v>
      </c>
      <c r="CM2580">
        <v>0.33279999999999998</v>
      </c>
    </row>
    <row r="2581" spans="52:91">
      <c r="AZ2581">
        <v>8951.2000000000007</v>
      </c>
      <c r="BA2581">
        <f t="shared" si="245"/>
        <v>9001.2000000000007</v>
      </c>
      <c r="BB2581">
        <v>-35.36</v>
      </c>
      <c r="BC2581" s="23">
        <v>3435.59</v>
      </c>
      <c r="BD2581" s="23">
        <v>-35.69</v>
      </c>
      <c r="BO2581" s="23">
        <v>3435.59</v>
      </c>
      <c r="BP2581" s="23">
        <v>-35.69</v>
      </c>
      <c r="CK2581">
        <v>51540</v>
      </c>
      <c r="CL2581">
        <v>7.8255999999999997</v>
      </c>
      <c r="CM2581">
        <v>0.34560000000000002</v>
      </c>
    </row>
    <row r="2582" spans="52:91">
      <c r="AZ2582">
        <v>8957.1</v>
      </c>
      <c r="BA2582">
        <f t="shared" si="245"/>
        <v>9007.1</v>
      </c>
      <c r="BB2582">
        <v>-34.090000000000003</v>
      </c>
      <c r="BC2582" s="23">
        <v>3438.84</v>
      </c>
      <c r="BD2582" s="23">
        <v>-35.69</v>
      </c>
      <c r="BO2582" s="23">
        <v>3438.84</v>
      </c>
      <c r="BP2582" s="23">
        <v>-35.69</v>
      </c>
      <c r="CK2582">
        <v>51560</v>
      </c>
      <c r="CL2582">
        <v>7.8384</v>
      </c>
      <c r="CM2582">
        <v>0.3584</v>
      </c>
    </row>
    <row r="2583" spans="52:91">
      <c r="AZ2583">
        <v>8962.5</v>
      </c>
      <c r="BA2583">
        <f t="shared" si="245"/>
        <v>9012.5</v>
      </c>
      <c r="BB2583">
        <v>-35.47</v>
      </c>
      <c r="BC2583" s="23">
        <v>3438.84</v>
      </c>
      <c r="BD2583" s="23">
        <v>-34.44</v>
      </c>
      <c r="BO2583" s="23">
        <v>3438.84</v>
      </c>
      <c r="BP2583" s="23">
        <v>-34.44</v>
      </c>
      <c r="CK2583">
        <v>51580</v>
      </c>
      <c r="CL2583">
        <v>7.8512000000000004</v>
      </c>
      <c r="CM2583">
        <v>0.37119999999999997</v>
      </c>
    </row>
    <row r="2584" spans="52:91">
      <c r="AZ2584">
        <v>8968.6</v>
      </c>
      <c r="BA2584">
        <f t="shared" si="245"/>
        <v>9018.6</v>
      </c>
      <c r="BB2584">
        <v>-34.770000000000003</v>
      </c>
      <c r="BC2584" s="23">
        <v>3442.16</v>
      </c>
      <c r="BD2584" s="23">
        <v>-34.44</v>
      </c>
      <c r="BO2584" s="23">
        <v>3442.16</v>
      </c>
      <c r="BP2584" s="23">
        <v>-34.44</v>
      </c>
      <c r="CK2584">
        <v>51600</v>
      </c>
      <c r="CL2584">
        <v>7.8639999999999999</v>
      </c>
      <c r="CM2584">
        <v>0.38400000000000001</v>
      </c>
    </row>
    <row r="2585" spans="52:91">
      <c r="AZ2585">
        <v>8974.2000000000007</v>
      </c>
      <c r="BA2585">
        <f t="shared" si="245"/>
        <v>9024.2000000000007</v>
      </c>
      <c r="BB2585">
        <v>-34.49</v>
      </c>
      <c r="BC2585" s="23">
        <v>3442.16</v>
      </c>
      <c r="BD2585" s="23">
        <v>-34.61</v>
      </c>
      <c r="BO2585" s="23">
        <v>3442.16</v>
      </c>
      <c r="BP2585" s="23">
        <v>-34.61</v>
      </c>
      <c r="CK2585">
        <v>51620</v>
      </c>
      <c r="CL2585">
        <v>7.8768000000000002</v>
      </c>
      <c r="CM2585">
        <v>0.39679999999999999</v>
      </c>
    </row>
    <row r="2586" spans="52:91">
      <c r="AZ2586">
        <v>8979.7999999999993</v>
      </c>
      <c r="BA2586">
        <f t="shared" si="245"/>
        <v>9029.7999999999993</v>
      </c>
      <c r="BB2586">
        <v>-35.35</v>
      </c>
      <c r="BC2586" s="23">
        <v>3445.47</v>
      </c>
      <c r="BD2586" s="23">
        <v>-34.61</v>
      </c>
      <c r="BO2586" s="23">
        <v>3445.47</v>
      </c>
      <c r="BP2586" s="23">
        <v>-34.61</v>
      </c>
      <c r="CK2586">
        <v>51640</v>
      </c>
      <c r="CL2586">
        <v>7.8895999999999997</v>
      </c>
      <c r="CM2586">
        <v>0.40960000000000002</v>
      </c>
    </row>
    <row r="2587" spans="52:91">
      <c r="AZ2587">
        <v>8985.7999999999993</v>
      </c>
      <c r="BA2587">
        <f t="shared" si="245"/>
        <v>9035.7999999999993</v>
      </c>
      <c r="BB2587">
        <v>-34</v>
      </c>
      <c r="BC2587" s="23">
        <v>3445.47</v>
      </c>
      <c r="BD2587" s="23">
        <v>-35.94</v>
      </c>
      <c r="BO2587" s="23">
        <v>3445.47</v>
      </c>
      <c r="BP2587" s="23">
        <v>-35.94</v>
      </c>
      <c r="CK2587">
        <v>51660</v>
      </c>
      <c r="CL2587">
        <v>7.9024000000000001</v>
      </c>
      <c r="CM2587">
        <v>0.4224</v>
      </c>
    </row>
    <row r="2588" spans="52:91">
      <c r="AZ2588">
        <v>8991.2000000000007</v>
      </c>
      <c r="BA2588">
        <f t="shared" si="245"/>
        <v>9041.2000000000007</v>
      </c>
      <c r="BB2588">
        <v>-34.86</v>
      </c>
      <c r="BC2588" s="23">
        <v>3448.71</v>
      </c>
      <c r="BD2588" s="23">
        <v>-35.94</v>
      </c>
      <c r="BO2588" s="23">
        <v>3448.71</v>
      </c>
      <c r="BP2588" s="23">
        <v>-35.94</v>
      </c>
      <c r="CK2588">
        <v>51680</v>
      </c>
      <c r="CL2588">
        <v>7.9151999999999996</v>
      </c>
      <c r="CM2588">
        <v>0.43519999999999998</v>
      </c>
    </row>
    <row r="2589" spans="52:91">
      <c r="AZ2589">
        <v>8997</v>
      </c>
      <c r="BA2589">
        <f t="shared" si="245"/>
        <v>9047</v>
      </c>
      <c r="BB2589">
        <v>-34.67</v>
      </c>
      <c r="BC2589" s="23">
        <v>3448.71</v>
      </c>
      <c r="BD2589" s="23">
        <v>-34.67</v>
      </c>
      <c r="BO2589" s="23">
        <v>3448.71</v>
      </c>
      <c r="BP2589" s="23">
        <v>-34.67</v>
      </c>
      <c r="CK2589">
        <v>51700</v>
      </c>
      <c r="CL2589">
        <v>7.9279999999999999</v>
      </c>
      <c r="CM2589">
        <v>0.44800000000000001</v>
      </c>
    </row>
    <row r="2590" spans="52:91">
      <c r="AZ2590">
        <v>9002.6</v>
      </c>
      <c r="BA2590">
        <f t="shared" si="245"/>
        <v>9052.6</v>
      </c>
      <c r="BB2590">
        <v>-36.18</v>
      </c>
      <c r="BC2590" s="23">
        <v>3452.02</v>
      </c>
      <c r="BD2590" s="23">
        <v>-34.67</v>
      </c>
      <c r="BO2590" s="23">
        <v>3452.02</v>
      </c>
      <c r="BP2590" s="23">
        <v>-34.67</v>
      </c>
      <c r="CK2590">
        <v>51720</v>
      </c>
      <c r="CL2590">
        <v>7.9408000000000003</v>
      </c>
      <c r="CM2590">
        <v>0.46079999999999999</v>
      </c>
    </row>
    <row r="2591" spans="52:91">
      <c r="AZ2591">
        <v>9009.1</v>
      </c>
      <c r="BA2591">
        <f t="shared" si="245"/>
        <v>9059.1</v>
      </c>
      <c r="BB2591">
        <v>-34.520000000000003</v>
      </c>
      <c r="BC2591" s="23">
        <v>3452.02</v>
      </c>
      <c r="BD2591" s="23">
        <v>-34.21</v>
      </c>
      <c r="BO2591" s="23">
        <v>3452.02</v>
      </c>
      <c r="BP2591" s="23">
        <v>-34.21</v>
      </c>
      <c r="CK2591">
        <v>51740</v>
      </c>
      <c r="CL2591">
        <v>7.9535999999999998</v>
      </c>
      <c r="CM2591">
        <v>0.47360000000000002</v>
      </c>
    </row>
    <row r="2592" spans="52:91">
      <c r="AZ2592">
        <v>9014.7000000000007</v>
      </c>
      <c r="BA2592">
        <f t="shared" si="245"/>
        <v>9064.7000000000007</v>
      </c>
      <c r="BB2592">
        <v>-33.51</v>
      </c>
      <c r="BC2592" s="23">
        <v>3455.35</v>
      </c>
      <c r="BD2592" s="23">
        <v>-34.21</v>
      </c>
      <c r="BO2592" s="23">
        <v>3455.35</v>
      </c>
      <c r="BP2592" s="23">
        <v>-34.21</v>
      </c>
      <c r="CK2592">
        <v>51760</v>
      </c>
      <c r="CL2592">
        <v>7.9779999999999998</v>
      </c>
      <c r="CM2592">
        <v>0.47360000000000002</v>
      </c>
    </row>
    <row r="2593" spans="52:91">
      <c r="AZ2593">
        <v>9020</v>
      </c>
      <c r="BA2593">
        <f t="shared" si="245"/>
        <v>9070</v>
      </c>
      <c r="BB2593">
        <v>-33.590000000000003</v>
      </c>
      <c r="BC2593" s="23">
        <v>3455.35</v>
      </c>
      <c r="BD2593" s="23">
        <v>-36</v>
      </c>
      <c r="BO2593" s="23">
        <v>3455.35</v>
      </c>
      <c r="BP2593" s="23">
        <v>-36</v>
      </c>
      <c r="CK2593">
        <v>51780</v>
      </c>
      <c r="CL2593">
        <v>8.0139999999999993</v>
      </c>
      <c r="CM2593">
        <v>0.46079999999999999</v>
      </c>
    </row>
    <row r="2594" spans="52:91">
      <c r="AZ2594">
        <v>9025.2999999999993</v>
      </c>
      <c r="BA2594">
        <f t="shared" si="245"/>
        <v>9075.2999999999993</v>
      </c>
      <c r="BB2594">
        <v>-33.22</v>
      </c>
      <c r="BC2594" s="23">
        <v>3458.63</v>
      </c>
      <c r="BD2594" s="23">
        <v>-36</v>
      </c>
      <c r="BO2594" s="23">
        <v>3458.63</v>
      </c>
      <c r="BP2594" s="23">
        <v>-36</v>
      </c>
      <c r="CK2594">
        <v>51800</v>
      </c>
      <c r="CL2594">
        <v>8.0500000000000007</v>
      </c>
      <c r="CM2594">
        <v>0.44800000000000001</v>
      </c>
    </row>
    <row r="2595" spans="52:91">
      <c r="AZ2595">
        <v>9030.6</v>
      </c>
      <c r="BA2595">
        <f t="shared" si="245"/>
        <v>9080.6</v>
      </c>
      <c r="BB2595">
        <v>-33.840000000000003</v>
      </c>
      <c r="BC2595" s="23">
        <v>3458.63</v>
      </c>
      <c r="BD2595" s="23">
        <v>-34.96</v>
      </c>
      <c r="BO2595" s="23">
        <v>3458.63</v>
      </c>
      <c r="BP2595" s="23">
        <v>-34.96</v>
      </c>
      <c r="CK2595">
        <v>51820</v>
      </c>
      <c r="CL2595">
        <v>8.0860000000000003</v>
      </c>
      <c r="CM2595">
        <v>0.43519999999999998</v>
      </c>
    </row>
    <row r="2596" spans="52:91">
      <c r="AZ2596">
        <v>9036</v>
      </c>
      <c r="BA2596">
        <f t="shared" si="245"/>
        <v>9086</v>
      </c>
      <c r="BB2596">
        <v>-34.4</v>
      </c>
      <c r="BC2596" s="23">
        <v>3461.91</v>
      </c>
      <c r="BD2596" s="23">
        <v>-34.96</v>
      </c>
      <c r="BO2596" s="23">
        <v>3461.91</v>
      </c>
      <c r="BP2596" s="23">
        <v>-34.96</v>
      </c>
      <c r="CK2596">
        <v>51840</v>
      </c>
      <c r="CL2596">
        <v>8.1219999999999999</v>
      </c>
      <c r="CM2596">
        <v>0.4224</v>
      </c>
    </row>
    <row r="2597" spans="52:91">
      <c r="AZ2597">
        <v>9041.6</v>
      </c>
      <c r="BA2597">
        <f t="shared" si="245"/>
        <v>9091.6</v>
      </c>
      <c r="BB2597">
        <v>-34.85</v>
      </c>
      <c r="BC2597" s="23">
        <v>3461.91</v>
      </c>
      <c r="BD2597" s="23">
        <v>-34.880000000000003</v>
      </c>
      <c r="BO2597" s="23">
        <v>3461.91</v>
      </c>
      <c r="BP2597" s="23">
        <v>-34.880000000000003</v>
      </c>
      <c r="CK2597">
        <v>51860</v>
      </c>
      <c r="CL2597">
        <v>8.1579999999999995</v>
      </c>
      <c r="CM2597">
        <v>0.40960000000000002</v>
      </c>
    </row>
    <row r="2598" spans="52:91">
      <c r="AZ2598">
        <v>9047.4</v>
      </c>
      <c r="BA2598">
        <f t="shared" si="245"/>
        <v>9097.4</v>
      </c>
      <c r="BB2598">
        <v>-34.44</v>
      </c>
      <c r="BC2598" s="23">
        <v>3465.23</v>
      </c>
      <c r="BD2598" s="23">
        <v>-34.880000000000003</v>
      </c>
      <c r="BO2598" s="23">
        <v>3465.23</v>
      </c>
      <c r="BP2598" s="23">
        <v>-34.880000000000003</v>
      </c>
      <c r="CK2598">
        <v>51880</v>
      </c>
      <c r="CL2598">
        <v>8.1940000000000008</v>
      </c>
      <c r="CM2598">
        <v>0.39679999999999999</v>
      </c>
    </row>
    <row r="2599" spans="52:91">
      <c r="AZ2599">
        <v>9053</v>
      </c>
      <c r="BA2599">
        <f t="shared" si="245"/>
        <v>9103</v>
      </c>
      <c r="BB2599">
        <v>-34.93</v>
      </c>
      <c r="BC2599" s="23">
        <v>3465.23</v>
      </c>
      <c r="BD2599" s="23">
        <v>-34.64</v>
      </c>
      <c r="BO2599" s="23">
        <v>3465.23</v>
      </c>
      <c r="BP2599" s="23">
        <v>-34.64</v>
      </c>
      <c r="CK2599">
        <v>51900</v>
      </c>
      <c r="CL2599">
        <v>8.23</v>
      </c>
      <c r="CM2599">
        <v>0.38400000000000001</v>
      </c>
    </row>
    <row r="2600" spans="52:91">
      <c r="AZ2600">
        <v>9058.7999999999993</v>
      </c>
      <c r="BA2600">
        <f t="shared" si="245"/>
        <v>9108.7999999999993</v>
      </c>
      <c r="BB2600">
        <v>-34.29</v>
      </c>
      <c r="BC2600" s="23">
        <v>3468.52</v>
      </c>
      <c r="BD2600" s="23">
        <v>-34.64</v>
      </c>
      <c r="BO2600" s="23">
        <v>3468.52</v>
      </c>
      <c r="BP2600" s="23">
        <v>-34.64</v>
      </c>
      <c r="CK2600">
        <v>51920</v>
      </c>
      <c r="CL2600">
        <v>8.266</v>
      </c>
      <c r="CM2600">
        <v>0.37119999999999997</v>
      </c>
    </row>
    <row r="2601" spans="52:91">
      <c r="AZ2601">
        <v>9064.2999999999993</v>
      </c>
      <c r="BA2601">
        <f t="shared" si="245"/>
        <v>9114.2999999999993</v>
      </c>
      <c r="BB2601">
        <v>-33.99</v>
      </c>
      <c r="BC2601" s="23">
        <v>3468.52</v>
      </c>
      <c r="BD2601" s="23">
        <v>-35.200000000000003</v>
      </c>
      <c r="BO2601" s="23">
        <v>3468.52</v>
      </c>
      <c r="BP2601" s="23">
        <v>-35.200000000000003</v>
      </c>
      <c r="CK2601">
        <v>51940</v>
      </c>
      <c r="CL2601">
        <v>8.3019999999999996</v>
      </c>
      <c r="CM2601">
        <v>0.3584</v>
      </c>
    </row>
    <row r="2602" spans="52:91">
      <c r="AZ2602">
        <v>9069.7999999999993</v>
      </c>
      <c r="BA2602">
        <f t="shared" si="245"/>
        <v>9119.7999999999993</v>
      </c>
      <c r="BB2602">
        <v>-33.61</v>
      </c>
      <c r="BC2602" s="23">
        <v>3471.78</v>
      </c>
      <c r="BD2602" s="23">
        <v>-35.200000000000003</v>
      </c>
      <c r="BO2602" s="23">
        <v>3471.78</v>
      </c>
      <c r="BP2602" s="23">
        <v>-35.200000000000003</v>
      </c>
      <c r="CK2602">
        <v>51960</v>
      </c>
      <c r="CL2602">
        <v>8.3379999999999992</v>
      </c>
      <c r="CM2602">
        <v>0.34560000000000002</v>
      </c>
    </row>
    <row r="2603" spans="52:91">
      <c r="AZ2603">
        <v>9075.2000000000007</v>
      </c>
      <c r="BA2603">
        <f t="shared" si="245"/>
        <v>9125.2000000000007</v>
      </c>
      <c r="BB2603">
        <v>-34.81</v>
      </c>
      <c r="BC2603" s="23">
        <v>3471.78</v>
      </c>
      <c r="BD2603" s="23">
        <v>-35.130000000000003</v>
      </c>
      <c r="BO2603" s="23">
        <v>3471.78</v>
      </c>
      <c r="BP2603" s="23">
        <v>-35.130000000000003</v>
      </c>
      <c r="CK2603">
        <v>51980</v>
      </c>
      <c r="CL2603">
        <v>8.3740000000000006</v>
      </c>
      <c r="CM2603">
        <v>0.33279999999999998</v>
      </c>
    </row>
    <row r="2604" spans="52:91">
      <c r="AZ2604">
        <v>9081</v>
      </c>
      <c r="BA2604">
        <f t="shared" si="245"/>
        <v>9131</v>
      </c>
      <c r="BB2604">
        <v>-34.880000000000003</v>
      </c>
      <c r="BC2604" s="23">
        <v>3475.03</v>
      </c>
      <c r="BD2604" s="23">
        <v>-35.130000000000003</v>
      </c>
      <c r="BO2604" s="23">
        <v>3475.03</v>
      </c>
      <c r="BP2604" s="23">
        <v>-35.130000000000003</v>
      </c>
      <c r="CK2604">
        <v>52000</v>
      </c>
      <c r="CL2604">
        <v>8.41</v>
      </c>
      <c r="CM2604">
        <v>0.32</v>
      </c>
    </row>
    <row r="2605" spans="52:91">
      <c r="AZ2605">
        <v>9086.7999999999993</v>
      </c>
      <c r="BA2605">
        <f t="shared" si="245"/>
        <v>9136.7999999999993</v>
      </c>
      <c r="BB2605">
        <v>-34.36</v>
      </c>
      <c r="BC2605" s="23">
        <v>3475.03</v>
      </c>
      <c r="BD2605" s="23">
        <v>-34.4</v>
      </c>
      <c r="BO2605" s="23">
        <v>3475.03</v>
      </c>
      <c r="BP2605" s="23">
        <v>-34.4</v>
      </c>
      <c r="CK2605">
        <v>52020</v>
      </c>
      <c r="CL2605">
        <v>8.4347999999999992</v>
      </c>
      <c r="CM2605">
        <v>0.33360000000000001</v>
      </c>
    </row>
    <row r="2606" spans="52:91">
      <c r="AZ2606">
        <v>9092.4</v>
      </c>
      <c r="BA2606">
        <f t="shared" si="245"/>
        <v>9142.4</v>
      </c>
      <c r="BB2606">
        <v>-35.479999999999997</v>
      </c>
      <c r="BC2606" s="23">
        <v>3478.28</v>
      </c>
      <c r="BD2606" s="23">
        <v>-34.4</v>
      </c>
      <c r="BO2606" s="23">
        <v>3478.28</v>
      </c>
      <c r="BP2606" s="23">
        <v>-34.4</v>
      </c>
      <c r="CK2606">
        <v>52040</v>
      </c>
      <c r="CL2606">
        <v>8.4596</v>
      </c>
      <c r="CM2606">
        <v>0.34720000000000001</v>
      </c>
    </row>
    <row r="2607" spans="52:91">
      <c r="AZ2607">
        <v>9098.5</v>
      </c>
      <c r="BA2607">
        <f t="shared" si="245"/>
        <v>9148.5</v>
      </c>
      <c r="BB2607">
        <v>-34.57</v>
      </c>
      <c r="BC2607" s="23">
        <v>3478.28</v>
      </c>
      <c r="BD2607" s="23">
        <v>-34.549999999999997</v>
      </c>
      <c r="BO2607" s="23">
        <v>3478.28</v>
      </c>
      <c r="BP2607" s="23">
        <v>-34.549999999999997</v>
      </c>
      <c r="CK2607">
        <v>52060</v>
      </c>
      <c r="CL2607">
        <v>8.4844000000000008</v>
      </c>
      <c r="CM2607">
        <v>0.36080000000000001</v>
      </c>
    </row>
    <row r="2608" spans="52:91">
      <c r="AZ2608">
        <v>9104.2000000000007</v>
      </c>
      <c r="BA2608">
        <f t="shared" si="245"/>
        <v>9154.2000000000007</v>
      </c>
      <c r="BB2608">
        <v>-34.799999999999997</v>
      </c>
      <c r="BC2608" s="23">
        <v>3481.47</v>
      </c>
      <c r="BD2608" s="23">
        <v>-34.549999999999997</v>
      </c>
      <c r="BO2608" s="23">
        <v>3481.47</v>
      </c>
      <c r="BP2608" s="23">
        <v>-34.549999999999997</v>
      </c>
      <c r="CK2608">
        <v>52080</v>
      </c>
      <c r="CL2608">
        <v>8.5091999999999999</v>
      </c>
      <c r="CM2608">
        <v>0.37440000000000001</v>
      </c>
    </row>
    <row r="2609" spans="52:91">
      <c r="AZ2609">
        <v>9109.9</v>
      </c>
      <c r="BA2609">
        <f t="shared" si="245"/>
        <v>9159.9</v>
      </c>
      <c r="BB2609">
        <v>-34.409999999999997</v>
      </c>
      <c r="BC2609" s="23">
        <v>3481.47</v>
      </c>
      <c r="BD2609" s="23">
        <v>-34.700000000000003</v>
      </c>
      <c r="BO2609" s="23">
        <v>3481.47</v>
      </c>
      <c r="BP2609" s="23">
        <v>-34.700000000000003</v>
      </c>
      <c r="CK2609">
        <v>52100</v>
      </c>
      <c r="CL2609">
        <v>8.5340000000000007</v>
      </c>
      <c r="CM2609">
        <v>0.38800000000000001</v>
      </c>
    </row>
    <row r="2610" spans="52:91">
      <c r="AZ2610">
        <v>9115.6</v>
      </c>
      <c r="BA2610">
        <f t="shared" si="245"/>
        <v>9165.6</v>
      </c>
      <c r="BB2610">
        <v>-35.01</v>
      </c>
      <c r="BC2610" s="23">
        <v>3484.62</v>
      </c>
      <c r="BD2610" s="23">
        <v>-34.700000000000003</v>
      </c>
      <c r="BO2610" s="23">
        <v>3484.62</v>
      </c>
      <c r="BP2610" s="23">
        <v>-34.700000000000003</v>
      </c>
      <c r="CK2610">
        <v>52120</v>
      </c>
      <c r="CL2610">
        <v>8.5587999999999997</v>
      </c>
      <c r="CM2610">
        <v>0.40160000000000001</v>
      </c>
    </row>
    <row r="2611" spans="52:91">
      <c r="AZ2611">
        <v>9121.5</v>
      </c>
      <c r="BA2611">
        <f t="shared" si="245"/>
        <v>9171.5</v>
      </c>
      <c r="BB2611">
        <v>-34.94</v>
      </c>
      <c r="BC2611" s="23">
        <v>3484.62</v>
      </c>
      <c r="BD2611" s="23">
        <v>-33.57</v>
      </c>
      <c r="BO2611" s="23">
        <v>3484.62</v>
      </c>
      <c r="BP2611" s="23">
        <v>-33.57</v>
      </c>
      <c r="CK2611">
        <v>52140</v>
      </c>
      <c r="CL2611">
        <v>8.5836000000000006</v>
      </c>
      <c r="CM2611">
        <v>0.41520000000000001</v>
      </c>
    </row>
    <row r="2612" spans="52:91">
      <c r="AZ2612">
        <v>9127.2999999999993</v>
      </c>
      <c r="BA2612">
        <f t="shared" si="245"/>
        <v>9177.2999999999993</v>
      </c>
      <c r="BB2612">
        <v>-34.9</v>
      </c>
      <c r="BC2612" s="23">
        <v>3487.76</v>
      </c>
      <c r="BD2612" s="23">
        <v>-33.57</v>
      </c>
      <c r="BO2612" s="23">
        <v>3487.76</v>
      </c>
      <c r="BP2612" s="23">
        <v>-33.57</v>
      </c>
      <c r="CK2612">
        <v>52160</v>
      </c>
      <c r="CL2612">
        <v>8.6083999999999996</v>
      </c>
      <c r="CM2612">
        <v>0.42880000000000001</v>
      </c>
    </row>
    <row r="2613" spans="52:91">
      <c r="AZ2613">
        <v>9133.1</v>
      </c>
      <c r="BA2613">
        <f t="shared" si="245"/>
        <v>9183.1</v>
      </c>
      <c r="BB2613">
        <v>-34.94</v>
      </c>
      <c r="BC2613" s="23">
        <v>3487.76</v>
      </c>
      <c r="BD2613" s="23">
        <v>-34.07</v>
      </c>
      <c r="BO2613" s="23">
        <v>3487.76</v>
      </c>
      <c r="BP2613" s="23">
        <v>-34.07</v>
      </c>
      <c r="CK2613">
        <v>52180</v>
      </c>
      <c r="CL2613">
        <v>8.6332000000000004</v>
      </c>
      <c r="CM2613">
        <v>0.44240000000000002</v>
      </c>
    </row>
    <row r="2614" spans="52:91">
      <c r="AZ2614">
        <v>9139</v>
      </c>
      <c r="BA2614">
        <f t="shared" si="245"/>
        <v>9189</v>
      </c>
      <c r="BB2614">
        <v>-34.19</v>
      </c>
      <c r="BC2614" s="23">
        <v>3490.89</v>
      </c>
      <c r="BD2614" s="23">
        <v>-34.07</v>
      </c>
      <c r="BO2614" s="23">
        <v>3490.89</v>
      </c>
      <c r="BP2614" s="23">
        <v>-34.07</v>
      </c>
      <c r="CK2614">
        <v>52200</v>
      </c>
      <c r="CL2614">
        <v>8.6579999999999995</v>
      </c>
      <c r="CM2614">
        <v>0.45600000000000002</v>
      </c>
    </row>
    <row r="2615" spans="52:91">
      <c r="AZ2615">
        <v>9144.6</v>
      </c>
      <c r="BA2615">
        <f t="shared" si="245"/>
        <v>9194.6</v>
      </c>
      <c r="BB2615">
        <v>-35.619999999999997</v>
      </c>
      <c r="BC2615" s="23">
        <v>3490.89</v>
      </c>
      <c r="BD2615" s="23">
        <v>-34.200000000000003</v>
      </c>
      <c r="BO2615" s="23">
        <v>3490.89</v>
      </c>
      <c r="BP2615" s="23">
        <v>-34.200000000000003</v>
      </c>
      <c r="CK2615">
        <v>52220</v>
      </c>
      <c r="CL2615">
        <v>8.6828000000000003</v>
      </c>
      <c r="CM2615">
        <v>0.46960000000000002</v>
      </c>
    </row>
    <row r="2616" spans="52:91">
      <c r="AZ2616">
        <v>9150.7999999999993</v>
      </c>
      <c r="BA2616">
        <f t="shared" si="245"/>
        <v>9200.7999999999993</v>
      </c>
      <c r="BB2616">
        <v>-35.79</v>
      </c>
      <c r="BC2616" s="23">
        <v>3494.07</v>
      </c>
      <c r="BD2616" s="23">
        <v>-34.200000000000003</v>
      </c>
      <c r="BO2616" s="23">
        <v>3494.07</v>
      </c>
      <c r="BP2616" s="23">
        <v>-34.200000000000003</v>
      </c>
      <c r="CK2616">
        <v>52240</v>
      </c>
      <c r="CL2616">
        <v>8.7075999999999993</v>
      </c>
      <c r="CM2616">
        <v>0.48320000000000002</v>
      </c>
    </row>
    <row r="2617" spans="52:91">
      <c r="AZ2617">
        <v>9157.1</v>
      </c>
      <c r="BA2617">
        <f t="shared" si="245"/>
        <v>9207.1</v>
      </c>
      <c r="BB2617">
        <v>-36.299999999999997</v>
      </c>
      <c r="BC2617" s="23">
        <v>3494.07</v>
      </c>
      <c r="BD2617" s="23">
        <v>-34.119999999999997</v>
      </c>
      <c r="BO2617" s="23">
        <v>3494.07</v>
      </c>
      <c r="BP2617" s="23">
        <v>-34.119999999999997</v>
      </c>
      <c r="CK2617">
        <v>52260</v>
      </c>
      <c r="CL2617">
        <v>8.7184000000000008</v>
      </c>
      <c r="CM2617">
        <v>0.51039999999999996</v>
      </c>
    </row>
    <row r="2618" spans="52:91">
      <c r="AZ2618">
        <v>9163.7000000000007</v>
      </c>
      <c r="BA2618">
        <f t="shared" si="245"/>
        <v>9213.7000000000007</v>
      </c>
      <c r="BB2618">
        <v>-35.49</v>
      </c>
      <c r="BC2618" s="23">
        <v>3497.34</v>
      </c>
      <c r="BD2618" s="23">
        <v>-34.119999999999997</v>
      </c>
      <c r="BO2618" s="23">
        <v>3497.34</v>
      </c>
      <c r="BP2618" s="23">
        <v>-34.119999999999997</v>
      </c>
      <c r="CK2618">
        <v>52280</v>
      </c>
      <c r="CL2618">
        <v>8.7151999999999994</v>
      </c>
      <c r="CM2618">
        <v>0.55120000000000002</v>
      </c>
    </row>
    <row r="2619" spans="52:91">
      <c r="AZ2619">
        <v>9169.9</v>
      </c>
      <c r="BA2619">
        <f t="shared" si="245"/>
        <v>9219.9</v>
      </c>
      <c r="BB2619">
        <v>-35.229999999999997</v>
      </c>
      <c r="BC2619" s="23">
        <v>3497.34</v>
      </c>
      <c r="BD2619" s="23">
        <v>-36.35</v>
      </c>
      <c r="BO2619" s="23">
        <v>3497.34</v>
      </c>
      <c r="BP2619" s="23">
        <v>-36.35</v>
      </c>
      <c r="CK2619">
        <v>52300</v>
      </c>
      <c r="CL2619">
        <v>8.7119999999999997</v>
      </c>
      <c r="CM2619">
        <v>0.59199999999999997</v>
      </c>
    </row>
    <row r="2620" spans="52:91">
      <c r="AZ2620">
        <v>9175.9</v>
      </c>
      <c r="BA2620">
        <f t="shared" si="245"/>
        <v>9225.9</v>
      </c>
      <c r="BB2620">
        <v>-35.07</v>
      </c>
      <c r="BC2620" s="23">
        <v>3500.6</v>
      </c>
      <c r="BD2620" s="23">
        <v>-36.35</v>
      </c>
      <c r="BO2620" s="23">
        <v>3500.6</v>
      </c>
      <c r="BP2620" s="23">
        <v>-36.35</v>
      </c>
      <c r="CK2620">
        <v>52320</v>
      </c>
      <c r="CL2620">
        <v>8.7088000000000001</v>
      </c>
      <c r="CM2620">
        <v>0.63280000000000003</v>
      </c>
    </row>
    <row r="2621" spans="52:91">
      <c r="AZ2621">
        <v>9181.7999999999993</v>
      </c>
      <c r="BA2621">
        <f t="shared" si="245"/>
        <v>9231.7999999999993</v>
      </c>
      <c r="BB2621">
        <v>-34.53</v>
      </c>
      <c r="BC2621" s="23">
        <v>3500.6</v>
      </c>
      <c r="BD2621" s="23">
        <v>-35.31</v>
      </c>
      <c r="BO2621" s="23">
        <v>3500.6</v>
      </c>
      <c r="BP2621" s="23">
        <v>-35.31</v>
      </c>
      <c r="CK2621">
        <v>52340</v>
      </c>
      <c r="CL2621">
        <v>8.7056000000000004</v>
      </c>
      <c r="CM2621">
        <v>0.67359999999999998</v>
      </c>
    </row>
    <row r="2622" spans="52:91">
      <c r="AZ2622">
        <v>9187.5</v>
      </c>
      <c r="BA2622">
        <f t="shared" ref="BA2622:BA2685" si="246">AZ2622+50</f>
        <v>9237.5</v>
      </c>
      <c r="BB2622">
        <v>-34.43</v>
      </c>
      <c r="BC2622" s="23">
        <v>3503.88</v>
      </c>
      <c r="BD2622" s="23">
        <v>-35.31</v>
      </c>
      <c r="BO2622" s="23">
        <v>3503.88</v>
      </c>
      <c r="BP2622" s="23">
        <v>-35.31</v>
      </c>
      <c r="CK2622">
        <v>52360</v>
      </c>
      <c r="CL2622">
        <v>8.7024000000000008</v>
      </c>
      <c r="CM2622">
        <v>0.71440000000000003</v>
      </c>
    </row>
    <row r="2623" spans="52:91">
      <c r="AZ2623">
        <v>9193.2000000000007</v>
      </c>
      <c r="BA2623">
        <f t="shared" si="246"/>
        <v>9243.2000000000007</v>
      </c>
      <c r="BB2623">
        <v>-34.1</v>
      </c>
      <c r="BC2623" s="23">
        <v>3503.88</v>
      </c>
      <c r="BD2623" s="23">
        <v>-34.14</v>
      </c>
      <c r="BO2623" s="23">
        <v>3503.88</v>
      </c>
      <c r="BP2623" s="23">
        <v>-34.14</v>
      </c>
      <c r="CK2623">
        <v>52380</v>
      </c>
      <c r="CL2623">
        <v>8.6991999999999994</v>
      </c>
      <c r="CM2623">
        <v>0.75519999999999998</v>
      </c>
    </row>
    <row r="2624" spans="52:91">
      <c r="AZ2624">
        <v>9198.7999999999993</v>
      </c>
      <c r="BA2624">
        <f t="shared" si="246"/>
        <v>9248.7999999999993</v>
      </c>
      <c r="BB2624">
        <v>-34.840000000000003</v>
      </c>
      <c r="BC2624" s="23">
        <v>3507.15</v>
      </c>
      <c r="BD2624" s="23">
        <v>-34.14</v>
      </c>
      <c r="BO2624" s="23">
        <v>3507.15</v>
      </c>
      <c r="BP2624" s="23">
        <v>-34.14</v>
      </c>
      <c r="CK2624">
        <v>52400</v>
      </c>
      <c r="CL2624">
        <v>8.6959999999999997</v>
      </c>
      <c r="CM2624">
        <v>0.79600000000000004</v>
      </c>
    </row>
    <row r="2625" spans="52:91">
      <c r="AZ2625">
        <v>9204.6</v>
      </c>
      <c r="BA2625">
        <f t="shared" si="246"/>
        <v>9254.6</v>
      </c>
      <c r="BB2625">
        <v>-35.39</v>
      </c>
      <c r="BC2625" s="23">
        <v>3507.15</v>
      </c>
      <c r="BD2625" s="23">
        <v>-34.39</v>
      </c>
      <c r="BO2625" s="23">
        <v>3507.15</v>
      </c>
      <c r="BP2625" s="23">
        <v>-34.39</v>
      </c>
      <c r="CK2625">
        <v>52420</v>
      </c>
      <c r="CL2625">
        <v>8.6928000000000001</v>
      </c>
      <c r="CM2625">
        <v>0.83679999999999999</v>
      </c>
    </row>
    <row r="2626" spans="52:91">
      <c r="AZ2626">
        <v>9210.7999999999993</v>
      </c>
      <c r="BA2626">
        <f t="shared" si="246"/>
        <v>9260.7999999999993</v>
      </c>
      <c r="BB2626">
        <v>-35.01</v>
      </c>
      <c r="BC2626" s="23">
        <v>3510.35</v>
      </c>
      <c r="BD2626" s="23">
        <v>-34.39</v>
      </c>
      <c r="BO2626" s="23">
        <v>3510.35</v>
      </c>
      <c r="BP2626" s="23">
        <v>-34.39</v>
      </c>
      <c r="CK2626">
        <v>52440</v>
      </c>
      <c r="CL2626">
        <v>8.6896000000000004</v>
      </c>
      <c r="CM2626">
        <v>0.87760000000000005</v>
      </c>
    </row>
    <row r="2627" spans="52:91">
      <c r="AZ2627">
        <v>9216.7000000000007</v>
      </c>
      <c r="BA2627">
        <f t="shared" si="246"/>
        <v>9266.7000000000007</v>
      </c>
      <c r="BB2627">
        <v>-33.4</v>
      </c>
      <c r="BC2627" s="23">
        <v>3510.35</v>
      </c>
      <c r="BD2627" s="23">
        <v>-33.99</v>
      </c>
      <c r="BO2627" s="23">
        <v>3510.35</v>
      </c>
      <c r="BP2627" s="23">
        <v>-33.99</v>
      </c>
      <c r="CK2627">
        <v>52460</v>
      </c>
      <c r="CL2627">
        <v>8.6864000000000008</v>
      </c>
      <c r="CM2627">
        <v>0.91839999999999999</v>
      </c>
    </row>
    <row r="2628" spans="52:91">
      <c r="AZ2628">
        <v>9222.1</v>
      </c>
      <c r="BA2628">
        <f t="shared" si="246"/>
        <v>9272.1</v>
      </c>
      <c r="BB2628">
        <v>-34.549999999999997</v>
      </c>
      <c r="BC2628" s="23">
        <v>3513.51</v>
      </c>
      <c r="BD2628" s="23">
        <v>-33.99</v>
      </c>
      <c r="BO2628" s="23">
        <v>3513.51</v>
      </c>
      <c r="BP2628" s="23">
        <v>-33.99</v>
      </c>
      <c r="CK2628">
        <v>52480</v>
      </c>
      <c r="CL2628">
        <v>8.6831999999999994</v>
      </c>
      <c r="CM2628">
        <v>0.95920000000000005</v>
      </c>
    </row>
    <row r="2629" spans="52:91">
      <c r="AZ2629">
        <v>9227.7999999999993</v>
      </c>
      <c r="BA2629">
        <f t="shared" si="246"/>
        <v>9277.7999999999993</v>
      </c>
      <c r="BB2629">
        <v>-34.6</v>
      </c>
      <c r="BC2629" s="23">
        <v>3513.51</v>
      </c>
      <c r="BD2629" s="23">
        <v>-34.659999999999997</v>
      </c>
      <c r="BO2629" s="23">
        <v>3513.51</v>
      </c>
      <c r="BP2629" s="23">
        <v>-34.659999999999997</v>
      </c>
      <c r="CK2629">
        <v>52500</v>
      </c>
      <c r="CL2629">
        <v>8.68</v>
      </c>
      <c r="CM2629">
        <v>1</v>
      </c>
    </row>
    <row r="2630" spans="52:91">
      <c r="AZ2630">
        <v>9233.6</v>
      </c>
      <c r="BA2630">
        <f t="shared" si="246"/>
        <v>9283.6</v>
      </c>
      <c r="BB2630">
        <v>-34.71</v>
      </c>
      <c r="BC2630" s="23">
        <v>3516.66</v>
      </c>
      <c r="BD2630" s="23">
        <v>-34.659999999999997</v>
      </c>
      <c r="BO2630" s="23">
        <v>3516.66</v>
      </c>
      <c r="BP2630" s="23">
        <v>-34.659999999999997</v>
      </c>
      <c r="CK2630">
        <v>52520</v>
      </c>
      <c r="CL2630">
        <v>8.6696000000000009</v>
      </c>
      <c r="CM2630">
        <v>1.0327999999999999</v>
      </c>
    </row>
    <row r="2631" spans="52:91">
      <c r="AZ2631">
        <v>9239.4</v>
      </c>
      <c r="BA2631">
        <f t="shared" si="246"/>
        <v>9289.4</v>
      </c>
      <c r="BB2631">
        <v>-34.39</v>
      </c>
      <c r="BC2631" s="23">
        <v>3516.66</v>
      </c>
      <c r="BD2631" s="23">
        <v>-34.28</v>
      </c>
      <c r="BO2631" s="23">
        <v>3516.66</v>
      </c>
      <c r="BP2631" s="23">
        <v>-34.28</v>
      </c>
      <c r="CK2631">
        <v>52540</v>
      </c>
      <c r="CL2631">
        <v>8.6592000000000002</v>
      </c>
      <c r="CM2631">
        <v>1.0656000000000001</v>
      </c>
    </row>
    <row r="2632" spans="52:91">
      <c r="AZ2632">
        <v>9245.1</v>
      </c>
      <c r="BA2632">
        <f t="shared" si="246"/>
        <v>9295.1</v>
      </c>
      <c r="BB2632">
        <v>-34.01</v>
      </c>
      <c r="BC2632" s="23">
        <v>3519.86</v>
      </c>
      <c r="BD2632" s="23">
        <v>-34.28</v>
      </c>
      <c r="BO2632" s="23">
        <v>3519.86</v>
      </c>
      <c r="BP2632" s="23">
        <v>-34.28</v>
      </c>
      <c r="CK2632">
        <v>52560</v>
      </c>
      <c r="CL2632">
        <v>8.6487999999999996</v>
      </c>
      <c r="CM2632">
        <v>1.0984</v>
      </c>
    </row>
    <row r="2633" spans="52:91">
      <c r="AZ2633">
        <v>9250.7000000000007</v>
      </c>
      <c r="BA2633">
        <f t="shared" si="246"/>
        <v>9300.7000000000007</v>
      </c>
      <c r="BB2633">
        <v>-35.56</v>
      </c>
      <c r="BC2633" s="23">
        <v>3519.86</v>
      </c>
      <c r="BD2633" s="23">
        <v>-33.78</v>
      </c>
      <c r="BO2633" s="23">
        <v>3519.86</v>
      </c>
      <c r="BP2633" s="23">
        <v>-33.78</v>
      </c>
      <c r="CK2633">
        <v>52580</v>
      </c>
      <c r="CL2633">
        <v>8.6384000000000007</v>
      </c>
      <c r="CM2633">
        <v>1.1312</v>
      </c>
    </row>
    <row r="2634" spans="52:91">
      <c r="AZ2634">
        <v>9257</v>
      </c>
      <c r="BA2634">
        <f t="shared" si="246"/>
        <v>9307</v>
      </c>
      <c r="BB2634">
        <v>-35.32</v>
      </c>
      <c r="BC2634" s="23">
        <v>3523.11</v>
      </c>
      <c r="BD2634" s="23">
        <v>-33.78</v>
      </c>
      <c r="BO2634" s="23">
        <v>3523.11</v>
      </c>
      <c r="BP2634" s="23">
        <v>-33.78</v>
      </c>
      <c r="CK2634">
        <v>52600</v>
      </c>
      <c r="CL2634">
        <v>8.6280000000000001</v>
      </c>
      <c r="CM2634">
        <v>1.1639999999999999</v>
      </c>
    </row>
    <row r="2635" spans="52:91">
      <c r="AZ2635">
        <v>9263.1</v>
      </c>
      <c r="BA2635">
        <f t="shared" si="246"/>
        <v>9313.1</v>
      </c>
      <c r="BB2635">
        <v>-34.08</v>
      </c>
      <c r="BC2635" s="23">
        <v>3523.11</v>
      </c>
      <c r="BD2635" s="23">
        <v>-35.51</v>
      </c>
      <c r="BO2635" s="23">
        <v>3523.11</v>
      </c>
      <c r="BP2635" s="23">
        <v>-35.51</v>
      </c>
      <c r="CK2635">
        <v>52620</v>
      </c>
      <c r="CL2635">
        <v>8.6175999999999995</v>
      </c>
      <c r="CM2635">
        <v>1.1968000000000001</v>
      </c>
    </row>
    <row r="2636" spans="52:91">
      <c r="AZ2636">
        <v>9268.7000000000007</v>
      </c>
      <c r="BA2636">
        <f t="shared" si="246"/>
        <v>9318.7000000000007</v>
      </c>
      <c r="BB2636">
        <v>-33.86</v>
      </c>
      <c r="BC2636" s="23">
        <v>3526.38</v>
      </c>
      <c r="BD2636" s="23">
        <v>-35.51</v>
      </c>
      <c r="BO2636" s="23">
        <v>3526.38</v>
      </c>
      <c r="BP2636" s="23">
        <v>-35.51</v>
      </c>
      <c r="CK2636">
        <v>52640</v>
      </c>
      <c r="CL2636">
        <v>8.6072000000000006</v>
      </c>
      <c r="CM2636">
        <v>1.2296</v>
      </c>
    </row>
    <row r="2637" spans="52:91">
      <c r="AZ2637">
        <v>9274.2000000000007</v>
      </c>
      <c r="BA2637">
        <f t="shared" si="246"/>
        <v>9324.2000000000007</v>
      </c>
      <c r="BB2637">
        <v>-33.89</v>
      </c>
      <c r="BC2637" s="23">
        <v>3526.38</v>
      </c>
      <c r="BD2637" s="23">
        <v>-35.35</v>
      </c>
      <c r="BO2637" s="23">
        <v>3526.38</v>
      </c>
      <c r="BP2637" s="23">
        <v>-35.35</v>
      </c>
      <c r="CK2637">
        <v>52660</v>
      </c>
      <c r="CL2637">
        <v>8.5968</v>
      </c>
      <c r="CM2637">
        <v>1.2624</v>
      </c>
    </row>
    <row r="2638" spans="52:91">
      <c r="AZ2638">
        <v>9279.7999999999993</v>
      </c>
      <c r="BA2638">
        <f t="shared" si="246"/>
        <v>9329.7999999999993</v>
      </c>
      <c r="BB2638">
        <v>-34.590000000000003</v>
      </c>
      <c r="BC2638" s="23">
        <v>3529.63</v>
      </c>
      <c r="BD2638" s="23">
        <v>-35.35</v>
      </c>
      <c r="BO2638" s="23">
        <v>3529.63</v>
      </c>
      <c r="BP2638" s="23">
        <v>-35.35</v>
      </c>
      <c r="CK2638">
        <v>52680</v>
      </c>
      <c r="CL2638">
        <v>8.5863999999999994</v>
      </c>
      <c r="CM2638">
        <v>1.2951999999999999</v>
      </c>
    </row>
    <row r="2639" spans="52:91">
      <c r="AZ2639">
        <v>9285.6</v>
      </c>
      <c r="BA2639">
        <f t="shared" si="246"/>
        <v>9335.6</v>
      </c>
      <c r="BB2639">
        <v>-34.43</v>
      </c>
      <c r="BC2639" s="23">
        <v>3529.63</v>
      </c>
      <c r="BD2639" s="23">
        <v>-35.07</v>
      </c>
      <c r="BO2639" s="23">
        <v>3529.63</v>
      </c>
      <c r="BP2639" s="23">
        <v>-35.07</v>
      </c>
      <c r="CK2639">
        <v>52700</v>
      </c>
      <c r="CL2639">
        <v>8.5760000000000005</v>
      </c>
      <c r="CM2639">
        <v>1.3280000000000001</v>
      </c>
    </row>
    <row r="2640" spans="52:91">
      <c r="AZ2640">
        <v>9291.2999999999993</v>
      </c>
      <c r="BA2640">
        <f t="shared" si="246"/>
        <v>9341.2999999999993</v>
      </c>
      <c r="BB2640">
        <v>-33.97</v>
      </c>
      <c r="BC2640" s="23">
        <v>3532.92</v>
      </c>
      <c r="BD2640" s="23">
        <v>-35.07</v>
      </c>
      <c r="BO2640" s="23">
        <v>3532.92</v>
      </c>
      <c r="BP2640" s="23">
        <v>-35.07</v>
      </c>
      <c r="CK2640">
        <v>52720</v>
      </c>
      <c r="CL2640">
        <v>8.5655999999999999</v>
      </c>
      <c r="CM2640">
        <v>1.3608</v>
      </c>
    </row>
    <row r="2641" spans="52:91">
      <c r="AZ2641">
        <v>9296.9</v>
      </c>
      <c r="BA2641">
        <f t="shared" si="246"/>
        <v>9346.9</v>
      </c>
      <c r="BB2641">
        <v>-34.659999999999997</v>
      </c>
      <c r="BC2641" s="23">
        <v>3532.92</v>
      </c>
      <c r="BD2641" s="23">
        <v>-33.96</v>
      </c>
      <c r="BO2641" s="23">
        <v>3532.92</v>
      </c>
      <c r="BP2641" s="23">
        <v>-33.96</v>
      </c>
      <c r="CK2641">
        <v>52740</v>
      </c>
      <c r="CL2641">
        <v>8.5551999999999992</v>
      </c>
      <c r="CM2641">
        <v>1.3935999999999999</v>
      </c>
    </row>
    <row r="2642" spans="52:91">
      <c r="AZ2642">
        <v>9302.7999999999993</v>
      </c>
      <c r="BA2642">
        <f t="shared" si="246"/>
        <v>9352.7999999999993</v>
      </c>
      <c r="BB2642">
        <v>-34.65</v>
      </c>
      <c r="BC2642" s="23">
        <v>3536.16</v>
      </c>
      <c r="BD2642" s="23">
        <v>-33.96</v>
      </c>
      <c r="BO2642" s="23">
        <v>3536.16</v>
      </c>
      <c r="BP2642" s="23">
        <v>-33.96</v>
      </c>
      <c r="CK2642">
        <v>52760</v>
      </c>
      <c r="CL2642">
        <v>8.5616000000000003</v>
      </c>
      <c r="CM2642">
        <v>1.4072</v>
      </c>
    </row>
    <row r="2643" spans="52:91">
      <c r="AZ2643">
        <v>9308.6</v>
      </c>
      <c r="BA2643">
        <f t="shared" si="246"/>
        <v>9358.6</v>
      </c>
      <c r="BB2643">
        <v>-33.97</v>
      </c>
      <c r="BC2643" s="23">
        <v>3536.16</v>
      </c>
      <c r="BD2643" s="23">
        <v>-34.43</v>
      </c>
      <c r="BO2643" s="23">
        <v>3536.16</v>
      </c>
      <c r="BP2643" s="23">
        <v>-34.43</v>
      </c>
      <c r="CK2643">
        <v>52780</v>
      </c>
      <c r="CL2643">
        <v>8.5847999999999995</v>
      </c>
      <c r="CM2643">
        <v>1.4016</v>
      </c>
    </row>
    <row r="2644" spans="52:91">
      <c r="AZ2644">
        <v>9314.2000000000007</v>
      </c>
      <c r="BA2644">
        <f t="shared" si="246"/>
        <v>9364.2000000000007</v>
      </c>
      <c r="BB2644">
        <v>-35.24</v>
      </c>
      <c r="BC2644" s="23">
        <v>3539.39</v>
      </c>
      <c r="BD2644" s="23">
        <v>-34.43</v>
      </c>
      <c r="BO2644" s="23">
        <v>3539.39</v>
      </c>
      <c r="BP2644" s="23">
        <v>-34.43</v>
      </c>
      <c r="CK2644">
        <v>52800</v>
      </c>
      <c r="CL2644">
        <v>8.6080000000000005</v>
      </c>
      <c r="CM2644">
        <v>1.3959999999999999</v>
      </c>
    </row>
    <row r="2645" spans="52:91">
      <c r="AZ2645">
        <v>9320.2999999999993</v>
      </c>
      <c r="BA2645">
        <f t="shared" si="246"/>
        <v>9370.2999999999993</v>
      </c>
      <c r="BB2645">
        <v>-34.299999999999997</v>
      </c>
      <c r="BC2645" s="23">
        <v>3539.39</v>
      </c>
      <c r="BD2645" s="23">
        <v>-34.409999999999997</v>
      </c>
      <c r="BO2645" s="23">
        <v>3539.39</v>
      </c>
      <c r="BP2645" s="23">
        <v>-34.409999999999997</v>
      </c>
      <c r="CK2645">
        <v>52820</v>
      </c>
      <c r="CL2645">
        <v>8.6311999999999998</v>
      </c>
      <c r="CM2645">
        <v>1.3904000000000001</v>
      </c>
    </row>
    <row r="2646" spans="52:91">
      <c r="AZ2646">
        <v>9326</v>
      </c>
      <c r="BA2646">
        <f t="shared" si="246"/>
        <v>9376</v>
      </c>
      <c r="BB2646">
        <v>-34.590000000000003</v>
      </c>
      <c r="BC2646" s="23">
        <v>3542.62</v>
      </c>
      <c r="BD2646" s="23">
        <v>-34.409999999999997</v>
      </c>
      <c r="BO2646" s="23">
        <v>3542.62</v>
      </c>
      <c r="BP2646" s="23">
        <v>-34.409999999999997</v>
      </c>
      <c r="CK2646">
        <v>52840</v>
      </c>
      <c r="CL2646">
        <v>8.6544000000000008</v>
      </c>
      <c r="CM2646">
        <v>1.3848</v>
      </c>
    </row>
    <row r="2647" spans="52:91">
      <c r="AZ2647">
        <v>9331.9</v>
      </c>
      <c r="BA2647">
        <f t="shared" si="246"/>
        <v>9381.9</v>
      </c>
      <c r="BB2647">
        <v>-34.65</v>
      </c>
      <c r="BC2647" s="23">
        <v>3542.62</v>
      </c>
      <c r="BD2647" s="23">
        <v>-35.01</v>
      </c>
      <c r="BO2647" s="23">
        <v>3542.62</v>
      </c>
      <c r="BP2647" s="23">
        <v>-35.01</v>
      </c>
      <c r="CK2647">
        <v>52860</v>
      </c>
      <c r="CL2647">
        <v>8.6776</v>
      </c>
      <c r="CM2647">
        <v>1.3792</v>
      </c>
    </row>
    <row r="2648" spans="52:91">
      <c r="AZ2648">
        <v>9337.7000000000007</v>
      </c>
      <c r="BA2648">
        <f t="shared" si="246"/>
        <v>9387.7000000000007</v>
      </c>
      <c r="BB2648">
        <v>-33.99</v>
      </c>
      <c r="BC2648" s="23">
        <v>3545.9</v>
      </c>
      <c r="BD2648" s="23">
        <v>-35.01</v>
      </c>
      <c r="BO2648" s="23">
        <v>3545.9</v>
      </c>
      <c r="BP2648" s="23">
        <v>-35.01</v>
      </c>
      <c r="CK2648">
        <v>52880</v>
      </c>
      <c r="CL2648">
        <v>8.7007999999999992</v>
      </c>
      <c r="CM2648">
        <v>1.3735999999999999</v>
      </c>
    </row>
    <row r="2649" spans="52:91">
      <c r="AZ2649">
        <v>9343.2999999999993</v>
      </c>
      <c r="BA2649">
        <f t="shared" si="246"/>
        <v>9393.2999999999993</v>
      </c>
      <c r="BB2649">
        <v>-34.340000000000003</v>
      </c>
      <c r="BC2649" s="23">
        <v>3545.9</v>
      </c>
      <c r="BD2649" s="23">
        <v>-35.229999999999997</v>
      </c>
      <c r="BO2649" s="23">
        <v>3545.9</v>
      </c>
      <c r="BP2649" s="23">
        <v>-35.229999999999997</v>
      </c>
      <c r="CK2649">
        <v>52900</v>
      </c>
      <c r="CL2649">
        <v>8.7240000000000002</v>
      </c>
      <c r="CM2649">
        <v>1.3680000000000001</v>
      </c>
    </row>
    <row r="2650" spans="52:91">
      <c r="AZ2650">
        <v>9349.1</v>
      </c>
      <c r="BA2650">
        <f t="shared" si="246"/>
        <v>9399.1</v>
      </c>
      <c r="BB2650">
        <v>-34.020000000000003</v>
      </c>
      <c r="BC2650" s="23">
        <v>3549.19</v>
      </c>
      <c r="BD2650" s="23">
        <v>-35.229999999999997</v>
      </c>
      <c r="BO2650" s="23">
        <v>3549.19</v>
      </c>
      <c r="BP2650" s="23">
        <v>-35.229999999999997</v>
      </c>
      <c r="CK2650">
        <v>52920</v>
      </c>
      <c r="CL2650">
        <v>8.7471999999999994</v>
      </c>
      <c r="CM2650">
        <v>1.3624000000000001</v>
      </c>
    </row>
    <row r="2651" spans="52:91">
      <c r="AZ2651">
        <v>9354.7000000000007</v>
      </c>
      <c r="BA2651">
        <f t="shared" si="246"/>
        <v>9404.7000000000007</v>
      </c>
      <c r="BB2651">
        <v>-34.36</v>
      </c>
      <c r="BC2651" s="23">
        <v>3549.19</v>
      </c>
      <c r="BD2651" s="23">
        <v>-34.950000000000003</v>
      </c>
      <c r="BO2651" s="23">
        <v>3549.19</v>
      </c>
      <c r="BP2651" s="23">
        <v>-34.950000000000003</v>
      </c>
      <c r="CK2651">
        <v>52940</v>
      </c>
      <c r="CL2651">
        <v>8.7704000000000004</v>
      </c>
      <c r="CM2651">
        <v>1.3568</v>
      </c>
    </row>
    <row r="2652" spans="52:91">
      <c r="AZ2652">
        <v>9360.5</v>
      </c>
      <c r="BA2652">
        <f t="shared" si="246"/>
        <v>9410.5</v>
      </c>
      <c r="BB2652">
        <v>-34.35</v>
      </c>
      <c r="BC2652" s="23">
        <v>3552.45</v>
      </c>
      <c r="BD2652" s="23">
        <v>-34.950000000000003</v>
      </c>
      <c r="BO2652" s="23">
        <v>3552.45</v>
      </c>
      <c r="BP2652" s="23">
        <v>-34.950000000000003</v>
      </c>
      <c r="CK2652">
        <v>52960</v>
      </c>
      <c r="CL2652">
        <v>8.7935999999999996</v>
      </c>
      <c r="CM2652">
        <v>1.3512</v>
      </c>
    </row>
    <row r="2653" spans="52:91">
      <c r="AZ2653">
        <v>9366.2000000000007</v>
      </c>
      <c r="BA2653">
        <f t="shared" si="246"/>
        <v>9416.2000000000007</v>
      </c>
      <c r="BB2653">
        <v>-35.82</v>
      </c>
      <c r="BC2653" s="23">
        <v>3552.45</v>
      </c>
      <c r="BD2653" s="23">
        <v>-34.700000000000003</v>
      </c>
      <c r="BO2653" s="23">
        <v>3552.45</v>
      </c>
      <c r="BP2653" s="23">
        <v>-34.700000000000003</v>
      </c>
      <c r="CK2653">
        <v>52980</v>
      </c>
      <c r="CL2653">
        <v>8.8168000000000006</v>
      </c>
      <c r="CM2653">
        <v>1.3455999999999999</v>
      </c>
    </row>
    <row r="2654" spans="52:91">
      <c r="AZ2654">
        <v>9372.7000000000007</v>
      </c>
      <c r="BA2654">
        <f t="shared" si="246"/>
        <v>9422.7000000000007</v>
      </c>
      <c r="BB2654">
        <v>-34.159999999999997</v>
      </c>
      <c r="BC2654" s="23">
        <v>3555.71</v>
      </c>
      <c r="BD2654" s="23">
        <v>-34.700000000000003</v>
      </c>
      <c r="BO2654" s="23">
        <v>3555.71</v>
      </c>
      <c r="BP2654" s="23">
        <v>-34.700000000000003</v>
      </c>
      <c r="CK2654">
        <v>53000</v>
      </c>
      <c r="CL2654">
        <v>8.84</v>
      </c>
      <c r="CM2654">
        <v>1.34</v>
      </c>
    </row>
    <row r="2655" spans="52:91">
      <c r="AZ2655">
        <v>9378.4</v>
      </c>
      <c r="BA2655">
        <f t="shared" si="246"/>
        <v>9428.4</v>
      </c>
      <c r="BB2655">
        <v>-34.44</v>
      </c>
      <c r="BC2655" s="23">
        <v>3555.71</v>
      </c>
      <c r="BD2655" s="23">
        <v>-33.74</v>
      </c>
      <c r="BO2655" s="23">
        <v>3555.71</v>
      </c>
      <c r="BP2655" s="23">
        <v>-33.74</v>
      </c>
      <c r="CK2655">
        <v>53020</v>
      </c>
      <c r="CL2655">
        <v>8.7832000000000008</v>
      </c>
      <c r="CM2655">
        <v>1.2784</v>
      </c>
    </row>
    <row r="2656" spans="52:91">
      <c r="AZ2656">
        <v>9384.2000000000007</v>
      </c>
      <c r="BA2656">
        <f t="shared" si="246"/>
        <v>9434.2000000000007</v>
      </c>
      <c r="BB2656">
        <v>-33.130000000000003</v>
      </c>
      <c r="BC2656" s="23">
        <v>3558.93</v>
      </c>
      <c r="BD2656" s="23">
        <v>-33.74</v>
      </c>
      <c r="BO2656" s="23">
        <v>3558.93</v>
      </c>
      <c r="BP2656" s="23">
        <v>-33.74</v>
      </c>
      <c r="CK2656">
        <v>53040</v>
      </c>
      <c r="CL2656">
        <v>8.7263999999999999</v>
      </c>
      <c r="CM2656">
        <v>1.2168000000000001</v>
      </c>
    </row>
    <row r="2657" spans="52:91">
      <c r="AZ2657">
        <v>9389.6</v>
      </c>
      <c r="BA2657">
        <f t="shared" si="246"/>
        <v>9439.6</v>
      </c>
      <c r="BB2657">
        <v>-34.799999999999997</v>
      </c>
      <c r="BC2657" s="23">
        <v>3558.93</v>
      </c>
      <c r="BD2657" s="23">
        <v>-34.909999999999997</v>
      </c>
      <c r="BO2657" s="23">
        <v>3558.93</v>
      </c>
      <c r="BP2657" s="23">
        <v>-34.909999999999997</v>
      </c>
      <c r="CK2657">
        <v>53060</v>
      </c>
      <c r="CL2657">
        <v>8.6696000000000009</v>
      </c>
      <c r="CM2657">
        <v>1.1552</v>
      </c>
    </row>
    <row r="2658" spans="52:91">
      <c r="AZ2658">
        <v>9395.6</v>
      </c>
      <c r="BA2658">
        <f t="shared" si="246"/>
        <v>9445.6</v>
      </c>
      <c r="BB2658">
        <v>-34.69</v>
      </c>
      <c r="BC2658" s="23">
        <v>3562.18</v>
      </c>
      <c r="BD2658" s="23">
        <v>-34.909999999999997</v>
      </c>
      <c r="BO2658" s="23">
        <v>3562.18</v>
      </c>
      <c r="BP2658" s="23">
        <v>-34.909999999999997</v>
      </c>
      <c r="CK2658">
        <v>53080</v>
      </c>
      <c r="CL2658">
        <v>8.6128</v>
      </c>
      <c r="CM2658">
        <v>1.0935999999999999</v>
      </c>
    </row>
    <row r="2659" spans="52:91">
      <c r="AZ2659">
        <v>9401.5</v>
      </c>
      <c r="BA2659">
        <f t="shared" si="246"/>
        <v>9451.5</v>
      </c>
      <c r="BB2659">
        <v>-34.81</v>
      </c>
      <c r="BC2659" s="23">
        <v>3562.18</v>
      </c>
      <c r="BD2659" s="23">
        <v>-34.25</v>
      </c>
      <c r="BO2659" s="23">
        <v>3562.18</v>
      </c>
      <c r="BP2659" s="23">
        <v>-34.25</v>
      </c>
      <c r="CK2659">
        <v>53100</v>
      </c>
      <c r="CL2659">
        <v>8.5559999999999992</v>
      </c>
      <c r="CM2659">
        <v>1.032</v>
      </c>
    </row>
    <row r="2660" spans="52:91">
      <c r="AZ2660">
        <v>9407.5</v>
      </c>
      <c r="BA2660">
        <f t="shared" si="246"/>
        <v>9457.5</v>
      </c>
      <c r="BB2660">
        <v>-34.79</v>
      </c>
      <c r="BC2660" s="23">
        <v>3565.5</v>
      </c>
      <c r="BD2660" s="23">
        <v>-34.25</v>
      </c>
      <c r="BO2660" s="23">
        <v>3565.5</v>
      </c>
      <c r="BP2660" s="23">
        <v>-34.25</v>
      </c>
      <c r="CK2660">
        <v>53120</v>
      </c>
      <c r="CL2660">
        <v>8.4992000000000001</v>
      </c>
      <c r="CM2660">
        <v>0.97040000000000004</v>
      </c>
    </row>
    <row r="2661" spans="52:91">
      <c r="AZ2661">
        <v>9413.4</v>
      </c>
      <c r="BA2661">
        <f t="shared" si="246"/>
        <v>9463.4</v>
      </c>
      <c r="BB2661">
        <v>-35.08</v>
      </c>
      <c r="BC2661" s="23">
        <v>3565.5</v>
      </c>
      <c r="BD2661" s="23">
        <v>-35.659999999999997</v>
      </c>
      <c r="BO2661" s="23">
        <v>3565.5</v>
      </c>
      <c r="BP2661" s="23">
        <v>-35.659999999999997</v>
      </c>
      <c r="CK2661">
        <v>53140</v>
      </c>
      <c r="CL2661">
        <v>8.4423999999999992</v>
      </c>
      <c r="CM2661">
        <v>0.90880000000000005</v>
      </c>
    </row>
    <row r="2662" spans="52:91">
      <c r="AZ2662">
        <v>9419.5</v>
      </c>
      <c r="BA2662">
        <f t="shared" si="246"/>
        <v>9469.5</v>
      </c>
      <c r="BB2662">
        <v>-34.07</v>
      </c>
      <c r="BC2662" s="23">
        <v>3568.92</v>
      </c>
      <c r="BD2662" s="23">
        <v>-35.659999999999997</v>
      </c>
      <c r="BO2662" s="23">
        <v>3568.92</v>
      </c>
      <c r="BP2662" s="23">
        <v>-35.659999999999997</v>
      </c>
      <c r="CK2662">
        <v>53160</v>
      </c>
      <c r="CL2662">
        <v>8.3856000000000002</v>
      </c>
      <c r="CM2662">
        <v>0.84719999999999995</v>
      </c>
    </row>
    <row r="2663" spans="52:91">
      <c r="AZ2663">
        <v>9425.2000000000007</v>
      </c>
      <c r="BA2663">
        <f t="shared" si="246"/>
        <v>9475.2000000000007</v>
      </c>
      <c r="BB2663">
        <v>-35.07</v>
      </c>
      <c r="BC2663" s="23">
        <v>3568.92</v>
      </c>
      <c r="BD2663" s="23">
        <v>-36.090000000000003</v>
      </c>
      <c r="BO2663" s="23">
        <v>3568.92</v>
      </c>
      <c r="BP2663" s="23">
        <v>-36.090000000000003</v>
      </c>
      <c r="CK2663">
        <v>53180</v>
      </c>
      <c r="CL2663">
        <v>8.3287999999999993</v>
      </c>
      <c r="CM2663">
        <v>0.78559999999999997</v>
      </c>
    </row>
    <row r="2664" spans="52:91">
      <c r="AZ2664">
        <v>9431.2999999999993</v>
      </c>
      <c r="BA2664">
        <f t="shared" si="246"/>
        <v>9481.2999999999993</v>
      </c>
      <c r="BB2664">
        <v>-35.380000000000003</v>
      </c>
      <c r="BC2664" s="23">
        <v>3572.28</v>
      </c>
      <c r="BD2664" s="23">
        <v>-36.090000000000003</v>
      </c>
      <c r="BO2664" s="23">
        <v>3572.28</v>
      </c>
      <c r="BP2664" s="23">
        <v>-36.090000000000003</v>
      </c>
      <c r="CK2664">
        <v>53200</v>
      </c>
      <c r="CL2664">
        <v>8.2720000000000002</v>
      </c>
      <c r="CM2664">
        <v>0.72399999999999998</v>
      </c>
    </row>
    <row r="2665" spans="52:91">
      <c r="AZ2665">
        <v>9437.6</v>
      </c>
      <c r="BA2665">
        <f t="shared" si="246"/>
        <v>9487.6</v>
      </c>
      <c r="BB2665">
        <v>-36.229999999999997</v>
      </c>
      <c r="BC2665" s="23">
        <v>3572.28</v>
      </c>
      <c r="BD2665" s="23">
        <v>-35.909999999999997</v>
      </c>
      <c r="BO2665" s="23">
        <v>3572.28</v>
      </c>
      <c r="BP2665" s="23">
        <v>-35.909999999999997</v>
      </c>
      <c r="CK2665">
        <v>53220</v>
      </c>
      <c r="CL2665">
        <v>8.2151999999999994</v>
      </c>
      <c r="CM2665">
        <v>0.66239999999999999</v>
      </c>
    </row>
    <row r="2666" spans="52:91">
      <c r="AZ2666">
        <v>9444.2999999999993</v>
      </c>
      <c r="BA2666">
        <f t="shared" si="246"/>
        <v>9494.2999999999993</v>
      </c>
      <c r="BB2666">
        <v>-35.17</v>
      </c>
      <c r="BC2666" s="23">
        <v>3575.64</v>
      </c>
      <c r="BD2666" s="23">
        <v>-35.909999999999997</v>
      </c>
      <c r="BO2666" s="23">
        <v>3575.64</v>
      </c>
      <c r="BP2666" s="23">
        <v>-35.909999999999997</v>
      </c>
      <c r="CK2666">
        <v>53240</v>
      </c>
      <c r="CL2666">
        <v>8.1584000000000003</v>
      </c>
      <c r="CM2666">
        <v>0.6008</v>
      </c>
    </row>
    <row r="2667" spans="52:91">
      <c r="AZ2667">
        <v>9450.5</v>
      </c>
      <c r="BA2667">
        <f t="shared" si="246"/>
        <v>9500.5</v>
      </c>
      <c r="BB2667">
        <v>-34.799999999999997</v>
      </c>
      <c r="BC2667" s="23">
        <v>3575.64</v>
      </c>
      <c r="BD2667" s="23">
        <v>-33.67</v>
      </c>
      <c r="BO2667" s="23">
        <v>3575.64</v>
      </c>
      <c r="BP2667" s="23">
        <v>-33.67</v>
      </c>
      <c r="CK2667">
        <v>53260</v>
      </c>
      <c r="CL2667">
        <v>8.1300000000000008</v>
      </c>
      <c r="CM2667">
        <v>0.56200000000000006</v>
      </c>
    </row>
    <row r="2668" spans="52:91">
      <c r="AZ2668">
        <v>9456.5</v>
      </c>
      <c r="BA2668">
        <f t="shared" si="246"/>
        <v>9506.5</v>
      </c>
      <c r="BB2668">
        <v>-34.1</v>
      </c>
      <c r="BC2668" s="23">
        <v>3578.97</v>
      </c>
      <c r="BD2668" s="23">
        <v>-33.67</v>
      </c>
      <c r="BO2668" s="23">
        <v>3578.97</v>
      </c>
      <c r="BP2668" s="23">
        <v>-33.67</v>
      </c>
      <c r="CK2668">
        <v>53280</v>
      </c>
      <c r="CL2668">
        <v>8.1300000000000008</v>
      </c>
      <c r="CM2668">
        <v>0.54600000000000004</v>
      </c>
    </row>
    <row r="2669" spans="52:91">
      <c r="AZ2669">
        <v>9462.2000000000007</v>
      </c>
      <c r="BA2669">
        <f t="shared" si="246"/>
        <v>9512.2000000000007</v>
      </c>
      <c r="BB2669">
        <v>-34.479999999999997</v>
      </c>
      <c r="BC2669" s="23">
        <v>3578.97</v>
      </c>
      <c r="BD2669" s="23">
        <v>-34.229999999999997</v>
      </c>
      <c r="BO2669" s="23">
        <v>3578.97</v>
      </c>
      <c r="BP2669" s="23">
        <v>-34.229999999999997</v>
      </c>
      <c r="CK2669">
        <v>53300</v>
      </c>
      <c r="CL2669">
        <v>8.1300000000000008</v>
      </c>
      <c r="CM2669">
        <v>0.53</v>
      </c>
    </row>
    <row r="2670" spans="52:91">
      <c r="AZ2670">
        <v>9468.1</v>
      </c>
      <c r="BA2670">
        <f t="shared" si="246"/>
        <v>9518.1</v>
      </c>
      <c r="BB2670">
        <v>-35.15</v>
      </c>
      <c r="BC2670" s="23">
        <v>3582.28</v>
      </c>
      <c r="BD2670" s="23">
        <v>-34.229999999999997</v>
      </c>
      <c r="BO2670" s="23">
        <v>3582.28</v>
      </c>
      <c r="BP2670" s="23">
        <v>-34.229999999999997</v>
      </c>
      <c r="CK2670">
        <v>53320</v>
      </c>
      <c r="CL2670">
        <v>8.1300000000000008</v>
      </c>
      <c r="CM2670">
        <v>0.51400000000000001</v>
      </c>
    </row>
    <row r="2671" spans="52:91">
      <c r="AZ2671">
        <v>9474.2000000000007</v>
      </c>
      <c r="BA2671">
        <f t="shared" si="246"/>
        <v>9524.2000000000007</v>
      </c>
      <c r="BB2671">
        <v>-33.76</v>
      </c>
      <c r="BC2671" s="23">
        <v>3582.28</v>
      </c>
      <c r="BD2671" s="23">
        <v>-34.85</v>
      </c>
      <c r="BO2671" s="23">
        <v>3582.28</v>
      </c>
      <c r="BP2671" s="23">
        <v>-34.85</v>
      </c>
      <c r="CK2671">
        <v>53340</v>
      </c>
      <c r="CL2671">
        <v>8.1300000000000008</v>
      </c>
      <c r="CM2671">
        <v>0.498</v>
      </c>
    </row>
    <row r="2672" spans="52:91">
      <c r="AZ2672">
        <v>9479.9</v>
      </c>
      <c r="BA2672">
        <f t="shared" si="246"/>
        <v>9529.9</v>
      </c>
      <c r="BB2672">
        <v>-34.49</v>
      </c>
      <c r="BC2672" s="23">
        <v>3585.57</v>
      </c>
      <c r="BD2672" s="23">
        <v>-34.85</v>
      </c>
      <c r="BO2672" s="23">
        <v>3585.57</v>
      </c>
      <c r="BP2672" s="23">
        <v>-34.85</v>
      </c>
      <c r="CK2672">
        <v>53360</v>
      </c>
      <c r="CL2672">
        <v>8.1300000000000008</v>
      </c>
      <c r="CM2672">
        <v>0.48199999999999998</v>
      </c>
    </row>
    <row r="2673" spans="52:91">
      <c r="AZ2673">
        <v>9485.7999999999993</v>
      </c>
      <c r="BA2673">
        <f t="shared" si="246"/>
        <v>9535.7999999999993</v>
      </c>
      <c r="BB2673">
        <v>-34.57</v>
      </c>
      <c r="BC2673" s="23">
        <v>3585.57</v>
      </c>
      <c r="BD2673" s="23">
        <v>-35.94</v>
      </c>
      <c r="BO2673" s="23">
        <v>3585.57</v>
      </c>
      <c r="BP2673" s="23">
        <v>-35.94</v>
      </c>
      <c r="CK2673">
        <v>53380</v>
      </c>
      <c r="CL2673">
        <v>8.1300000000000008</v>
      </c>
      <c r="CM2673">
        <v>0.46600000000000003</v>
      </c>
    </row>
    <row r="2674" spans="52:91">
      <c r="AZ2674">
        <v>9491.7000000000007</v>
      </c>
      <c r="BA2674">
        <f t="shared" si="246"/>
        <v>9541.7000000000007</v>
      </c>
      <c r="BB2674">
        <v>-34.76</v>
      </c>
      <c r="BC2674" s="23">
        <v>3588.94</v>
      </c>
      <c r="BD2674" s="23">
        <v>-35.94</v>
      </c>
      <c r="BO2674" s="23">
        <v>3588.94</v>
      </c>
      <c r="BP2674" s="23">
        <v>-35.94</v>
      </c>
      <c r="CK2674">
        <v>53400</v>
      </c>
      <c r="CL2674">
        <v>8.1300000000000008</v>
      </c>
      <c r="CM2674">
        <v>0.45</v>
      </c>
    </row>
    <row r="2675" spans="52:91">
      <c r="AZ2675">
        <v>9497.7000000000007</v>
      </c>
      <c r="BA2675">
        <f t="shared" si="246"/>
        <v>9547.7000000000007</v>
      </c>
      <c r="BB2675">
        <v>-34.97</v>
      </c>
      <c r="BC2675" s="23">
        <v>3588.94</v>
      </c>
      <c r="BD2675" s="23">
        <v>-35.200000000000003</v>
      </c>
      <c r="BO2675" s="23">
        <v>3588.94</v>
      </c>
      <c r="BP2675" s="23">
        <v>-35.200000000000003</v>
      </c>
      <c r="CK2675">
        <v>53420</v>
      </c>
      <c r="CL2675">
        <v>8.1300000000000008</v>
      </c>
      <c r="CM2675">
        <v>0.434</v>
      </c>
    </row>
    <row r="2676" spans="52:91">
      <c r="AZ2676">
        <v>9503.7999999999993</v>
      </c>
      <c r="BA2676">
        <f t="shared" si="246"/>
        <v>9553.7999999999993</v>
      </c>
      <c r="BB2676">
        <v>-34.340000000000003</v>
      </c>
      <c r="BC2676" s="23">
        <v>3592.43</v>
      </c>
      <c r="BD2676" s="23">
        <v>-35.200000000000003</v>
      </c>
      <c r="BO2676" s="23">
        <v>3592.43</v>
      </c>
      <c r="BP2676" s="23">
        <v>-35.200000000000003</v>
      </c>
      <c r="CK2676">
        <v>53440</v>
      </c>
      <c r="CL2676">
        <v>8.1300000000000008</v>
      </c>
      <c r="CM2676">
        <v>0.41799999999999998</v>
      </c>
    </row>
    <row r="2677" spans="52:91">
      <c r="AZ2677">
        <v>9509.6</v>
      </c>
      <c r="BA2677">
        <f t="shared" si="246"/>
        <v>9559.6</v>
      </c>
      <c r="BB2677">
        <v>-35.24</v>
      </c>
      <c r="BC2677" s="23">
        <v>3592.43</v>
      </c>
      <c r="BD2677" s="23">
        <v>-35.49</v>
      </c>
      <c r="BO2677" s="23">
        <v>3592.43</v>
      </c>
      <c r="BP2677" s="23">
        <v>-35.49</v>
      </c>
      <c r="CK2677">
        <v>53460</v>
      </c>
      <c r="CL2677">
        <v>8.1300000000000008</v>
      </c>
      <c r="CM2677">
        <v>0.40200000000000002</v>
      </c>
    </row>
    <row r="2678" spans="52:91">
      <c r="AZ2678">
        <v>9515.7999999999993</v>
      </c>
      <c r="BA2678">
        <f t="shared" si="246"/>
        <v>9565.7999999999993</v>
      </c>
      <c r="BB2678">
        <v>-34.56</v>
      </c>
      <c r="BC2678" s="23">
        <v>3595.89</v>
      </c>
      <c r="BD2678" s="23">
        <v>-35.49</v>
      </c>
      <c r="BO2678" s="23">
        <v>3595.89</v>
      </c>
      <c r="BP2678" s="23">
        <v>-35.49</v>
      </c>
      <c r="CK2678">
        <v>53480</v>
      </c>
      <c r="CL2678">
        <v>8.1300000000000008</v>
      </c>
      <c r="CM2678">
        <v>0.38600000000000001</v>
      </c>
    </row>
    <row r="2679" spans="52:91">
      <c r="AZ2679">
        <v>9521.7999999999993</v>
      </c>
      <c r="BA2679">
        <f t="shared" si="246"/>
        <v>9571.7999999999993</v>
      </c>
      <c r="BB2679">
        <v>-34.82</v>
      </c>
      <c r="BC2679" s="23">
        <v>3595.89</v>
      </c>
      <c r="BD2679" s="23">
        <v>-36.26</v>
      </c>
      <c r="BO2679" s="23">
        <v>3595.89</v>
      </c>
      <c r="BP2679" s="23">
        <v>-36.26</v>
      </c>
      <c r="CK2679">
        <v>53500</v>
      </c>
      <c r="CL2679">
        <v>8.1300000000000008</v>
      </c>
      <c r="CM2679">
        <v>0.37</v>
      </c>
    </row>
    <row r="2680" spans="52:91">
      <c r="AZ2680">
        <v>9527.7999999999993</v>
      </c>
      <c r="BA2680">
        <f t="shared" si="246"/>
        <v>9577.7999999999993</v>
      </c>
      <c r="BB2680">
        <v>-34.83</v>
      </c>
      <c r="BC2680" s="23">
        <v>3599.26</v>
      </c>
      <c r="BD2680" s="23">
        <v>-36.26</v>
      </c>
      <c r="BO2680" s="23">
        <v>3599.26</v>
      </c>
      <c r="BP2680" s="23">
        <v>-36.26</v>
      </c>
      <c r="CK2680">
        <v>53520</v>
      </c>
      <c r="CL2680">
        <v>8.1300000000000008</v>
      </c>
      <c r="CM2680">
        <v>0.41</v>
      </c>
    </row>
    <row r="2681" spans="52:91">
      <c r="AZ2681">
        <v>9533.9</v>
      </c>
      <c r="BA2681">
        <f t="shared" si="246"/>
        <v>9583.9</v>
      </c>
      <c r="BB2681">
        <v>-34.83</v>
      </c>
      <c r="BC2681" s="23">
        <v>3599.26</v>
      </c>
      <c r="BD2681" s="23">
        <v>-34.51</v>
      </c>
      <c r="BO2681" s="23">
        <v>3599.26</v>
      </c>
      <c r="BP2681" s="23">
        <v>-34.51</v>
      </c>
      <c r="CK2681">
        <v>53540</v>
      </c>
      <c r="CL2681">
        <v>8.1300000000000008</v>
      </c>
      <c r="CM2681">
        <v>0.45</v>
      </c>
    </row>
    <row r="2682" spans="52:91">
      <c r="AZ2682">
        <v>9539.9</v>
      </c>
      <c r="BA2682">
        <f t="shared" si="246"/>
        <v>9589.9</v>
      </c>
      <c r="BB2682">
        <v>-35.53</v>
      </c>
      <c r="BC2682" s="23">
        <v>3602.6</v>
      </c>
      <c r="BD2682" s="23">
        <v>-34.51</v>
      </c>
      <c r="BO2682" s="23">
        <v>3602.6</v>
      </c>
      <c r="BP2682" s="23">
        <v>-34.51</v>
      </c>
      <c r="CK2682">
        <v>53560</v>
      </c>
      <c r="CL2682">
        <v>8.1300000000000008</v>
      </c>
      <c r="CM2682">
        <v>0.49</v>
      </c>
    </row>
    <row r="2683" spans="52:91">
      <c r="AZ2683">
        <v>9546.2999999999993</v>
      </c>
      <c r="BA2683">
        <f t="shared" si="246"/>
        <v>9596.2999999999993</v>
      </c>
      <c r="BB2683">
        <v>-34.880000000000003</v>
      </c>
      <c r="BC2683" s="23">
        <v>3602.6</v>
      </c>
      <c r="BD2683" s="23">
        <v>-34.1</v>
      </c>
      <c r="BO2683" s="23">
        <v>3602.6</v>
      </c>
      <c r="BP2683" s="23">
        <v>-34.1</v>
      </c>
      <c r="CK2683">
        <v>53580</v>
      </c>
      <c r="CL2683">
        <v>8.1300000000000008</v>
      </c>
      <c r="CM2683">
        <v>0.53</v>
      </c>
    </row>
    <row r="2684" spans="52:91">
      <c r="AZ2684">
        <v>9552.4</v>
      </c>
      <c r="BA2684">
        <f t="shared" si="246"/>
        <v>9602.4</v>
      </c>
      <c r="BB2684">
        <v>-33.86</v>
      </c>
      <c r="BC2684" s="23">
        <v>3605.91</v>
      </c>
      <c r="BD2684" s="23">
        <v>-34.1</v>
      </c>
      <c r="BO2684" s="23">
        <v>3605.91</v>
      </c>
      <c r="BP2684" s="23">
        <v>-34.1</v>
      </c>
      <c r="CK2684">
        <v>53600</v>
      </c>
      <c r="CL2684">
        <v>8.1300000000000008</v>
      </c>
      <c r="CM2684">
        <v>0.56999999999999995</v>
      </c>
    </row>
    <row r="2685" spans="52:91">
      <c r="AZ2685">
        <v>9558.1</v>
      </c>
      <c r="BA2685">
        <f t="shared" si="246"/>
        <v>9608.1</v>
      </c>
      <c r="BB2685">
        <v>-33.61</v>
      </c>
      <c r="BC2685" s="23">
        <v>3605.91</v>
      </c>
      <c r="BD2685" s="23">
        <v>-34.51</v>
      </c>
      <c r="BO2685" s="23">
        <v>3605.91</v>
      </c>
      <c r="BP2685" s="23">
        <v>-34.51</v>
      </c>
      <c r="CK2685">
        <v>53620</v>
      </c>
      <c r="CL2685">
        <v>8.1300000000000008</v>
      </c>
      <c r="CM2685">
        <v>0.61</v>
      </c>
    </row>
    <row r="2686" spans="52:91">
      <c r="AZ2686">
        <v>9563.7999999999993</v>
      </c>
      <c r="BA2686">
        <f t="shared" ref="BA2686:BA2749" si="247">AZ2686+50</f>
        <v>9613.7999999999993</v>
      </c>
      <c r="BB2686">
        <v>-33.549999999999997</v>
      </c>
      <c r="BC2686" s="23">
        <v>3609.17</v>
      </c>
      <c r="BD2686" s="23">
        <v>-34.51</v>
      </c>
      <c r="BO2686" s="23">
        <v>3609.17</v>
      </c>
      <c r="BP2686" s="23">
        <v>-34.51</v>
      </c>
      <c r="CK2686">
        <v>53640</v>
      </c>
      <c r="CL2686">
        <v>8.1300000000000008</v>
      </c>
      <c r="CM2686">
        <v>0.65</v>
      </c>
    </row>
    <row r="2687" spans="52:91">
      <c r="AZ2687">
        <v>9569.4</v>
      </c>
      <c r="BA2687">
        <f t="shared" si="247"/>
        <v>9619.4</v>
      </c>
      <c r="BB2687">
        <v>-33.840000000000003</v>
      </c>
      <c r="BC2687" s="23">
        <v>3609.17</v>
      </c>
      <c r="BD2687" s="23">
        <v>-34.89</v>
      </c>
      <c r="BO2687" s="23">
        <v>3609.17</v>
      </c>
      <c r="BP2687" s="23">
        <v>-34.89</v>
      </c>
      <c r="CK2687">
        <v>53660</v>
      </c>
      <c r="CL2687">
        <v>8.1300000000000008</v>
      </c>
      <c r="CM2687">
        <v>0.69</v>
      </c>
    </row>
    <row r="2688" spans="52:91">
      <c r="AZ2688">
        <v>9575.1</v>
      </c>
      <c r="BA2688">
        <f t="shared" si="247"/>
        <v>9625.1</v>
      </c>
      <c r="BB2688">
        <v>-34.75</v>
      </c>
      <c r="BC2688" s="23">
        <v>3612.47</v>
      </c>
      <c r="BD2688" s="23">
        <v>-34.89</v>
      </c>
      <c r="BO2688" s="23">
        <v>3612.47</v>
      </c>
      <c r="BP2688" s="23">
        <v>-34.89</v>
      </c>
      <c r="CK2688">
        <v>53680</v>
      </c>
      <c r="CL2688">
        <v>8.1300000000000008</v>
      </c>
      <c r="CM2688">
        <v>0.73</v>
      </c>
    </row>
    <row r="2689" spans="52:91">
      <c r="AZ2689">
        <v>9581.1</v>
      </c>
      <c r="BA2689">
        <f t="shared" si="247"/>
        <v>9631.1</v>
      </c>
      <c r="BB2689">
        <v>-35.1</v>
      </c>
      <c r="BC2689" s="23">
        <v>3612.47</v>
      </c>
      <c r="BD2689" s="23">
        <v>-35.24</v>
      </c>
      <c r="BO2689" s="23">
        <v>3612.47</v>
      </c>
      <c r="BP2689" s="23">
        <v>-35.24</v>
      </c>
      <c r="CK2689">
        <v>53700</v>
      </c>
      <c r="CL2689">
        <v>8.1300000000000008</v>
      </c>
      <c r="CM2689">
        <v>0.77</v>
      </c>
    </row>
    <row r="2690" spans="52:91">
      <c r="AZ2690">
        <v>9587.2999999999993</v>
      </c>
      <c r="BA2690">
        <f t="shared" si="247"/>
        <v>9637.2999999999993</v>
      </c>
      <c r="BB2690">
        <v>-35.4</v>
      </c>
      <c r="BC2690" s="23">
        <v>3615.79</v>
      </c>
      <c r="BD2690" s="23">
        <v>-35.24</v>
      </c>
      <c r="BO2690" s="23">
        <v>3615.79</v>
      </c>
      <c r="BP2690" s="23">
        <v>-35.24</v>
      </c>
      <c r="CK2690">
        <v>53720</v>
      </c>
      <c r="CL2690">
        <v>8.1300000000000008</v>
      </c>
      <c r="CM2690">
        <v>0.81</v>
      </c>
    </row>
    <row r="2691" spans="52:91">
      <c r="AZ2691">
        <v>9593.7000000000007</v>
      </c>
      <c r="BA2691">
        <f t="shared" si="247"/>
        <v>9643.7000000000007</v>
      </c>
      <c r="BB2691">
        <v>-34.08</v>
      </c>
      <c r="BC2691" s="23">
        <v>3615.79</v>
      </c>
      <c r="BD2691" s="23">
        <v>-35.22</v>
      </c>
      <c r="BO2691" s="23">
        <v>3615.79</v>
      </c>
      <c r="BP2691" s="23">
        <v>-35.22</v>
      </c>
      <c r="CK2691">
        <v>53740</v>
      </c>
      <c r="CL2691">
        <v>8.1300000000000008</v>
      </c>
      <c r="CM2691">
        <v>0.85</v>
      </c>
    </row>
    <row r="2692" spans="52:91">
      <c r="AZ2692">
        <v>9599.5</v>
      </c>
      <c r="BA2692">
        <f t="shared" si="247"/>
        <v>9649.5</v>
      </c>
      <c r="BB2692">
        <v>-34.450000000000003</v>
      </c>
      <c r="BC2692" s="23">
        <v>3619.1</v>
      </c>
      <c r="BD2692" s="23">
        <v>-35.22</v>
      </c>
      <c r="BO2692" s="23">
        <v>3619.1</v>
      </c>
      <c r="BP2692" s="23">
        <v>-35.22</v>
      </c>
      <c r="CK2692">
        <v>53760</v>
      </c>
      <c r="CL2692">
        <v>8.1264000000000003</v>
      </c>
      <c r="CM2692">
        <v>0.86880000000000002</v>
      </c>
    </row>
    <row r="2693" spans="52:91">
      <c r="AZ2693">
        <v>9605.5</v>
      </c>
      <c r="BA2693">
        <f t="shared" si="247"/>
        <v>9655.5</v>
      </c>
      <c r="BB2693">
        <v>-35</v>
      </c>
      <c r="BC2693" s="23">
        <v>3619.1</v>
      </c>
      <c r="BD2693" s="23">
        <v>-34.51</v>
      </c>
      <c r="BO2693" s="23">
        <v>3619.1</v>
      </c>
      <c r="BP2693" s="23">
        <v>-34.51</v>
      </c>
      <c r="CK2693">
        <v>53780</v>
      </c>
      <c r="CL2693">
        <v>8.1191999999999993</v>
      </c>
      <c r="CM2693">
        <v>0.86639999999999995</v>
      </c>
    </row>
    <row r="2694" spans="52:91">
      <c r="AZ2694">
        <v>9611.6</v>
      </c>
      <c r="BA2694">
        <f t="shared" si="247"/>
        <v>9661.6</v>
      </c>
      <c r="BB2694">
        <v>-34.51</v>
      </c>
      <c r="BC2694" s="23">
        <v>3622.42</v>
      </c>
      <c r="BD2694" s="23">
        <v>-34.51</v>
      </c>
      <c r="BO2694" s="23">
        <v>3622.42</v>
      </c>
      <c r="BP2694" s="23">
        <v>-34.51</v>
      </c>
      <c r="CK2694">
        <v>53800</v>
      </c>
      <c r="CL2694">
        <v>8.1120000000000001</v>
      </c>
      <c r="CM2694">
        <v>0.86399999999999999</v>
      </c>
    </row>
    <row r="2695" spans="52:91">
      <c r="AZ2695">
        <v>9617.6</v>
      </c>
      <c r="BA2695">
        <f t="shared" si="247"/>
        <v>9667.6</v>
      </c>
      <c r="BB2695">
        <v>-34.869999999999997</v>
      </c>
      <c r="BC2695" s="23">
        <v>3622.42</v>
      </c>
      <c r="BD2695" s="23">
        <v>-34.270000000000003</v>
      </c>
      <c r="BO2695" s="23">
        <v>3622.42</v>
      </c>
      <c r="BP2695" s="23">
        <v>-34.270000000000003</v>
      </c>
      <c r="CK2695">
        <v>53820</v>
      </c>
      <c r="CL2695">
        <v>8.1047999999999991</v>
      </c>
      <c r="CM2695">
        <v>0.86160000000000003</v>
      </c>
    </row>
    <row r="2696" spans="52:91">
      <c r="AZ2696">
        <v>9623.7000000000007</v>
      </c>
      <c r="BA2696">
        <f t="shared" si="247"/>
        <v>9673.7000000000007</v>
      </c>
      <c r="BB2696">
        <v>-34.700000000000003</v>
      </c>
      <c r="BC2696" s="23">
        <v>3625.77</v>
      </c>
      <c r="BD2696" s="23">
        <v>-34.270000000000003</v>
      </c>
      <c r="BO2696" s="23">
        <v>3625.77</v>
      </c>
      <c r="BP2696" s="23">
        <v>-34.270000000000003</v>
      </c>
      <c r="CK2696">
        <v>53840</v>
      </c>
      <c r="CL2696">
        <v>8.0975999999999999</v>
      </c>
      <c r="CM2696">
        <v>0.85919999999999996</v>
      </c>
    </row>
    <row r="2697" spans="52:91">
      <c r="AZ2697">
        <v>9629.7999999999993</v>
      </c>
      <c r="BA2697">
        <f t="shared" si="247"/>
        <v>9679.7999999999993</v>
      </c>
      <c r="BB2697">
        <v>-34.97</v>
      </c>
      <c r="BC2697" s="23">
        <v>3625.77</v>
      </c>
      <c r="BD2697" s="23">
        <v>-35.19</v>
      </c>
      <c r="BO2697" s="23">
        <v>3625.77</v>
      </c>
      <c r="BP2697" s="23">
        <v>-35.19</v>
      </c>
      <c r="CK2697">
        <v>53860</v>
      </c>
      <c r="CL2697">
        <v>8.0904000000000007</v>
      </c>
      <c r="CM2697">
        <v>0.85680000000000001</v>
      </c>
    </row>
    <row r="2698" spans="52:91">
      <c r="AZ2698">
        <v>9635.9</v>
      </c>
      <c r="BA2698">
        <f t="shared" si="247"/>
        <v>9685.9</v>
      </c>
      <c r="BB2698">
        <v>-34.659999999999997</v>
      </c>
      <c r="BC2698" s="23">
        <v>3629.12</v>
      </c>
      <c r="BD2698" s="23">
        <v>-35.19</v>
      </c>
      <c r="BO2698" s="23">
        <v>3629.12</v>
      </c>
      <c r="BP2698" s="23">
        <v>-35.19</v>
      </c>
      <c r="CK2698">
        <v>53880</v>
      </c>
      <c r="CL2698">
        <v>8.0831999999999997</v>
      </c>
      <c r="CM2698">
        <v>0.85440000000000005</v>
      </c>
    </row>
    <row r="2699" spans="52:91">
      <c r="AZ2699">
        <v>9642</v>
      </c>
      <c r="BA2699">
        <f t="shared" si="247"/>
        <v>9692</v>
      </c>
      <c r="BB2699">
        <v>-35.14</v>
      </c>
      <c r="BC2699" s="23">
        <v>3629.12</v>
      </c>
      <c r="BD2699" s="23">
        <v>-35.9</v>
      </c>
      <c r="BO2699" s="23">
        <v>3629.12</v>
      </c>
      <c r="BP2699" s="23">
        <v>-35.9</v>
      </c>
      <c r="CK2699">
        <v>53900</v>
      </c>
      <c r="CL2699">
        <v>8.0760000000000005</v>
      </c>
      <c r="CM2699">
        <v>0.85199999999999998</v>
      </c>
    </row>
    <row r="2700" spans="52:91">
      <c r="AZ2700">
        <v>9648.2999999999993</v>
      </c>
      <c r="BA2700">
        <f t="shared" si="247"/>
        <v>9698.2999999999993</v>
      </c>
      <c r="BB2700">
        <v>-34.14</v>
      </c>
      <c r="BC2700" s="23">
        <v>3632.47</v>
      </c>
      <c r="BD2700" s="23">
        <v>-35.9</v>
      </c>
      <c r="BO2700" s="23">
        <v>3632.47</v>
      </c>
      <c r="BP2700" s="23">
        <v>-35.9</v>
      </c>
      <c r="CK2700">
        <v>53920</v>
      </c>
      <c r="CL2700">
        <v>8.0687999999999995</v>
      </c>
      <c r="CM2700">
        <v>0.84960000000000002</v>
      </c>
    </row>
    <row r="2701" spans="52:91">
      <c r="AZ2701">
        <v>9654.1</v>
      </c>
      <c r="BA2701">
        <f t="shared" si="247"/>
        <v>9704.1</v>
      </c>
      <c r="BB2701">
        <v>-35.72</v>
      </c>
      <c r="BC2701" s="23">
        <v>3632.47</v>
      </c>
      <c r="BD2701" s="23">
        <v>-34.99</v>
      </c>
      <c r="BO2701" s="23">
        <v>3632.47</v>
      </c>
      <c r="BP2701" s="23">
        <v>-34.99</v>
      </c>
      <c r="CK2701">
        <v>53940</v>
      </c>
      <c r="CL2701">
        <v>8.0616000000000003</v>
      </c>
      <c r="CM2701">
        <v>0.84719999999999995</v>
      </c>
    </row>
    <row r="2702" spans="52:91">
      <c r="AZ2702">
        <v>9660.7000000000007</v>
      </c>
      <c r="BA2702">
        <f t="shared" si="247"/>
        <v>9710.7000000000007</v>
      </c>
      <c r="BB2702">
        <v>-34.93</v>
      </c>
      <c r="BC2702" s="23">
        <v>3635.83</v>
      </c>
      <c r="BD2702" s="23">
        <v>-34.99</v>
      </c>
      <c r="BO2702" s="23">
        <v>3635.83</v>
      </c>
      <c r="BP2702" s="23">
        <v>-34.99</v>
      </c>
      <c r="CK2702">
        <v>53960</v>
      </c>
      <c r="CL2702">
        <v>8.0543999999999993</v>
      </c>
      <c r="CM2702">
        <v>0.8448</v>
      </c>
    </row>
    <row r="2703" spans="52:91">
      <c r="AZ2703">
        <v>9666.9</v>
      </c>
      <c r="BA2703">
        <f t="shared" si="247"/>
        <v>9716.9</v>
      </c>
      <c r="BB2703">
        <v>-35.450000000000003</v>
      </c>
      <c r="BC2703" s="23">
        <v>3635.83</v>
      </c>
      <c r="BD2703" s="23">
        <v>-34.68</v>
      </c>
      <c r="BO2703" s="23">
        <v>3635.83</v>
      </c>
      <c r="BP2703" s="23">
        <v>-34.68</v>
      </c>
      <c r="CK2703">
        <v>53980</v>
      </c>
      <c r="CL2703">
        <v>8.0472000000000001</v>
      </c>
      <c r="CM2703">
        <v>0.84240000000000004</v>
      </c>
    </row>
    <row r="2704" spans="52:91">
      <c r="AZ2704">
        <v>9673.2999999999993</v>
      </c>
      <c r="BA2704">
        <f t="shared" si="247"/>
        <v>9723.2999999999993</v>
      </c>
      <c r="BB2704">
        <v>-34.69</v>
      </c>
      <c r="BC2704" s="23">
        <v>3639.21</v>
      </c>
      <c r="BD2704" s="23">
        <v>-34.68</v>
      </c>
      <c r="BO2704" s="23">
        <v>3639.21</v>
      </c>
      <c r="BP2704" s="23">
        <v>-34.68</v>
      </c>
      <c r="CK2704">
        <v>54000</v>
      </c>
      <c r="CL2704">
        <v>8.0399999999999991</v>
      </c>
      <c r="CM2704">
        <v>0.84</v>
      </c>
    </row>
    <row r="2705" spans="52:91">
      <c r="AZ2705">
        <v>9679.4</v>
      </c>
      <c r="BA2705">
        <f t="shared" si="247"/>
        <v>9729.4</v>
      </c>
      <c r="BB2705">
        <v>-35.33</v>
      </c>
      <c r="BC2705" s="23">
        <v>3639.21</v>
      </c>
      <c r="BD2705" s="23">
        <v>-34.29</v>
      </c>
      <c r="BO2705" s="23">
        <v>3639.21</v>
      </c>
      <c r="BP2705" s="23">
        <v>-34.29</v>
      </c>
      <c r="CK2705">
        <v>54020</v>
      </c>
      <c r="CL2705">
        <v>7.9904000000000002</v>
      </c>
      <c r="CM2705">
        <v>0.83279999999999998</v>
      </c>
    </row>
    <row r="2706" spans="52:91">
      <c r="AZ2706">
        <v>9685.7999999999993</v>
      </c>
      <c r="BA2706">
        <f t="shared" si="247"/>
        <v>9735.7999999999993</v>
      </c>
      <c r="BB2706">
        <v>-34.29</v>
      </c>
      <c r="BC2706" s="23">
        <v>3642.56</v>
      </c>
      <c r="BD2706" s="23">
        <v>-34.29</v>
      </c>
      <c r="BO2706" s="23">
        <v>3642.56</v>
      </c>
      <c r="BP2706" s="23">
        <v>-34.29</v>
      </c>
      <c r="CK2706">
        <v>54040</v>
      </c>
      <c r="CL2706">
        <v>7.9408000000000003</v>
      </c>
      <c r="CM2706">
        <v>0.8256</v>
      </c>
    </row>
    <row r="2707" spans="52:91">
      <c r="AZ2707">
        <v>9691.7000000000007</v>
      </c>
      <c r="BA2707">
        <f t="shared" si="247"/>
        <v>9741.7000000000007</v>
      </c>
      <c r="BB2707">
        <v>-33.61</v>
      </c>
      <c r="BC2707" s="23">
        <v>3642.56</v>
      </c>
      <c r="BD2707" s="23">
        <v>-35.71</v>
      </c>
      <c r="BO2707" s="23">
        <v>3642.56</v>
      </c>
      <c r="BP2707" s="23">
        <v>-35.71</v>
      </c>
      <c r="CK2707">
        <v>54060</v>
      </c>
      <c r="CL2707">
        <v>7.8912000000000004</v>
      </c>
      <c r="CM2707">
        <v>0.81840000000000002</v>
      </c>
    </row>
    <row r="2708" spans="52:91">
      <c r="AZ2708">
        <v>9697.4</v>
      </c>
      <c r="BA2708">
        <f t="shared" si="247"/>
        <v>9747.4</v>
      </c>
      <c r="BB2708">
        <v>-34.590000000000003</v>
      </c>
      <c r="BC2708" s="23">
        <v>3645.88</v>
      </c>
      <c r="BD2708" s="23">
        <v>-35.71</v>
      </c>
      <c r="BO2708" s="23">
        <v>3645.88</v>
      </c>
      <c r="BP2708" s="23">
        <v>-35.71</v>
      </c>
      <c r="CK2708">
        <v>54080</v>
      </c>
      <c r="CL2708">
        <v>7.8415999999999997</v>
      </c>
      <c r="CM2708">
        <v>0.81120000000000003</v>
      </c>
    </row>
    <row r="2709" spans="52:91">
      <c r="AZ2709">
        <v>9703.5</v>
      </c>
      <c r="BA2709">
        <f t="shared" si="247"/>
        <v>9753.5</v>
      </c>
      <c r="BB2709">
        <v>-34.65</v>
      </c>
      <c r="BC2709" s="23">
        <v>3645.88</v>
      </c>
      <c r="BD2709" s="23">
        <v>-35.200000000000003</v>
      </c>
      <c r="BO2709" s="23">
        <v>3645.88</v>
      </c>
      <c r="BP2709" s="23">
        <v>-35.200000000000003</v>
      </c>
      <c r="CK2709">
        <v>54100</v>
      </c>
      <c r="CL2709">
        <v>7.7919999999999998</v>
      </c>
      <c r="CM2709">
        <v>0.80400000000000005</v>
      </c>
    </row>
    <row r="2710" spans="52:91">
      <c r="AZ2710">
        <v>9709.6</v>
      </c>
      <c r="BA2710">
        <f t="shared" si="247"/>
        <v>9759.6</v>
      </c>
      <c r="BB2710">
        <v>-34.799999999999997</v>
      </c>
      <c r="BC2710" s="23">
        <v>3649.17</v>
      </c>
      <c r="BD2710" s="23">
        <v>-35.200000000000003</v>
      </c>
      <c r="BO2710" s="23">
        <v>3649.17</v>
      </c>
      <c r="BP2710" s="23">
        <v>-35.200000000000003</v>
      </c>
      <c r="CK2710">
        <v>54120</v>
      </c>
      <c r="CL2710">
        <v>7.7423999999999999</v>
      </c>
      <c r="CM2710">
        <v>0.79679999999999995</v>
      </c>
    </row>
    <row r="2711" spans="52:91">
      <c r="AZ2711">
        <v>9715.7000000000007</v>
      </c>
      <c r="BA2711">
        <f t="shared" si="247"/>
        <v>9765.7000000000007</v>
      </c>
      <c r="BB2711">
        <v>-35.03</v>
      </c>
      <c r="BC2711" s="23">
        <v>3649.17</v>
      </c>
      <c r="BD2711" s="23">
        <v>-34.24</v>
      </c>
      <c r="BO2711" s="23">
        <v>3649.17</v>
      </c>
      <c r="BP2711" s="23">
        <v>-34.24</v>
      </c>
      <c r="CK2711">
        <v>54140</v>
      </c>
      <c r="CL2711">
        <v>7.6928000000000001</v>
      </c>
      <c r="CM2711">
        <v>0.78959999999999997</v>
      </c>
    </row>
    <row r="2712" spans="52:91">
      <c r="AZ2712">
        <v>9722</v>
      </c>
      <c r="BA2712">
        <f t="shared" si="247"/>
        <v>9772</v>
      </c>
      <c r="BB2712">
        <v>-35.090000000000003</v>
      </c>
      <c r="BC2712" s="23">
        <v>3652.48</v>
      </c>
      <c r="BD2712" s="23">
        <v>-34.24</v>
      </c>
      <c r="BO2712" s="23">
        <v>3652.48</v>
      </c>
      <c r="BP2712" s="23">
        <v>-34.24</v>
      </c>
      <c r="CK2712">
        <v>54160</v>
      </c>
      <c r="CL2712">
        <v>7.6432000000000002</v>
      </c>
      <c r="CM2712">
        <v>0.78239999999999998</v>
      </c>
    </row>
    <row r="2713" spans="52:91">
      <c r="AZ2713">
        <v>9728.2999999999993</v>
      </c>
      <c r="BA2713">
        <f t="shared" si="247"/>
        <v>9778.2999999999993</v>
      </c>
      <c r="BB2713">
        <v>-34.81</v>
      </c>
      <c r="BC2713" s="23">
        <v>3652.48</v>
      </c>
      <c r="BD2713" s="23">
        <v>-34.159999999999997</v>
      </c>
      <c r="BO2713" s="23">
        <v>3652.48</v>
      </c>
      <c r="BP2713" s="23">
        <v>-34.159999999999997</v>
      </c>
      <c r="CK2713">
        <v>54180</v>
      </c>
      <c r="CL2713">
        <v>7.5936000000000003</v>
      </c>
      <c r="CM2713">
        <v>0.7752</v>
      </c>
    </row>
    <row r="2714" spans="52:91">
      <c r="AZ2714">
        <v>9734.4</v>
      </c>
      <c r="BA2714">
        <f t="shared" si="247"/>
        <v>9784.4</v>
      </c>
      <c r="BB2714">
        <v>-33.619999999999997</v>
      </c>
      <c r="BC2714" s="23">
        <v>3655.76</v>
      </c>
      <c r="BD2714" s="23">
        <v>-34.159999999999997</v>
      </c>
      <c r="BO2714" s="23">
        <v>3655.76</v>
      </c>
      <c r="BP2714" s="23">
        <v>-34.159999999999997</v>
      </c>
      <c r="CK2714">
        <v>54200</v>
      </c>
      <c r="CL2714">
        <v>7.5439999999999996</v>
      </c>
      <c r="CM2714">
        <v>0.76800000000000002</v>
      </c>
    </row>
    <row r="2715" spans="52:91">
      <c r="AZ2715">
        <v>9740.2000000000007</v>
      </c>
      <c r="BA2715">
        <f t="shared" si="247"/>
        <v>9790.2000000000007</v>
      </c>
      <c r="BB2715">
        <v>-34.75</v>
      </c>
      <c r="BC2715" s="23">
        <v>3655.76</v>
      </c>
      <c r="BD2715" s="23">
        <v>-34.6</v>
      </c>
      <c r="BO2715" s="23">
        <v>3655.76</v>
      </c>
      <c r="BP2715" s="23">
        <v>-34.6</v>
      </c>
      <c r="CK2715">
        <v>54220</v>
      </c>
      <c r="CL2715">
        <v>7.4943999999999997</v>
      </c>
      <c r="CM2715">
        <v>0.76080000000000003</v>
      </c>
    </row>
    <row r="2716" spans="52:91">
      <c r="AZ2716">
        <v>9746.2999999999993</v>
      </c>
      <c r="BA2716">
        <f t="shared" si="247"/>
        <v>9796.2999999999993</v>
      </c>
      <c r="BB2716">
        <v>-34.78</v>
      </c>
      <c r="BC2716" s="23">
        <v>3658.99</v>
      </c>
      <c r="BD2716" s="23">
        <v>-34.6</v>
      </c>
      <c r="BO2716" s="23">
        <v>3658.99</v>
      </c>
      <c r="BP2716" s="23">
        <v>-34.6</v>
      </c>
      <c r="CK2716">
        <v>54240</v>
      </c>
      <c r="CL2716">
        <v>7.4447999999999999</v>
      </c>
      <c r="CM2716">
        <v>0.75360000000000005</v>
      </c>
    </row>
    <row r="2717" spans="52:91">
      <c r="AZ2717">
        <v>9752.5</v>
      </c>
      <c r="BA2717">
        <f t="shared" si="247"/>
        <v>9802.5</v>
      </c>
      <c r="BB2717">
        <v>-34.26</v>
      </c>
      <c r="BC2717" s="23">
        <v>3658.99</v>
      </c>
      <c r="BD2717" s="23">
        <v>-34.869999999999997</v>
      </c>
      <c r="BO2717" s="23">
        <v>3658.99</v>
      </c>
      <c r="BP2717" s="23">
        <v>-34.869999999999997</v>
      </c>
      <c r="CK2717">
        <v>54260</v>
      </c>
      <c r="CL2717">
        <v>7.4020000000000001</v>
      </c>
      <c r="CM2717">
        <v>0.73319999999999996</v>
      </c>
    </row>
    <row r="2718" spans="52:91">
      <c r="AZ2718">
        <v>9758.4</v>
      </c>
      <c r="BA2718">
        <f t="shared" si="247"/>
        <v>9808.4</v>
      </c>
      <c r="BB2718">
        <v>-34.200000000000003</v>
      </c>
      <c r="BC2718" s="23">
        <v>3662.28</v>
      </c>
      <c r="BD2718" s="23">
        <v>-34.869999999999997</v>
      </c>
      <c r="BO2718" s="23">
        <v>3662.28</v>
      </c>
      <c r="BP2718" s="23">
        <v>-34.869999999999997</v>
      </c>
      <c r="CK2718">
        <v>54280</v>
      </c>
      <c r="CL2718">
        <v>7.3659999999999997</v>
      </c>
      <c r="CM2718">
        <v>0.6996</v>
      </c>
    </row>
    <row r="2719" spans="52:91">
      <c r="AZ2719">
        <v>9764.4</v>
      </c>
      <c r="BA2719">
        <f t="shared" si="247"/>
        <v>9814.4</v>
      </c>
      <c r="BB2719">
        <v>-34.770000000000003</v>
      </c>
      <c r="BC2719" s="23">
        <v>3662.28</v>
      </c>
      <c r="BD2719" s="23">
        <v>-34.21</v>
      </c>
      <c r="BO2719" s="23">
        <v>3662.28</v>
      </c>
      <c r="BP2719" s="23">
        <v>-34.21</v>
      </c>
      <c r="CK2719">
        <v>54300</v>
      </c>
      <c r="CL2719">
        <v>7.33</v>
      </c>
      <c r="CM2719">
        <v>0.66600000000000004</v>
      </c>
    </row>
    <row r="2720" spans="52:91">
      <c r="AZ2720">
        <v>9770.6</v>
      </c>
      <c r="BA2720">
        <f t="shared" si="247"/>
        <v>9820.6</v>
      </c>
      <c r="BB2720">
        <v>-35.03</v>
      </c>
      <c r="BC2720" s="23">
        <v>3665.59</v>
      </c>
      <c r="BD2720" s="23">
        <v>-34.21</v>
      </c>
      <c r="BO2720" s="23">
        <v>3665.59</v>
      </c>
      <c r="BP2720" s="23">
        <v>-34.21</v>
      </c>
      <c r="CK2720">
        <v>54320</v>
      </c>
      <c r="CL2720">
        <v>7.2939999999999996</v>
      </c>
      <c r="CM2720">
        <v>0.63239999999999996</v>
      </c>
    </row>
    <row r="2721" spans="52:91">
      <c r="AZ2721">
        <v>9776.9</v>
      </c>
      <c r="BA2721">
        <f t="shared" si="247"/>
        <v>9826.9</v>
      </c>
      <c r="BB2721">
        <v>-34.549999999999997</v>
      </c>
      <c r="BC2721" s="23">
        <v>3665.59</v>
      </c>
      <c r="BD2721" s="23">
        <v>-35.61</v>
      </c>
      <c r="BO2721" s="23">
        <v>3665.59</v>
      </c>
      <c r="BP2721" s="23">
        <v>-35.61</v>
      </c>
      <c r="CK2721">
        <v>54340</v>
      </c>
      <c r="CL2721">
        <v>7.258</v>
      </c>
      <c r="CM2721">
        <v>0.5988</v>
      </c>
    </row>
    <row r="2722" spans="52:91">
      <c r="AZ2722">
        <v>9782.9</v>
      </c>
      <c r="BA2722">
        <f t="shared" si="247"/>
        <v>9832.9</v>
      </c>
      <c r="BB2722">
        <v>-34.409999999999997</v>
      </c>
      <c r="BC2722" s="23">
        <v>3668.82</v>
      </c>
      <c r="BD2722" s="23">
        <v>-35.61</v>
      </c>
      <c r="BO2722" s="23">
        <v>3668.82</v>
      </c>
      <c r="BP2722" s="23">
        <v>-35.61</v>
      </c>
      <c r="CK2722">
        <v>54360</v>
      </c>
      <c r="CL2722">
        <v>7.2220000000000004</v>
      </c>
      <c r="CM2722">
        <v>0.56520000000000004</v>
      </c>
    </row>
    <row r="2723" spans="52:91">
      <c r="AZ2723">
        <v>9789</v>
      </c>
      <c r="BA2723">
        <f t="shared" si="247"/>
        <v>9839</v>
      </c>
      <c r="BB2723">
        <v>-34.71</v>
      </c>
      <c r="BC2723" s="23">
        <v>3668.82</v>
      </c>
      <c r="BD2723" s="23">
        <v>-34.46</v>
      </c>
      <c r="BO2723" s="23">
        <v>3668.82</v>
      </c>
      <c r="BP2723" s="23">
        <v>-34.46</v>
      </c>
      <c r="CK2723">
        <v>54380</v>
      </c>
      <c r="CL2723">
        <v>7.1859999999999999</v>
      </c>
      <c r="CM2723">
        <v>0.53159999999999996</v>
      </c>
    </row>
    <row r="2724" spans="52:91">
      <c r="AZ2724">
        <v>9795.1</v>
      </c>
      <c r="BA2724">
        <f t="shared" si="247"/>
        <v>9845.1</v>
      </c>
      <c r="BB2724">
        <v>-36.01</v>
      </c>
      <c r="BC2724" s="23">
        <v>3672.04</v>
      </c>
      <c r="BD2724" s="23">
        <v>-34.46</v>
      </c>
      <c r="BO2724" s="23">
        <v>3672.04</v>
      </c>
      <c r="BP2724" s="23">
        <v>-34.46</v>
      </c>
      <c r="CK2724">
        <v>54400</v>
      </c>
      <c r="CL2724">
        <v>7.15</v>
      </c>
      <c r="CM2724">
        <v>0.498</v>
      </c>
    </row>
    <row r="2725" spans="52:91">
      <c r="AZ2725">
        <v>9802</v>
      </c>
      <c r="BA2725">
        <f t="shared" si="247"/>
        <v>9852</v>
      </c>
      <c r="BB2725">
        <v>-35.72</v>
      </c>
      <c r="BC2725" s="23">
        <v>3672.04</v>
      </c>
      <c r="BD2725" s="23">
        <v>-32.799999999999997</v>
      </c>
      <c r="BO2725" s="23">
        <v>3672.04</v>
      </c>
      <c r="BP2725" s="23">
        <v>-32.799999999999997</v>
      </c>
      <c r="CK2725">
        <v>54420</v>
      </c>
      <c r="CL2725">
        <v>7.1139999999999999</v>
      </c>
      <c r="CM2725">
        <v>0.46439999999999998</v>
      </c>
    </row>
    <row r="2726" spans="52:91">
      <c r="AZ2726">
        <v>9808.7000000000007</v>
      </c>
      <c r="BA2726">
        <f t="shared" si="247"/>
        <v>9858.7000000000007</v>
      </c>
      <c r="BB2726">
        <v>-34.74</v>
      </c>
      <c r="BC2726" s="23">
        <v>3675.27</v>
      </c>
      <c r="BD2726" s="23">
        <v>-32.799999999999997</v>
      </c>
      <c r="BO2726" s="23">
        <v>3675.27</v>
      </c>
      <c r="BP2726" s="23">
        <v>-32.799999999999997</v>
      </c>
      <c r="CK2726">
        <v>54440</v>
      </c>
      <c r="CL2726">
        <v>7.0780000000000003</v>
      </c>
      <c r="CM2726">
        <v>0.43080000000000002</v>
      </c>
    </row>
    <row r="2727" spans="52:91">
      <c r="AZ2727">
        <v>9814.9</v>
      </c>
      <c r="BA2727">
        <f t="shared" si="247"/>
        <v>9864.9</v>
      </c>
      <c r="BB2727">
        <v>-34.57</v>
      </c>
      <c r="BC2727" s="23">
        <v>3675.27</v>
      </c>
      <c r="BD2727" s="23">
        <v>-34.369999999999997</v>
      </c>
      <c r="BO2727" s="23">
        <v>3675.27</v>
      </c>
      <c r="BP2727" s="23">
        <v>-34.369999999999997</v>
      </c>
      <c r="CK2727">
        <v>54460</v>
      </c>
      <c r="CL2727">
        <v>7.0419999999999998</v>
      </c>
      <c r="CM2727">
        <v>0.3972</v>
      </c>
    </row>
    <row r="2728" spans="52:91">
      <c r="AZ2728">
        <v>9821</v>
      </c>
      <c r="BA2728">
        <f t="shared" si="247"/>
        <v>9871</v>
      </c>
      <c r="BB2728">
        <v>-34.07</v>
      </c>
      <c r="BC2728" s="23">
        <v>3678.43</v>
      </c>
      <c r="BD2728" s="23">
        <v>-34.369999999999997</v>
      </c>
      <c r="BO2728" s="23">
        <v>3678.43</v>
      </c>
      <c r="BP2728" s="23">
        <v>-34.369999999999997</v>
      </c>
      <c r="CK2728">
        <v>54480</v>
      </c>
      <c r="CL2728">
        <v>7.0060000000000002</v>
      </c>
      <c r="CM2728">
        <v>0.36359999999999998</v>
      </c>
    </row>
    <row r="2729" spans="52:91">
      <c r="AZ2729">
        <v>9826.9</v>
      </c>
      <c r="BA2729">
        <f t="shared" si="247"/>
        <v>9876.9</v>
      </c>
      <c r="BB2729">
        <v>-34</v>
      </c>
      <c r="BC2729" s="23">
        <v>3678.43</v>
      </c>
      <c r="BD2729" s="23">
        <v>-34.58</v>
      </c>
      <c r="BO2729" s="23">
        <v>3678.43</v>
      </c>
      <c r="BP2729" s="23">
        <v>-34.58</v>
      </c>
      <c r="CK2729">
        <v>54500</v>
      </c>
      <c r="CL2729">
        <v>6.97</v>
      </c>
      <c r="CM2729">
        <v>0.33</v>
      </c>
    </row>
    <row r="2730" spans="52:91">
      <c r="AZ2730">
        <v>9832.7999999999993</v>
      </c>
      <c r="BA2730">
        <f t="shared" si="247"/>
        <v>9882.7999999999993</v>
      </c>
      <c r="BB2730">
        <v>-34.340000000000003</v>
      </c>
      <c r="BC2730" s="23">
        <v>3681.63</v>
      </c>
      <c r="BD2730" s="23">
        <v>-34.58</v>
      </c>
      <c r="BO2730" s="23">
        <v>3681.63</v>
      </c>
      <c r="BP2730" s="23">
        <v>-34.58</v>
      </c>
      <c r="CK2730">
        <v>54520</v>
      </c>
      <c r="CL2730">
        <v>6.9603999999999999</v>
      </c>
      <c r="CM2730">
        <v>0.32600000000000001</v>
      </c>
    </row>
    <row r="2731" spans="52:91">
      <c r="AZ2731">
        <v>9838.9</v>
      </c>
      <c r="BA2731">
        <f t="shared" si="247"/>
        <v>9888.9</v>
      </c>
      <c r="BB2731">
        <v>-35.17</v>
      </c>
      <c r="BC2731" s="23">
        <v>3681.63</v>
      </c>
      <c r="BD2731" s="23">
        <v>-33.799999999999997</v>
      </c>
      <c r="BO2731" s="23">
        <v>3681.63</v>
      </c>
      <c r="BP2731" s="23">
        <v>-33.799999999999997</v>
      </c>
      <c r="CK2731">
        <v>54540</v>
      </c>
      <c r="CL2731">
        <v>6.9508000000000001</v>
      </c>
      <c r="CM2731">
        <v>0.32200000000000001</v>
      </c>
    </row>
    <row r="2732" spans="52:91">
      <c r="AZ2732">
        <v>9845.2999999999993</v>
      </c>
      <c r="BA2732">
        <f t="shared" si="247"/>
        <v>9895.2999999999993</v>
      </c>
      <c r="BB2732">
        <v>-35.14</v>
      </c>
      <c r="BC2732" s="23">
        <v>3684.86</v>
      </c>
      <c r="BD2732" s="23">
        <v>-33.799999999999997</v>
      </c>
      <c r="BO2732" s="23">
        <v>3684.86</v>
      </c>
      <c r="BP2732" s="23">
        <v>-33.799999999999997</v>
      </c>
      <c r="CK2732">
        <v>54560</v>
      </c>
      <c r="CL2732">
        <v>6.9412000000000003</v>
      </c>
      <c r="CM2732">
        <v>0.318</v>
      </c>
    </row>
    <row r="2733" spans="52:91">
      <c r="AZ2733">
        <v>9851.7000000000007</v>
      </c>
      <c r="BA2733">
        <f t="shared" si="247"/>
        <v>9901.7000000000007</v>
      </c>
      <c r="BB2733">
        <v>-34.92</v>
      </c>
      <c r="BC2733" s="23">
        <v>3684.86</v>
      </c>
      <c r="BD2733" s="23">
        <v>-35.26</v>
      </c>
      <c r="BO2733" s="23">
        <v>3684.86</v>
      </c>
      <c r="BP2733" s="23">
        <v>-35.26</v>
      </c>
      <c r="CK2733">
        <v>54580</v>
      </c>
      <c r="CL2733">
        <v>6.9316000000000004</v>
      </c>
      <c r="CM2733">
        <v>0.314</v>
      </c>
    </row>
    <row r="2734" spans="52:91">
      <c r="AZ2734">
        <v>9858</v>
      </c>
      <c r="BA2734">
        <f t="shared" si="247"/>
        <v>9908</v>
      </c>
      <c r="BB2734">
        <v>-33.96</v>
      </c>
      <c r="BC2734" s="23">
        <v>3688.1</v>
      </c>
      <c r="BD2734" s="23">
        <v>-35.26</v>
      </c>
      <c r="BO2734" s="23">
        <v>3688.1</v>
      </c>
      <c r="BP2734" s="23">
        <v>-35.26</v>
      </c>
      <c r="CK2734">
        <v>54600</v>
      </c>
      <c r="CL2734">
        <v>6.9219999999999997</v>
      </c>
      <c r="CM2734">
        <v>0.31</v>
      </c>
    </row>
    <row r="2735" spans="52:91">
      <c r="AZ2735">
        <v>9863.9</v>
      </c>
      <c r="BA2735">
        <f t="shared" si="247"/>
        <v>9913.9</v>
      </c>
      <c r="BB2735">
        <v>-35.020000000000003</v>
      </c>
      <c r="BC2735" s="23">
        <v>3688.1</v>
      </c>
      <c r="BD2735" s="23">
        <v>-33.69</v>
      </c>
      <c r="BO2735" s="23">
        <v>3688.1</v>
      </c>
      <c r="BP2735" s="23">
        <v>-33.69</v>
      </c>
      <c r="CK2735">
        <v>54620</v>
      </c>
      <c r="CL2735">
        <v>6.9123999999999999</v>
      </c>
      <c r="CM2735">
        <v>0.30599999999999999</v>
      </c>
    </row>
    <row r="2736" spans="52:91">
      <c r="AZ2736">
        <v>9870.2000000000007</v>
      </c>
      <c r="BA2736">
        <f t="shared" si="247"/>
        <v>9920.2000000000007</v>
      </c>
      <c r="BB2736">
        <v>-34.29</v>
      </c>
      <c r="BC2736" s="23">
        <v>3691.33</v>
      </c>
      <c r="BD2736" s="23">
        <v>-33.69</v>
      </c>
      <c r="BO2736" s="23">
        <v>3691.33</v>
      </c>
      <c r="BP2736" s="23">
        <v>-33.69</v>
      </c>
      <c r="CK2736">
        <v>54640</v>
      </c>
      <c r="CL2736">
        <v>6.9028</v>
      </c>
      <c r="CM2736">
        <v>0.30199999999999999</v>
      </c>
    </row>
    <row r="2737" spans="52:91">
      <c r="AZ2737">
        <v>9876.2999999999993</v>
      </c>
      <c r="BA2737">
        <f t="shared" si="247"/>
        <v>9926.2999999999993</v>
      </c>
      <c r="BB2737">
        <v>-35.01</v>
      </c>
      <c r="BC2737" s="23">
        <v>3691.33</v>
      </c>
      <c r="BD2737" s="23">
        <v>-34.75</v>
      </c>
      <c r="BO2737" s="23">
        <v>3691.33</v>
      </c>
      <c r="BP2737" s="23">
        <v>-34.75</v>
      </c>
      <c r="CK2737">
        <v>54660</v>
      </c>
      <c r="CL2737">
        <v>6.8932000000000002</v>
      </c>
      <c r="CM2737">
        <v>0.29799999999999999</v>
      </c>
    </row>
    <row r="2738" spans="52:91">
      <c r="AZ2738">
        <v>9882.6</v>
      </c>
      <c r="BA2738">
        <f t="shared" si="247"/>
        <v>9932.6</v>
      </c>
      <c r="BB2738">
        <v>-34.76</v>
      </c>
      <c r="BC2738" s="23">
        <v>3694.55</v>
      </c>
      <c r="BD2738" s="23">
        <v>-34.75</v>
      </c>
      <c r="BO2738" s="23">
        <v>3694.55</v>
      </c>
      <c r="BP2738" s="23">
        <v>-34.75</v>
      </c>
      <c r="CK2738">
        <v>54680</v>
      </c>
      <c r="CL2738">
        <v>6.8836000000000004</v>
      </c>
      <c r="CM2738">
        <v>0.29399999999999998</v>
      </c>
    </row>
    <row r="2739" spans="52:91">
      <c r="AZ2739">
        <v>9888.9</v>
      </c>
      <c r="BA2739">
        <f t="shared" si="247"/>
        <v>9938.9</v>
      </c>
      <c r="BB2739">
        <v>-34.979999999999997</v>
      </c>
      <c r="BC2739" s="23">
        <v>3694.55</v>
      </c>
      <c r="BD2739" s="23">
        <v>-34.17</v>
      </c>
      <c r="BO2739" s="23">
        <v>3694.55</v>
      </c>
      <c r="BP2739" s="23">
        <v>-34.17</v>
      </c>
      <c r="CK2739">
        <v>54700</v>
      </c>
      <c r="CL2739">
        <v>6.8739999999999997</v>
      </c>
      <c r="CM2739">
        <v>0.28999999999999998</v>
      </c>
    </row>
    <row r="2740" spans="52:91">
      <c r="AZ2740">
        <v>9895.2000000000007</v>
      </c>
      <c r="BA2740">
        <f t="shared" si="247"/>
        <v>9945.2000000000007</v>
      </c>
      <c r="BB2740">
        <v>-35.44</v>
      </c>
      <c r="BC2740" s="23">
        <v>3697.71</v>
      </c>
      <c r="BD2740" s="23">
        <v>-34.17</v>
      </c>
      <c r="BO2740" s="23">
        <v>3697.71</v>
      </c>
      <c r="BP2740" s="23">
        <v>-34.17</v>
      </c>
      <c r="CK2740">
        <v>54720</v>
      </c>
      <c r="CL2740">
        <v>6.8643999999999998</v>
      </c>
      <c r="CM2740">
        <v>0.28599999999999998</v>
      </c>
    </row>
    <row r="2741" spans="52:91">
      <c r="AZ2741">
        <v>9901.7999999999993</v>
      </c>
      <c r="BA2741">
        <f t="shared" si="247"/>
        <v>9951.7999999999993</v>
      </c>
      <c r="BB2741">
        <v>-36.299999999999997</v>
      </c>
      <c r="BC2741" s="23">
        <v>3697.71</v>
      </c>
      <c r="BD2741" s="23">
        <v>-33.49</v>
      </c>
      <c r="BO2741" s="23">
        <v>3697.71</v>
      </c>
      <c r="BP2741" s="23">
        <v>-33.49</v>
      </c>
      <c r="CK2741">
        <v>54740</v>
      </c>
      <c r="CL2741">
        <v>6.8548</v>
      </c>
      <c r="CM2741">
        <v>0.28199999999999997</v>
      </c>
    </row>
    <row r="2742" spans="52:91">
      <c r="AZ2742">
        <v>9909</v>
      </c>
      <c r="BA2742">
        <f t="shared" si="247"/>
        <v>9959</v>
      </c>
      <c r="BB2742">
        <v>-34.200000000000003</v>
      </c>
      <c r="BC2742" s="23">
        <v>3700.93</v>
      </c>
      <c r="BD2742" s="23">
        <v>-33.49</v>
      </c>
      <c r="BO2742" s="23">
        <v>3700.93</v>
      </c>
      <c r="BP2742" s="23">
        <v>-33.49</v>
      </c>
      <c r="CK2742">
        <v>54760</v>
      </c>
      <c r="CL2742">
        <v>6.8352000000000004</v>
      </c>
      <c r="CM2742">
        <v>0.29759999999999998</v>
      </c>
    </row>
    <row r="2743" spans="52:91">
      <c r="AZ2743">
        <v>9915</v>
      </c>
      <c r="BA2743">
        <f t="shared" si="247"/>
        <v>9965</v>
      </c>
      <c r="BB2743">
        <v>-35.46</v>
      </c>
      <c r="BC2743" s="23">
        <v>3700.93</v>
      </c>
      <c r="BD2743" s="23">
        <v>-33.58</v>
      </c>
      <c r="BO2743" s="23">
        <v>3700.93</v>
      </c>
      <c r="BP2743" s="23">
        <v>-33.58</v>
      </c>
      <c r="CK2743">
        <v>54780</v>
      </c>
      <c r="CL2743">
        <v>6.8056000000000001</v>
      </c>
      <c r="CM2743">
        <v>0.33279999999999998</v>
      </c>
    </row>
    <row r="2744" spans="52:91">
      <c r="AZ2744">
        <v>9921.6</v>
      </c>
      <c r="BA2744">
        <f t="shared" si="247"/>
        <v>9971.6</v>
      </c>
      <c r="BB2744">
        <v>-35.86</v>
      </c>
      <c r="BC2744" s="23">
        <v>3704.16</v>
      </c>
      <c r="BD2744" s="23">
        <v>-33.58</v>
      </c>
      <c r="BO2744" s="23">
        <v>3704.16</v>
      </c>
      <c r="BP2744" s="23">
        <v>-33.58</v>
      </c>
      <c r="CK2744">
        <v>54800</v>
      </c>
      <c r="CL2744">
        <v>6.7759999999999998</v>
      </c>
      <c r="CM2744">
        <v>0.36799999999999999</v>
      </c>
    </row>
    <row r="2745" spans="52:91">
      <c r="AZ2745">
        <v>9928.5</v>
      </c>
      <c r="BA2745">
        <f t="shared" si="247"/>
        <v>9978.5</v>
      </c>
      <c r="BB2745">
        <v>-34.83</v>
      </c>
      <c r="BC2745" s="23">
        <v>3704.16</v>
      </c>
      <c r="BD2745" s="23">
        <v>-35.19</v>
      </c>
      <c r="BO2745" s="23">
        <v>3704.16</v>
      </c>
      <c r="BP2745" s="23">
        <v>-35.19</v>
      </c>
      <c r="CK2745">
        <v>54820</v>
      </c>
      <c r="CL2745">
        <v>6.7464000000000004</v>
      </c>
      <c r="CM2745">
        <v>0.4032</v>
      </c>
    </row>
    <row r="2746" spans="52:91">
      <c r="AZ2746">
        <v>9934.7999999999993</v>
      </c>
      <c r="BA2746">
        <f t="shared" si="247"/>
        <v>9984.7999999999993</v>
      </c>
      <c r="BB2746">
        <v>-35.380000000000003</v>
      </c>
      <c r="BC2746" s="23">
        <v>3707.4</v>
      </c>
      <c r="BD2746" s="23">
        <v>-35.19</v>
      </c>
      <c r="BO2746" s="23">
        <v>3707.4</v>
      </c>
      <c r="BP2746" s="23">
        <v>-35.19</v>
      </c>
      <c r="CK2746">
        <v>54840</v>
      </c>
      <c r="CL2746">
        <v>6.7168000000000001</v>
      </c>
      <c r="CM2746">
        <v>0.43840000000000001</v>
      </c>
    </row>
    <row r="2747" spans="52:91">
      <c r="AZ2747">
        <v>9941.2999999999993</v>
      </c>
      <c r="BA2747">
        <f t="shared" si="247"/>
        <v>9991.2999999999993</v>
      </c>
      <c r="BB2747">
        <v>-35.840000000000003</v>
      </c>
      <c r="BC2747" s="23">
        <v>3707.4</v>
      </c>
      <c r="BD2747" s="23">
        <v>-35.33</v>
      </c>
      <c r="BO2747" s="23">
        <v>3707.4</v>
      </c>
      <c r="BP2747" s="23">
        <v>-35.33</v>
      </c>
      <c r="CK2747">
        <v>54860</v>
      </c>
      <c r="CL2747">
        <v>6.6871999999999998</v>
      </c>
      <c r="CM2747">
        <v>0.47360000000000002</v>
      </c>
    </row>
    <row r="2748" spans="52:91">
      <c r="AZ2748">
        <v>9948.2000000000007</v>
      </c>
      <c r="BA2748">
        <f t="shared" si="247"/>
        <v>9998.2000000000007</v>
      </c>
      <c r="BB2748">
        <v>-35.1</v>
      </c>
      <c r="BC2748" s="23">
        <v>3710.68</v>
      </c>
      <c r="BD2748" s="23">
        <v>-35.33</v>
      </c>
      <c r="BO2748" s="23">
        <v>3710.68</v>
      </c>
      <c r="BP2748" s="23">
        <v>-35.33</v>
      </c>
      <c r="CK2748">
        <v>54880</v>
      </c>
      <c r="CL2748">
        <v>6.6576000000000004</v>
      </c>
      <c r="CM2748">
        <v>0.50880000000000003</v>
      </c>
    </row>
    <row r="2749" spans="52:91">
      <c r="AZ2749">
        <v>9954.6</v>
      </c>
      <c r="BA2749">
        <f t="shared" si="247"/>
        <v>10004.6</v>
      </c>
      <c r="BB2749">
        <v>-35.89</v>
      </c>
      <c r="BC2749" s="23">
        <v>3710.68</v>
      </c>
      <c r="BD2749" s="23">
        <v>-34.18</v>
      </c>
      <c r="BO2749" s="23">
        <v>3710.68</v>
      </c>
      <c r="BP2749" s="23">
        <v>-34.18</v>
      </c>
      <c r="CK2749">
        <v>54900</v>
      </c>
      <c r="CL2749">
        <v>6.6280000000000001</v>
      </c>
      <c r="CM2749">
        <v>0.54400000000000004</v>
      </c>
    </row>
    <row r="2750" spans="52:91">
      <c r="AZ2750">
        <v>9962</v>
      </c>
      <c r="BA2750">
        <f t="shared" ref="BA2750:BA2813" si="248">AZ2750+50</f>
        <v>10012</v>
      </c>
      <c r="BB2750">
        <v>-34.93</v>
      </c>
      <c r="BC2750" s="23">
        <v>3714.02</v>
      </c>
      <c r="BD2750" s="23">
        <v>-34.18</v>
      </c>
      <c r="BO2750" s="23">
        <v>3714.02</v>
      </c>
      <c r="BP2750" s="23">
        <v>-34.18</v>
      </c>
      <c r="CK2750">
        <v>54920</v>
      </c>
      <c r="CL2750">
        <v>6.5983999999999998</v>
      </c>
      <c r="CM2750">
        <v>0.57920000000000005</v>
      </c>
    </row>
    <row r="2751" spans="52:91">
      <c r="AZ2751">
        <v>9968</v>
      </c>
      <c r="BA2751">
        <f t="shared" si="248"/>
        <v>10018</v>
      </c>
      <c r="BB2751">
        <v>-34.950000000000003</v>
      </c>
      <c r="BC2751" s="23">
        <v>3714.02</v>
      </c>
      <c r="BD2751" s="23">
        <v>-34.47</v>
      </c>
      <c r="BO2751" s="23">
        <v>3714.02</v>
      </c>
      <c r="BP2751" s="23">
        <v>-34.47</v>
      </c>
      <c r="CK2751">
        <v>54940</v>
      </c>
      <c r="CL2751">
        <v>6.5688000000000004</v>
      </c>
      <c r="CM2751">
        <v>0.61439999999999995</v>
      </c>
    </row>
    <row r="2752" spans="52:91">
      <c r="AZ2752">
        <v>9974</v>
      </c>
      <c r="BA2752">
        <f t="shared" si="248"/>
        <v>10024</v>
      </c>
      <c r="BB2752">
        <v>-34.450000000000003</v>
      </c>
      <c r="BC2752" s="23">
        <v>3717.35</v>
      </c>
      <c r="BD2752" s="23">
        <v>-34.47</v>
      </c>
      <c r="BO2752" s="23">
        <v>3717.35</v>
      </c>
      <c r="BP2752" s="23">
        <v>-34.47</v>
      </c>
      <c r="CK2752">
        <v>54960</v>
      </c>
      <c r="CL2752">
        <v>6.5392000000000001</v>
      </c>
      <c r="CM2752">
        <v>0.64959999999999996</v>
      </c>
    </row>
    <row r="2753" spans="52:91">
      <c r="AZ2753">
        <v>9980</v>
      </c>
      <c r="BA2753">
        <f t="shared" si="248"/>
        <v>10030</v>
      </c>
      <c r="BB2753">
        <v>-35.159999999999997</v>
      </c>
      <c r="BC2753" s="23">
        <v>3717.35</v>
      </c>
      <c r="BD2753" s="23">
        <v>-34.81</v>
      </c>
      <c r="BO2753" s="23">
        <v>3717.35</v>
      </c>
      <c r="BP2753" s="23">
        <v>-34.81</v>
      </c>
      <c r="CK2753">
        <v>54980</v>
      </c>
      <c r="CL2753">
        <v>6.5095999999999998</v>
      </c>
      <c r="CM2753">
        <v>0.68479999999999996</v>
      </c>
    </row>
    <row r="2754" spans="52:91">
      <c r="AZ2754">
        <v>9987</v>
      </c>
      <c r="BA2754">
        <f t="shared" si="248"/>
        <v>10037</v>
      </c>
      <c r="BB2754">
        <v>-35.200000000000003</v>
      </c>
      <c r="BC2754" s="23">
        <v>3720.73</v>
      </c>
      <c r="BD2754" s="23">
        <v>-34.81</v>
      </c>
      <c r="BO2754" s="23">
        <v>3720.73</v>
      </c>
      <c r="BP2754" s="23">
        <v>-34.81</v>
      </c>
      <c r="CK2754">
        <v>55000</v>
      </c>
      <c r="CL2754">
        <v>6.48</v>
      </c>
      <c r="CM2754">
        <v>0.72</v>
      </c>
    </row>
    <row r="2755" spans="52:91">
      <c r="AZ2755">
        <v>9993</v>
      </c>
      <c r="BA2755">
        <f t="shared" si="248"/>
        <v>10043</v>
      </c>
      <c r="BB2755">
        <v>-35.33</v>
      </c>
      <c r="BC2755" s="23">
        <v>3720.73</v>
      </c>
      <c r="BD2755" s="23">
        <v>-35.200000000000003</v>
      </c>
      <c r="BO2755" s="23">
        <v>3720.73</v>
      </c>
      <c r="BP2755" s="23">
        <v>-35.200000000000003</v>
      </c>
      <c r="CK2755">
        <v>55020</v>
      </c>
      <c r="CL2755">
        <v>6.4640000000000004</v>
      </c>
      <c r="CM2755">
        <v>0.7752</v>
      </c>
    </row>
    <row r="2756" spans="52:91">
      <c r="AZ2756">
        <v>10000</v>
      </c>
      <c r="BA2756">
        <f t="shared" si="248"/>
        <v>10050</v>
      </c>
      <c r="BB2756">
        <v>-36.020000000000003</v>
      </c>
      <c r="BC2756" s="23">
        <v>3724.18</v>
      </c>
      <c r="BD2756" s="23">
        <v>-35.200000000000003</v>
      </c>
      <c r="BO2756" s="23">
        <v>3724.18</v>
      </c>
      <c r="BP2756" s="23">
        <v>-35.200000000000003</v>
      </c>
      <c r="CK2756">
        <v>55040</v>
      </c>
      <c r="CL2756">
        <v>6.4480000000000004</v>
      </c>
      <c r="CM2756">
        <v>0.83040000000000003</v>
      </c>
    </row>
    <row r="2757" spans="52:91">
      <c r="AZ2757">
        <v>10007</v>
      </c>
      <c r="BA2757">
        <f t="shared" si="248"/>
        <v>10057</v>
      </c>
      <c r="BB2757">
        <v>-34.979999999999997</v>
      </c>
      <c r="BC2757" s="23">
        <v>3724.18</v>
      </c>
      <c r="BD2757" s="23">
        <v>-36.130000000000003</v>
      </c>
      <c r="BO2757" s="23">
        <v>3724.18</v>
      </c>
      <c r="BP2757" s="23">
        <v>-36.130000000000003</v>
      </c>
      <c r="CK2757">
        <v>55060</v>
      </c>
      <c r="CL2757">
        <v>6.4320000000000004</v>
      </c>
      <c r="CM2757">
        <v>0.88560000000000005</v>
      </c>
    </row>
    <row r="2758" spans="52:91">
      <c r="AZ2758">
        <v>10014</v>
      </c>
      <c r="BA2758">
        <f t="shared" si="248"/>
        <v>10064</v>
      </c>
      <c r="BB2758">
        <v>-34.729999999999997</v>
      </c>
      <c r="BC2758" s="23">
        <v>3727.65</v>
      </c>
      <c r="BD2758" s="23">
        <v>-36.130000000000003</v>
      </c>
      <c r="BO2758" s="23">
        <v>3727.65</v>
      </c>
      <c r="BP2758" s="23">
        <v>-36.130000000000003</v>
      </c>
      <c r="CK2758">
        <v>55080</v>
      </c>
      <c r="CL2758">
        <v>6.4160000000000004</v>
      </c>
      <c r="CM2758">
        <v>0.94079999999999997</v>
      </c>
    </row>
    <row r="2759" spans="52:91">
      <c r="AZ2759">
        <v>10020</v>
      </c>
      <c r="BA2759">
        <f t="shared" si="248"/>
        <v>10070</v>
      </c>
      <c r="BB2759">
        <v>-35.07</v>
      </c>
      <c r="BC2759" s="23">
        <v>3727.65</v>
      </c>
      <c r="BD2759" s="23">
        <v>-35.770000000000003</v>
      </c>
      <c r="BO2759" s="23">
        <v>3727.65</v>
      </c>
      <c r="BP2759" s="23">
        <v>-35.770000000000003</v>
      </c>
      <c r="CK2759">
        <v>55100</v>
      </c>
      <c r="CL2759">
        <v>6.4</v>
      </c>
      <c r="CM2759">
        <v>0.996</v>
      </c>
    </row>
    <row r="2760" spans="52:91">
      <c r="AZ2760">
        <v>10026</v>
      </c>
      <c r="BA2760">
        <f t="shared" si="248"/>
        <v>10076</v>
      </c>
      <c r="BB2760">
        <v>-34.15</v>
      </c>
      <c r="BC2760" s="23">
        <v>3731.09</v>
      </c>
      <c r="BD2760" s="23">
        <v>-35.770000000000003</v>
      </c>
      <c r="BO2760" s="23">
        <v>3731.09</v>
      </c>
      <c r="BP2760" s="23">
        <v>-35.770000000000003</v>
      </c>
      <c r="CK2760">
        <v>55120</v>
      </c>
      <c r="CL2760">
        <v>6.3840000000000003</v>
      </c>
      <c r="CM2760">
        <v>1.0511999999999999</v>
      </c>
    </row>
    <row r="2761" spans="52:91">
      <c r="AZ2761">
        <v>10032</v>
      </c>
      <c r="BA2761">
        <f t="shared" si="248"/>
        <v>10082</v>
      </c>
      <c r="BB2761">
        <v>-35.65</v>
      </c>
      <c r="BC2761" s="23">
        <v>3731.09</v>
      </c>
      <c r="BD2761" s="23">
        <v>-34.619999999999997</v>
      </c>
      <c r="BO2761" s="23">
        <v>3731.09</v>
      </c>
      <c r="BP2761" s="23">
        <v>-34.619999999999997</v>
      </c>
      <c r="CK2761">
        <v>55140</v>
      </c>
      <c r="CL2761">
        <v>6.3680000000000003</v>
      </c>
      <c r="CM2761">
        <v>1.1064000000000001</v>
      </c>
    </row>
    <row r="2762" spans="52:91">
      <c r="AZ2762">
        <v>10039</v>
      </c>
      <c r="BA2762">
        <f t="shared" si="248"/>
        <v>10089</v>
      </c>
      <c r="BB2762">
        <v>-34.549999999999997</v>
      </c>
      <c r="BC2762" s="23">
        <v>3734.52</v>
      </c>
      <c r="BD2762" s="23">
        <v>-34.619999999999997</v>
      </c>
      <c r="BO2762" s="23">
        <v>3734.52</v>
      </c>
      <c r="BP2762" s="23">
        <v>-34.619999999999997</v>
      </c>
      <c r="CK2762">
        <v>55160</v>
      </c>
      <c r="CL2762">
        <v>6.3520000000000003</v>
      </c>
      <c r="CM2762">
        <v>1.1616</v>
      </c>
    </row>
    <row r="2763" spans="52:91">
      <c r="AZ2763">
        <v>10045</v>
      </c>
      <c r="BA2763">
        <f t="shared" si="248"/>
        <v>10095</v>
      </c>
      <c r="BB2763">
        <v>-35.020000000000003</v>
      </c>
      <c r="BC2763" s="23">
        <v>3734.52</v>
      </c>
      <c r="BD2763" s="23">
        <v>-34.340000000000003</v>
      </c>
      <c r="BO2763" s="23">
        <v>3734.52</v>
      </c>
      <c r="BP2763" s="23">
        <v>-34.340000000000003</v>
      </c>
      <c r="CK2763">
        <v>55180</v>
      </c>
      <c r="CL2763">
        <v>6.3360000000000003</v>
      </c>
      <c r="CM2763">
        <v>1.2168000000000001</v>
      </c>
    </row>
    <row r="2764" spans="52:91">
      <c r="AZ2764">
        <v>10052</v>
      </c>
      <c r="BA2764">
        <f t="shared" si="248"/>
        <v>10102</v>
      </c>
      <c r="BB2764">
        <v>-35.69</v>
      </c>
      <c r="BC2764" s="23">
        <v>3737.89</v>
      </c>
      <c r="BD2764" s="23">
        <v>-34.340000000000003</v>
      </c>
      <c r="BO2764" s="23">
        <v>3737.89</v>
      </c>
      <c r="BP2764" s="23">
        <v>-34.340000000000003</v>
      </c>
      <c r="CK2764">
        <v>55200</v>
      </c>
      <c r="CL2764">
        <v>6.32</v>
      </c>
      <c r="CM2764">
        <v>1.272</v>
      </c>
    </row>
    <row r="2765" spans="52:91">
      <c r="AZ2765">
        <v>10059</v>
      </c>
      <c r="BA2765">
        <f t="shared" si="248"/>
        <v>10109</v>
      </c>
      <c r="BB2765">
        <v>-35.380000000000003</v>
      </c>
      <c r="BC2765" s="23">
        <v>3737.89</v>
      </c>
      <c r="BD2765" s="23">
        <v>-34.840000000000003</v>
      </c>
      <c r="BO2765" s="23">
        <v>3737.89</v>
      </c>
      <c r="BP2765" s="23">
        <v>-34.840000000000003</v>
      </c>
      <c r="CK2765">
        <v>55220</v>
      </c>
      <c r="CL2765">
        <v>6.3040000000000003</v>
      </c>
      <c r="CM2765">
        <v>1.3271999999999999</v>
      </c>
    </row>
    <row r="2766" spans="52:91">
      <c r="AZ2766">
        <v>10065</v>
      </c>
      <c r="BA2766">
        <f t="shared" si="248"/>
        <v>10115</v>
      </c>
      <c r="BB2766">
        <v>-34.57</v>
      </c>
      <c r="BC2766" s="23">
        <v>3741.24</v>
      </c>
      <c r="BD2766" s="23">
        <v>-34.840000000000003</v>
      </c>
      <c r="BO2766" s="23">
        <v>3741.24</v>
      </c>
      <c r="BP2766" s="23">
        <v>-34.840000000000003</v>
      </c>
      <c r="CK2766">
        <v>55240</v>
      </c>
      <c r="CL2766">
        <v>6.2880000000000003</v>
      </c>
      <c r="CM2766">
        <v>1.3824000000000001</v>
      </c>
    </row>
    <row r="2767" spans="52:91">
      <c r="AZ2767">
        <v>10072</v>
      </c>
      <c r="BA2767">
        <f t="shared" si="248"/>
        <v>10122</v>
      </c>
      <c r="BB2767">
        <v>-35.729999999999997</v>
      </c>
      <c r="BC2767" s="23">
        <v>3741.24</v>
      </c>
      <c r="BD2767" s="23">
        <v>-35.090000000000003</v>
      </c>
      <c r="BO2767" s="23">
        <v>3741.24</v>
      </c>
      <c r="BP2767" s="23">
        <v>-35.090000000000003</v>
      </c>
      <c r="CK2767">
        <v>55260</v>
      </c>
      <c r="CL2767">
        <v>6.2744</v>
      </c>
      <c r="CM2767">
        <v>1.4343999999999999</v>
      </c>
    </row>
    <row r="2768" spans="52:91">
      <c r="AZ2768">
        <v>10079</v>
      </c>
      <c r="BA2768">
        <f t="shared" si="248"/>
        <v>10129</v>
      </c>
      <c r="BB2768">
        <v>-35.67</v>
      </c>
      <c r="BC2768" s="23">
        <v>3744.57</v>
      </c>
      <c r="BD2768" s="23">
        <v>-35.090000000000003</v>
      </c>
      <c r="BO2768" s="23">
        <v>3744.57</v>
      </c>
      <c r="BP2768" s="23">
        <v>-35.090000000000003</v>
      </c>
      <c r="CK2768">
        <v>55280</v>
      </c>
      <c r="CL2768">
        <v>6.2632000000000003</v>
      </c>
      <c r="CM2768">
        <v>1.4832000000000001</v>
      </c>
    </row>
    <row r="2769" spans="52:91">
      <c r="AZ2769">
        <v>10085</v>
      </c>
      <c r="BA2769">
        <f t="shared" si="248"/>
        <v>10135</v>
      </c>
      <c r="BB2769">
        <v>-35.659999999999997</v>
      </c>
      <c r="BC2769" s="23">
        <v>3744.57</v>
      </c>
      <c r="BD2769" s="23">
        <v>-35.17</v>
      </c>
      <c r="BO2769" s="23">
        <v>3744.57</v>
      </c>
      <c r="BP2769" s="23">
        <v>-35.17</v>
      </c>
      <c r="CK2769">
        <v>55300</v>
      </c>
      <c r="CL2769">
        <v>6.2519999999999998</v>
      </c>
      <c r="CM2769">
        <v>1.532</v>
      </c>
    </row>
    <row r="2770" spans="52:91">
      <c r="AZ2770">
        <v>10092</v>
      </c>
      <c r="BA2770">
        <f t="shared" si="248"/>
        <v>10142</v>
      </c>
      <c r="BB2770">
        <v>-35.619999999999997</v>
      </c>
      <c r="BC2770" s="23">
        <v>3747.94</v>
      </c>
      <c r="BD2770" s="23">
        <v>-35.17</v>
      </c>
      <c r="BO2770" s="23">
        <v>3747.94</v>
      </c>
      <c r="BP2770" s="23">
        <v>-35.17</v>
      </c>
      <c r="CK2770">
        <v>55320</v>
      </c>
      <c r="CL2770">
        <v>6.2408000000000001</v>
      </c>
      <c r="CM2770">
        <v>1.5808</v>
      </c>
    </row>
    <row r="2771" spans="52:91">
      <c r="AZ2771">
        <v>10099</v>
      </c>
      <c r="BA2771">
        <f t="shared" si="248"/>
        <v>10149</v>
      </c>
      <c r="BB2771">
        <v>-35.26</v>
      </c>
      <c r="BC2771" s="23">
        <v>3747.94</v>
      </c>
      <c r="BD2771" s="23">
        <v>-34.340000000000003</v>
      </c>
      <c r="BO2771" s="23">
        <v>3747.94</v>
      </c>
      <c r="BP2771" s="23">
        <v>-34.340000000000003</v>
      </c>
      <c r="CK2771">
        <v>55340</v>
      </c>
      <c r="CL2771">
        <v>6.2295999999999996</v>
      </c>
      <c r="CM2771">
        <v>1.6295999999999999</v>
      </c>
    </row>
    <row r="2772" spans="52:91">
      <c r="AZ2772">
        <v>10106</v>
      </c>
      <c r="BA2772">
        <f t="shared" si="248"/>
        <v>10156</v>
      </c>
      <c r="BB2772">
        <v>-35.58</v>
      </c>
      <c r="BC2772" s="23">
        <v>3751.28</v>
      </c>
      <c r="BD2772" s="23">
        <v>-34.340000000000003</v>
      </c>
      <c r="BO2772" s="23">
        <v>3751.28</v>
      </c>
      <c r="BP2772" s="23">
        <v>-34.340000000000003</v>
      </c>
      <c r="CK2772">
        <v>55360</v>
      </c>
      <c r="CL2772">
        <v>6.2183999999999999</v>
      </c>
      <c r="CM2772">
        <v>1.6783999999999999</v>
      </c>
    </row>
    <row r="2773" spans="52:91">
      <c r="AZ2773">
        <v>10112</v>
      </c>
      <c r="BA2773">
        <f t="shared" si="248"/>
        <v>10162</v>
      </c>
      <c r="BB2773">
        <v>-35.96</v>
      </c>
      <c r="BC2773" s="23">
        <v>3751.28</v>
      </c>
      <c r="BD2773" s="23">
        <v>-34.880000000000003</v>
      </c>
      <c r="BO2773" s="23">
        <v>3751.28</v>
      </c>
      <c r="BP2773" s="23">
        <v>-34.880000000000003</v>
      </c>
      <c r="CK2773">
        <v>55380</v>
      </c>
      <c r="CL2773">
        <v>6.2072000000000003</v>
      </c>
      <c r="CM2773">
        <v>1.7272000000000001</v>
      </c>
    </row>
    <row r="2774" spans="52:91">
      <c r="AZ2774">
        <v>10120</v>
      </c>
      <c r="BA2774">
        <f t="shared" si="248"/>
        <v>10170</v>
      </c>
      <c r="BB2774">
        <v>-36.020000000000003</v>
      </c>
      <c r="BC2774" s="23">
        <v>3754.61</v>
      </c>
      <c r="BD2774" s="23">
        <v>-34.880000000000003</v>
      </c>
      <c r="BO2774" s="23">
        <v>3754.61</v>
      </c>
      <c r="BP2774" s="23">
        <v>-34.880000000000003</v>
      </c>
      <c r="CK2774">
        <v>55400</v>
      </c>
      <c r="CL2774">
        <v>6.1959999999999997</v>
      </c>
      <c r="CM2774">
        <v>1.776</v>
      </c>
    </row>
    <row r="2775" spans="52:91">
      <c r="AZ2775">
        <v>10127</v>
      </c>
      <c r="BA2775">
        <f t="shared" si="248"/>
        <v>10177</v>
      </c>
      <c r="BB2775">
        <v>-36.01</v>
      </c>
      <c r="BC2775" s="23">
        <v>3754.61</v>
      </c>
      <c r="BD2775" s="23">
        <v>-34.53</v>
      </c>
      <c r="BO2775" s="23">
        <v>3754.61</v>
      </c>
      <c r="BP2775" s="23">
        <v>-34.53</v>
      </c>
      <c r="CK2775">
        <v>55420</v>
      </c>
      <c r="CL2775">
        <v>6.1848000000000001</v>
      </c>
      <c r="CM2775">
        <v>1.8248</v>
      </c>
    </row>
    <row r="2776" spans="52:91">
      <c r="AZ2776">
        <v>10134</v>
      </c>
      <c r="BA2776">
        <f t="shared" si="248"/>
        <v>10184</v>
      </c>
      <c r="BB2776">
        <v>-35.06</v>
      </c>
      <c r="BC2776" s="23">
        <v>3757.94</v>
      </c>
      <c r="BD2776" s="23">
        <v>-34.53</v>
      </c>
      <c r="BO2776" s="23">
        <v>3757.94</v>
      </c>
      <c r="BP2776" s="23">
        <v>-34.53</v>
      </c>
      <c r="CK2776">
        <v>55440</v>
      </c>
      <c r="CL2776">
        <v>6.1736000000000004</v>
      </c>
      <c r="CM2776">
        <v>1.8735999999999999</v>
      </c>
    </row>
    <row r="2777" spans="52:91">
      <c r="AZ2777">
        <v>10140</v>
      </c>
      <c r="BA2777">
        <f t="shared" si="248"/>
        <v>10190</v>
      </c>
      <c r="BB2777">
        <v>-35.99</v>
      </c>
      <c r="BC2777" s="23">
        <v>3757.94</v>
      </c>
      <c r="BD2777" s="23">
        <v>-34.56</v>
      </c>
      <c r="BO2777" s="23">
        <v>3757.94</v>
      </c>
      <c r="BP2777" s="23">
        <v>-34.56</v>
      </c>
      <c r="CK2777">
        <v>55460</v>
      </c>
      <c r="CL2777">
        <v>6.1623999999999999</v>
      </c>
      <c r="CM2777">
        <v>1.9224000000000001</v>
      </c>
    </row>
    <row r="2778" spans="52:91">
      <c r="AZ2778">
        <v>10147</v>
      </c>
      <c r="BA2778">
        <f t="shared" si="248"/>
        <v>10197</v>
      </c>
      <c r="BB2778">
        <v>-35.33</v>
      </c>
      <c r="BC2778" s="23">
        <v>3761.27</v>
      </c>
      <c r="BD2778" s="23">
        <v>-34.56</v>
      </c>
      <c r="BO2778" s="23">
        <v>3761.27</v>
      </c>
      <c r="BP2778" s="23">
        <v>-34.56</v>
      </c>
      <c r="CK2778">
        <v>55480</v>
      </c>
      <c r="CL2778">
        <v>6.1512000000000002</v>
      </c>
      <c r="CM2778">
        <v>1.9712000000000001</v>
      </c>
    </row>
    <row r="2779" spans="52:91">
      <c r="AZ2779">
        <v>10154</v>
      </c>
      <c r="BA2779">
        <f t="shared" si="248"/>
        <v>10204</v>
      </c>
      <c r="BB2779">
        <v>-35.520000000000003</v>
      </c>
      <c r="BC2779" s="23">
        <v>3761.27</v>
      </c>
      <c r="BD2779" s="23">
        <v>-35.270000000000003</v>
      </c>
      <c r="BO2779" s="23">
        <v>3761.27</v>
      </c>
      <c r="BP2779" s="23">
        <v>-35.270000000000003</v>
      </c>
      <c r="CK2779">
        <v>55500</v>
      </c>
      <c r="CL2779">
        <v>6.14</v>
      </c>
      <c r="CM2779">
        <v>2.02</v>
      </c>
    </row>
    <row r="2780" spans="52:91">
      <c r="AZ2780">
        <v>10161</v>
      </c>
      <c r="BA2780">
        <f t="shared" si="248"/>
        <v>10211</v>
      </c>
      <c r="BB2780">
        <v>-35.47</v>
      </c>
      <c r="BC2780" s="23">
        <v>3764.63</v>
      </c>
      <c r="BD2780" s="23">
        <v>-35.270000000000003</v>
      </c>
      <c r="BO2780" s="23">
        <v>3764.63</v>
      </c>
      <c r="BP2780" s="23">
        <v>-35.270000000000003</v>
      </c>
      <c r="CK2780">
        <v>55520</v>
      </c>
      <c r="CL2780">
        <v>6.1319999999999997</v>
      </c>
      <c r="CM2780">
        <v>2.0543999999999998</v>
      </c>
    </row>
    <row r="2781" spans="52:91">
      <c r="AZ2781">
        <v>10168</v>
      </c>
      <c r="BA2781">
        <f t="shared" si="248"/>
        <v>10218</v>
      </c>
      <c r="BB2781">
        <v>-35.07</v>
      </c>
      <c r="BC2781" s="23">
        <v>3764.63</v>
      </c>
      <c r="BD2781" s="23">
        <v>-34.26</v>
      </c>
      <c r="BO2781" s="23">
        <v>3764.63</v>
      </c>
      <c r="BP2781" s="23">
        <v>-34.26</v>
      </c>
      <c r="CK2781">
        <v>55540</v>
      </c>
      <c r="CL2781">
        <v>6.1239999999999997</v>
      </c>
      <c r="CM2781">
        <v>2.0888</v>
      </c>
    </row>
    <row r="2782" spans="52:91">
      <c r="AZ2782">
        <v>10174</v>
      </c>
      <c r="BA2782">
        <f t="shared" si="248"/>
        <v>10224</v>
      </c>
      <c r="BB2782">
        <v>-35.47</v>
      </c>
      <c r="BC2782" s="23">
        <v>3768.03</v>
      </c>
      <c r="BD2782" s="23">
        <v>-34.26</v>
      </c>
      <c r="BO2782" s="23">
        <v>3768.03</v>
      </c>
      <c r="BP2782" s="23">
        <v>-34.26</v>
      </c>
      <c r="CK2782">
        <v>55560</v>
      </c>
      <c r="CL2782">
        <v>6.1159999999999997</v>
      </c>
      <c r="CM2782">
        <v>2.1232000000000002</v>
      </c>
    </row>
    <row r="2783" spans="52:91">
      <c r="AZ2783">
        <v>10181</v>
      </c>
      <c r="BA2783">
        <f t="shared" si="248"/>
        <v>10231</v>
      </c>
      <c r="BB2783">
        <v>-35.85</v>
      </c>
      <c r="BC2783" s="23">
        <v>3768.03</v>
      </c>
      <c r="BD2783" s="23">
        <v>-35.51</v>
      </c>
      <c r="BO2783" s="23">
        <v>3768.03</v>
      </c>
      <c r="BP2783" s="23">
        <v>-35.51</v>
      </c>
      <c r="CK2783">
        <v>55580</v>
      </c>
      <c r="CL2783">
        <v>6.1079999999999997</v>
      </c>
      <c r="CM2783">
        <v>2.1576</v>
      </c>
    </row>
    <row r="2784" spans="52:91">
      <c r="AZ2784">
        <v>10188</v>
      </c>
      <c r="BA2784">
        <f t="shared" si="248"/>
        <v>10238</v>
      </c>
      <c r="BB2784">
        <v>-36.14</v>
      </c>
      <c r="BC2784" s="23">
        <v>3771.4</v>
      </c>
      <c r="BD2784" s="23">
        <v>-35.51</v>
      </c>
      <c r="BO2784" s="23">
        <v>3771.4</v>
      </c>
      <c r="BP2784" s="23">
        <v>-35.51</v>
      </c>
      <c r="CK2784">
        <v>55600</v>
      </c>
      <c r="CL2784">
        <v>6.1</v>
      </c>
      <c r="CM2784">
        <v>2.1920000000000002</v>
      </c>
    </row>
    <row r="2785" spans="52:91">
      <c r="AZ2785">
        <v>10195</v>
      </c>
      <c r="BA2785">
        <f t="shared" si="248"/>
        <v>10245</v>
      </c>
      <c r="BB2785">
        <v>-34.75</v>
      </c>
      <c r="BC2785" s="23">
        <v>3771.4</v>
      </c>
      <c r="BD2785" s="23">
        <v>-35.51</v>
      </c>
      <c r="BO2785" s="23">
        <v>3771.4</v>
      </c>
      <c r="BP2785" s="23">
        <v>-35.51</v>
      </c>
      <c r="CK2785">
        <v>55620</v>
      </c>
      <c r="CL2785">
        <v>6.0919999999999996</v>
      </c>
      <c r="CM2785">
        <v>2.2263999999999999</v>
      </c>
    </row>
    <row r="2786" spans="52:91">
      <c r="AZ2786">
        <v>10202</v>
      </c>
      <c r="BA2786">
        <f t="shared" si="248"/>
        <v>10252</v>
      </c>
      <c r="BB2786">
        <v>-34.520000000000003</v>
      </c>
      <c r="BC2786" s="23">
        <v>3774.72</v>
      </c>
      <c r="BD2786" s="23">
        <v>-35.51</v>
      </c>
      <c r="BO2786" s="23">
        <v>3774.72</v>
      </c>
      <c r="BP2786" s="23">
        <v>-35.51</v>
      </c>
      <c r="CK2786">
        <v>55640</v>
      </c>
      <c r="CL2786">
        <v>6.0839999999999996</v>
      </c>
      <c r="CM2786">
        <v>2.2608000000000001</v>
      </c>
    </row>
    <row r="2787" spans="52:91">
      <c r="AZ2787">
        <v>10208</v>
      </c>
      <c r="BA2787">
        <f t="shared" si="248"/>
        <v>10258</v>
      </c>
      <c r="BB2787">
        <v>-35.14</v>
      </c>
      <c r="BC2787" s="23">
        <v>3774.72</v>
      </c>
      <c r="BD2787" s="23">
        <v>-33.619999999999997</v>
      </c>
      <c r="BO2787" s="23">
        <v>3774.72</v>
      </c>
      <c r="BP2787" s="23">
        <v>-33.619999999999997</v>
      </c>
      <c r="CK2787">
        <v>55660</v>
      </c>
      <c r="CL2787">
        <v>6.0759999999999996</v>
      </c>
      <c r="CM2787">
        <v>2.2951999999999999</v>
      </c>
    </row>
    <row r="2788" spans="52:91">
      <c r="AZ2788">
        <v>10215</v>
      </c>
      <c r="BA2788">
        <f t="shared" si="248"/>
        <v>10265</v>
      </c>
      <c r="BB2788">
        <v>-36.28</v>
      </c>
      <c r="BC2788" s="23">
        <v>3778.09</v>
      </c>
      <c r="BD2788" s="23">
        <v>-33.619999999999997</v>
      </c>
      <c r="BO2788" s="23">
        <v>3778.09</v>
      </c>
      <c r="BP2788" s="23">
        <v>-33.619999999999997</v>
      </c>
      <c r="CK2788">
        <v>55680</v>
      </c>
      <c r="CL2788">
        <v>6.0679999999999996</v>
      </c>
      <c r="CM2788">
        <v>2.3296000000000001</v>
      </c>
    </row>
    <row r="2789" spans="52:91">
      <c r="AZ2789">
        <v>10222</v>
      </c>
      <c r="BA2789">
        <f t="shared" si="248"/>
        <v>10272</v>
      </c>
      <c r="BB2789">
        <v>-36.15</v>
      </c>
      <c r="BC2789" s="23">
        <v>3778.09</v>
      </c>
      <c r="BD2789" s="23">
        <v>-34.39</v>
      </c>
      <c r="BO2789" s="23">
        <v>3778.09</v>
      </c>
      <c r="BP2789" s="23">
        <v>-34.39</v>
      </c>
      <c r="CK2789">
        <v>55700</v>
      </c>
      <c r="CL2789">
        <v>6.06</v>
      </c>
      <c r="CM2789">
        <v>2.3639999999999999</v>
      </c>
    </row>
    <row r="2790" spans="52:91">
      <c r="AZ2790">
        <v>10229</v>
      </c>
      <c r="BA2790">
        <f t="shared" si="248"/>
        <v>10279</v>
      </c>
      <c r="BB2790">
        <v>-36.92</v>
      </c>
      <c r="BC2790" s="23">
        <v>3781.44</v>
      </c>
      <c r="BD2790" s="23">
        <v>-34.39</v>
      </c>
      <c r="BO2790" s="23">
        <v>3781.44</v>
      </c>
      <c r="BP2790" s="23">
        <v>-34.39</v>
      </c>
      <c r="CK2790">
        <v>55720</v>
      </c>
      <c r="CL2790">
        <v>6.0519999999999996</v>
      </c>
      <c r="CM2790">
        <v>2.3984000000000001</v>
      </c>
    </row>
    <row r="2791" spans="52:91">
      <c r="AZ2791">
        <v>10237</v>
      </c>
      <c r="BA2791">
        <f t="shared" si="248"/>
        <v>10287</v>
      </c>
      <c r="BB2791">
        <v>-36.08</v>
      </c>
      <c r="BC2791" s="23">
        <v>3781.44</v>
      </c>
      <c r="BD2791" s="23">
        <v>-35.119999999999997</v>
      </c>
      <c r="BO2791" s="23">
        <v>3781.44</v>
      </c>
      <c r="BP2791" s="23">
        <v>-35.119999999999997</v>
      </c>
      <c r="CK2791">
        <v>55740</v>
      </c>
      <c r="CL2791">
        <v>6.0439999999999996</v>
      </c>
      <c r="CM2791">
        <v>2.4327999999999999</v>
      </c>
    </row>
    <row r="2792" spans="52:91">
      <c r="AZ2792">
        <v>10244</v>
      </c>
      <c r="BA2792">
        <f t="shared" si="248"/>
        <v>10294</v>
      </c>
      <c r="BB2792">
        <v>-36.26</v>
      </c>
      <c r="BC2792" s="23">
        <v>3784.83</v>
      </c>
      <c r="BD2792" s="23">
        <v>-35.119999999999997</v>
      </c>
      <c r="BO2792" s="23">
        <v>3784.83</v>
      </c>
      <c r="BP2792" s="23">
        <v>-35.119999999999997</v>
      </c>
      <c r="CK2792">
        <v>55760</v>
      </c>
      <c r="CL2792">
        <v>6.0372000000000003</v>
      </c>
      <c r="CM2792">
        <v>2.4607999999999999</v>
      </c>
    </row>
    <row r="2793" spans="52:91">
      <c r="AZ2793">
        <v>10252</v>
      </c>
      <c r="BA2793">
        <f t="shared" si="248"/>
        <v>10302</v>
      </c>
      <c r="BB2793">
        <v>-36.409999999999997</v>
      </c>
      <c r="BC2793" s="23">
        <v>3784.83</v>
      </c>
      <c r="BD2793" s="23">
        <v>-35.340000000000003</v>
      </c>
      <c r="BO2793" s="23">
        <v>3784.83</v>
      </c>
      <c r="BP2793" s="23">
        <v>-35.340000000000003</v>
      </c>
      <c r="CK2793">
        <v>55780</v>
      </c>
      <c r="CL2793">
        <v>6.0316000000000001</v>
      </c>
      <c r="CM2793">
        <v>2.4824000000000002</v>
      </c>
    </row>
    <row r="2794" spans="52:91">
      <c r="AZ2794">
        <v>10259</v>
      </c>
      <c r="BA2794">
        <f t="shared" si="248"/>
        <v>10309</v>
      </c>
      <c r="BB2794">
        <v>-35.799999999999997</v>
      </c>
      <c r="BC2794" s="23">
        <v>3788.27</v>
      </c>
      <c r="BD2794" s="23">
        <v>-35.340000000000003</v>
      </c>
      <c r="BO2794" s="23">
        <v>3788.27</v>
      </c>
      <c r="BP2794" s="23">
        <v>-35.340000000000003</v>
      </c>
      <c r="CK2794">
        <v>55800</v>
      </c>
      <c r="CL2794">
        <v>6.0259999999999998</v>
      </c>
      <c r="CM2794">
        <v>2.504</v>
      </c>
    </row>
    <row r="2795" spans="52:91">
      <c r="AZ2795">
        <v>10266</v>
      </c>
      <c r="BA2795">
        <f t="shared" si="248"/>
        <v>10316</v>
      </c>
      <c r="BB2795">
        <v>-35.33</v>
      </c>
      <c r="BC2795" s="23">
        <v>3788.27</v>
      </c>
      <c r="BD2795" s="23">
        <v>-36.130000000000003</v>
      </c>
      <c r="BO2795" s="23">
        <v>3788.27</v>
      </c>
      <c r="BP2795" s="23">
        <v>-36.130000000000003</v>
      </c>
      <c r="CK2795">
        <v>55820</v>
      </c>
      <c r="CL2795">
        <v>6.0204000000000004</v>
      </c>
      <c r="CM2795">
        <v>2.5255999999999998</v>
      </c>
    </row>
    <row r="2796" spans="52:91">
      <c r="AZ2796">
        <v>10273</v>
      </c>
      <c r="BA2796">
        <f t="shared" si="248"/>
        <v>10323</v>
      </c>
      <c r="BB2796">
        <v>-35.36</v>
      </c>
      <c r="BC2796" s="23">
        <v>3791.77</v>
      </c>
      <c r="BD2796" s="23">
        <v>-36.130000000000003</v>
      </c>
      <c r="BO2796" s="23">
        <v>3791.77</v>
      </c>
      <c r="BP2796" s="23">
        <v>-36.130000000000003</v>
      </c>
      <c r="CK2796">
        <v>55840</v>
      </c>
      <c r="CL2796">
        <v>6.0148000000000001</v>
      </c>
      <c r="CM2796">
        <v>2.5472000000000001</v>
      </c>
    </row>
    <row r="2797" spans="52:91">
      <c r="AZ2797">
        <v>10280</v>
      </c>
      <c r="BA2797">
        <f t="shared" si="248"/>
        <v>10330</v>
      </c>
      <c r="BB2797">
        <v>-34.96</v>
      </c>
      <c r="BC2797" s="23">
        <v>3791.77</v>
      </c>
      <c r="BD2797" s="23">
        <v>-34.64</v>
      </c>
      <c r="BO2797" s="23">
        <v>3791.77</v>
      </c>
      <c r="BP2797" s="23">
        <v>-34.64</v>
      </c>
      <c r="CK2797">
        <v>55860</v>
      </c>
      <c r="CL2797">
        <v>6.0091999999999999</v>
      </c>
      <c r="CM2797">
        <v>2.5688</v>
      </c>
    </row>
    <row r="2798" spans="52:91">
      <c r="AZ2798">
        <v>10286</v>
      </c>
      <c r="BA2798">
        <f t="shared" si="248"/>
        <v>10336</v>
      </c>
      <c r="BB2798">
        <v>-35.29</v>
      </c>
      <c r="BC2798" s="23">
        <v>3795.25</v>
      </c>
      <c r="BD2798" s="23">
        <v>-34.64</v>
      </c>
      <c r="BO2798" s="23">
        <v>3795.25</v>
      </c>
      <c r="BP2798" s="23">
        <v>-34.64</v>
      </c>
      <c r="CK2798">
        <v>55880</v>
      </c>
      <c r="CL2798">
        <v>6.0035999999999996</v>
      </c>
      <c r="CM2798">
        <v>2.5903999999999998</v>
      </c>
    </row>
    <row r="2799" spans="52:91">
      <c r="AZ2799">
        <v>10293</v>
      </c>
      <c r="BA2799">
        <f t="shared" si="248"/>
        <v>10343</v>
      </c>
      <c r="BB2799">
        <v>-35.549999999999997</v>
      </c>
      <c r="BC2799" s="23">
        <v>3795.25</v>
      </c>
      <c r="BD2799" s="23">
        <v>-35.479999999999997</v>
      </c>
      <c r="BO2799" s="23">
        <v>3795.25</v>
      </c>
      <c r="BP2799" s="23">
        <v>-35.479999999999997</v>
      </c>
      <c r="CK2799">
        <v>55900</v>
      </c>
      <c r="CL2799">
        <v>5.9980000000000002</v>
      </c>
      <c r="CM2799">
        <v>2.6120000000000001</v>
      </c>
    </row>
    <row r="2800" spans="52:91">
      <c r="AZ2800">
        <v>10300</v>
      </c>
      <c r="BA2800">
        <f t="shared" si="248"/>
        <v>10350</v>
      </c>
      <c r="BB2800">
        <v>-34.99</v>
      </c>
      <c r="BC2800" s="23">
        <v>3798.69</v>
      </c>
      <c r="BD2800" s="23">
        <v>-35.479999999999997</v>
      </c>
      <c r="BO2800" s="23">
        <v>3798.69</v>
      </c>
      <c r="BP2800" s="23">
        <v>-35.479999999999997</v>
      </c>
      <c r="CK2800">
        <v>55920</v>
      </c>
      <c r="CL2800">
        <v>5.9923999999999999</v>
      </c>
      <c r="CM2800">
        <v>2.6335999999999999</v>
      </c>
    </row>
    <row r="2801" spans="52:91">
      <c r="AZ2801">
        <v>10307</v>
      </c>
      <c r="BA2801">
        <f t="shared" si="248"/>
        <v>10357</v>
      </c>
      <c r="BB2801">
        <v>-35.770000000000003</v>
      </c>
      <c r="BC2801" s="23">
        <v>3798.69</v>
      </c>
      <c r="BD2801" s="23">
        <v>-34.79</v>
      </c>
      <c r="BO2801" s="23">
        <v>3798.69</v>
      </c>
      <c r="BP2801" s="23">
        <v>-34.79</v>
      </c>
      <c r="CK2801">
        <v>55940</v>
      </c>
      <c r="CL2801">
        <v>5.9867999999999997</v>
      </c>
      <c r="CM2801">
        <v>2.6551999999999998</v>
      </c>
    </row>
    <row r="2802" spans="52:91">
      <c r="AZ2802">
        <v>10314</v>
      </c>
      <c r="BA2802">
        <f t="shared" si="248"/>
        <v>10364</v>
      </c>
      <c r="BB2802">
        <v>-34.56</v>
      </c>
      <c r="BC2802" s="23">
        <v>3802.04</v>
      </c>
      <c r="BD2802" s="23">
        <v>-34.79</v>
      </c>
      <c r="BO2802" s="23">
        <v>3802.04</v>
      </c>
      <c r="BP2802" s="23">
        <v>-34.79</v>
      </c>
      <c r="CK2802">
        <v>55960</v>
      </c>
      <c r="CL2802">
        <v>5.9812000000000003</v>
      </c>
      <c r="CM2802">
        <v>2.6768000000000001</v>
      </c>
    </row>
    <row r="2803" spans="52:91">
      <c r="AZ2803">
        <v>10320</v>
      </c>
      <c r="BA2803">
        <f t="shared" si="248"/>
        <v>10370</v>
      </c>
      <c r="BB2803">
        <v>-35.090000000000003</v>
      </c>
      <c r="BC2803" s="23">
        <v>3802.04</v>
      </c>
      <c r="BD2803" s="23">
        <v>-34.42</v>
      </c>
      <c r="BO2803" s="23">
        <v>3802.04</v>
      </c>
      <c r="BP2803" s="23">
        <v>-34.42</v>
      </c>
      <c r="CK2803">
        <v>55980</v>
      </c>
      <c r="CL2803">
        <v>5.9756</v>
      </c>
      <c r="CM2803">
        <v>2.6983999999999999</v>
      </c>
    </row>
    <row r="2804" spans="52:91">
      <c r="AZ2804">
        <v>10327</v>
      </c>
      <c r="BA2804">
        <f t="shared" si="248"/>
        <v>10377</v>
      </c>
      <c r="BB2804">
        <v>-35.549999999999997</v>
      </c>
      <c r="BC2804" s="23">
        <v>3805.39</v>
      </c>
      <c r="BD2804" s="23">
        <v>-34.42</v>
      </c>
      <c r="BO2804" s="23">
        <v>3805.39</v>
      </c>
      <c r="BP2804" s="23">
        <v>-34.42</v>
      </c>
      <c r="CK2804">
        <v>56000</v>
      </c>
      <c r="CL2804">
        <v>5.97</v>
      </c>
      <c r="CM2804">
        <v>2.72</v>
      </c>
    </row>
    <row r="2805" spans="52:91">
      <c r="AZ2805">
        <v>10334</v>
      </c>
      <c r="BA2805">
        <f t="shared" si="248"/>
        <v>10384</v>
      </c>
      <c r="BB2805">
        <v>-34.520000000000003</v>
      </c>
      <c r="BC2805" s="23">
        <v>3805.39</v>
      </c>
      <c r="BD2805" s="23">
        <v>-34.47</v>
      </c>
      <c r="BO2805" s="23">
        <v>3805.39</v>
      </c>
      <c r="BP2805" s="23">
        <v>-34.47</v>
      </c>
      <c r="CK2805">
        <v>56020</v>
      </c>
      <c r="CL2805">
        <v>6.0004</v>
      </c>
      <c r="CM2805">
        <v>2.6791999999999998</v>
      </c>
    </row>
    <row r="2806" spans="52:91">
      <c r="AZ2806">
        <v>10340</v>
      </c>
      <c r="BA2806">
        <f t="shared" si="248"/>
        <v>10390</v>
      </c>
      <c r="BB2806">
        <v>-36.51</v>
      </c>
      <c r="BC2806" s="23">
        <v>3808.67</v>
      </c>
      <c r="BD2806" s="23">
        <v>-34.47</v>
      </c>
      <c r="BO2806" s="23">
        <v>3808.67</v>
      </c>
      <c r="BP2806" s="23">
        <v>-34.47</v>
      </c>
      <c r="CK2806">
        <v>56040</v>
      </c>
      <c r="CL2806">
        <v>6.0308000000000002</v>
      </c>
      <c r="CM2806">
        <v>2.6383999999999999</v>
      </c>
    </row>
    <row r="2807" spans="52:91">
      <c r="AZ2807">
        <v>10348</v>
      </c>
      <c r="BA2807">
        <f t="shared" si="248"/>
        <v>10398</v>
      </c>
      <c r="BB2807">
        <v>-35.29</v>
      </c>
      <c r="BC2807" s="23">
        <v>3808.67</v>
      </c>
      <c r="BD2807" s="23">
        <v>-34.43</v>
      </c>
      <c r="BO2807" s="23">
        <v>3808.67</v>
      </c>
      <c r="BP2807" s="23">
        <v>-34.43</v>
      </c>
      <c r="CK2807">
        <v>56060</v>
      </c>
      <c r="CL2807">
        <v>6.0612000000000004</v>
      </c>
      <c r="CM2807">
        <v>2.5975999999999999</v>
      </c>
    </row>
    <row r="2808" spans="52:91">
      <c r="AZ2808">
        <v>10354</v>
      </c>
      <c r="BA2808">
        <f t="shared" si="248"/>
        <v>10404</v>
      </c>
      <c r="BB2808">
        <v>-35.26</v>
      </c>
      <c r="BC2808" s="23">
        <v>3811.92</v>
      </c>
      <c r="BD2808" s="23">
        <v>-34.43</v>
      </c>
      <c r="BO2808" s="23">
        <v>3811.92</v>
      </c>
      <c r="BP2808" s="23">
        <v>-34.43</v>
      </c>
      <c r="CK2808">
        <v>56080</v>
      </c>
      <c r="CL2808">
        <v>6.0915999999999997</v>
      </c>
      <c r="CM2808">
        <v>2.5568</v>
      </c>
    </row>
    <row r="2809" spans="52:91">
      <c r="AZ2809">
        <v>10361</v>
      </c>
      <c r="BA2809">
        <f t="shared" si="248"/>
        <v>10411</v>
      </c>
      <c r="BB2809">
        <v>-36.57</v>
      </c>
      <c r="BC2809" s="23">
        <v>3811.92</v>
      </c>
      <c r="BD2809" s="23">
        <v>-33.69</v>
      </c>
      <c r="BO2809" s="23">
        <v>3811.92</v>
      </c>
      <c r="BP2809" s="23">
        <v>-33.69</v>
      </c>
      <c r="CK2809">
        <v>56100</v>
      </c>
      <c r="CL2809">
        <v>6.1219999999999999</v>
      </c>
      <c r="CM2809">
        <v>2.516</v>
      </c>
    </row>
    <row r="2810" spans="52:91">
      <c r="AZ2810">
        <v>10369</v>
      </c>
      <c r="BA2810">
        <f t="shared" si="248"/>
        <v>10419</v>
      </c>
      <c r="BB2810">
        <v>-35.299999999999997</v>
      </c>
      <c r="BC2810" s="23">
        <v>3815.21</v>
      </c>
      <c r="BD2810" s="23">
        <v>-33.69</v>
      </c>
      <c r="BO2810" s="23">
        <v>3815.21</v>
      </c>
      <c r="BP2810" s="23">
        <v>-33.69</v>
      </c>
      <c r="CK2810">
        <v>56120</v>
      </c>
      <c r="CL2810">
        <v>6.1524000000000001</v>
      </c>
      <c r="CM2810">
        <v>2.4752000000000001</v>
      </c>
    </row>
    <row r="2811" spans="52:91">
      <c r="AZ2811">
        <v>10376</v>
      </c>
      <c r="BA2811">
        <f t="shared" si="248"/>
        <v>10426</v>
      </c>
      <c r="BB2811">
        <v>-36.35</v>
      </c>
      <c r="BC2811" s="23">
        <v>3815.21</v>
      </c>
      <c r="BD2811" s="23">
        <v>-34.14</v>
      </c>
      <c r="BO2811" s="23">
        <v>3815.21</v>
      </c>
      <c r="BP2811" s="23">
        <v>-34.14</v>
      </c>
      <c r="CK2811">
        <v>56140</v>
      </c>
      <c r="CL2811">
        <v>6.1828000000000003</v>
      </c>
      <c r="CM2811">
        <v>2.4344000000000001</v>
      </c>
    </row>
    <row r="2812" spans="52:91">
      <c r="AZ2812">
        <v>10383</v>
      </c>
      <c r="BA2812">
        <f t="shared" si="248"/>
        <v>10433</v>
      </c>
      <c r="BB2812">
        <v>-35.130000000000003</v>
      </c>
      <c r="BC2812" s="23">
        <v>3818.54</v>
      </c>
      <c r="BD2812" s="23">
        <v>-34.14</v>
      </c>
      <c r="BO2812" s="23">
        <v>3818.54</v>
      </c>
      <c r="BP2812" s="23">
        <v>-34.14</v>
      </c>
      <c r="CK2812">
        <v>56160</v>
      </c>
      <c r="CL2812">
        <v>6.2131999999999996</v>
      </c>
      <c r="CM2812">
        <v>2.3936000000000002</v>
      </c>
    </row>
    <row r="2813" spans="52:91">
      <c r="AZ2813">
        <v>10390</v>
      </c>
      <c r="BA2813">
        <f t="shared" si="248"/>
        <v>10440</v>
      </c>
      <c r="BB2813">
        <v>-35.71</v>
      </c>
      <c r="BC2813" s="23">
        <v>3818.54</v>
      </c>
      <c r="BD2813" s="23">
        <v>-35.44</v>
      </c>
      <c r="BO2813" s="23">
        <v>3818.54</v>
      </c>
      <c r="BP2813" s="23">
        <v>-35.44</v>
      </c>
      <c r="CK2813">
        <v>56180</v>
      </c>
      <c r="CL2813">
        <v>6.2435999999999998</v>
      </c>
      <c r="CM2813">
        <v>2.3527999999999998</v>
      </c>
    </row>
    <row r="2814" spans="52:91">
      <c r="AZ2814">
        <v>10397</v>
      </c>
      <c r="BA2814">
        <f t="shared" ref="BA2814:BA2877" si="249">AZ2814+50</f>
        <v>10447</v>
      </c>
      <c r="BB2814">
        <v>-35.549999999999997</v>
      </c>
      <c r="BC2814" s="23">
        <v>3821.91</v>
      </c>
      <c r="BD2814" s="23">
        <v>-35.44</v>
      </c>
      <c r="BO2814" s="23">
        <v>3821.91</v>
      </c>
      <c r="BP2814" s="23">
        <v>-35.44</v>
      </c>
      <c r="CK2814">
        <v>56200</v>
      </c>
      <c r="CL2814">
        <v>6.274</v>
      </c>
      <c r="CM2814">
        <v>2.3119999999999998</v>
      </c>
    </row>
    <row r="2815" spans="52:91">
      <c r="AZ2815">
        <v>10404</v>
      </c>
      <c r="BA2815">
        <f t="shared" si="249"/>
        <v>10454</v>
      </c>
      <c r="BB2815">
        <v>-37.159999999999997</v>
      </c>
      <c r="BC2815" s="23">
        <v>3821.91</v>
      </c>
      <c r="BD2815" s="23">
        <v>-35.369999999999997</v>
      </c>
      <c r="BO2815" s="23">
        <v>3821.91</v>
      </c>
      <c r="BP2815" s="23">
        <v>-35.369999999999997</v>
      </c>
      <c r="CK2815">
        <v>56220</v>
      </c>
      <c r="CL2815">
        <v>6.3044000000000002</v>
      </c>
      <c r="CM2815">
        <v>2.2711999999999999</v>
      </c>
    </row>
    <row r="2816" spans="52:91">
      <c r="AZ2816">
        <v>10412</v>
      </c>
      <c r="BA2816">
        <f t="shared" si="249"/>
        <v>10462</v>
      </c>
      <c r="BB2816">
        <v>-35.840000000000003</v>
      </c>
      <c r="BC2816" s="23">
        <v>3825.36</v>
      </c>
      <c r="BD2816" s="23">
        <v>-35.369999999999997</v>
      </c>
      <c r="BO2816" s="23">
        <v>3825.36</v>
      </c>
      <c r="BP2816" s="23">
        <v>-35.369999999999997</v>
      </c>
      <c r="CK2816">
        <v>56240</v>
      </c>
      <c r="CL2816">
        <v>6.3348000000000004</v>
      </c>
      <c r="CM2816">
        <v>2.2303999999999999</v>
      </c>
    </row>
    <row r="2817" spans="52:91">
      <c r="AZ2817">
        <v>10419</v>
      </c>
      <c r="BA2817">
        <f t="shared" si="249"/>
        <v>10469</v>
      </c>
      <c r="BB2817">
        <v>-35.93</v>
      </c>
      <c r="BC2817" s="23">
        <v>3825.36</v>
      </c>
      <c r="BD2817" s="23">
        <v>-35.32</v>
      </c>
      <c r="BO2817" s="23">
        <v>3825.36</v>
      </c>
      <c r="BP2817" s="23">
        <v>-35.32</v>
      </c>
      <c r="CK2817">
        <v>56260</v>
      </c>
      <c r="CL2817">
        <v>6.3331999999999997</v>
      </c>
      <c r="CM2817">
        <v>2.1636000000000002</v>
      </c>
    </row>
    <row r="2818" spans="52:91">
      <c r="AZ2818">
        <v>10427</v>
      </c>
      <c r="BA2818">
        <f t="shared" si="249"/>
        <v>10477</v>
      </c>
      <c r="BB2818">
        <v>-36.409999999999997</v>
      </c>
      <c r="BC2818" s="23">
        <v>3828.83</v>
      </c>
      <c r="BD2818" s="23">
        <v>-35.32</v>
      </c>
      <c r="BO2818" s="23">
        <v>3828.83</v>
      </c>
      <c r="BP2818" s="23">
        <v>-35.32</v>
      </c>
      <c r="CK2818">
        <v>56280</v>
      </c>
      <c r="CL2818">
        <v>6.2995999999999999</v>
      </c>
      <c r="CM2818">
        <v>2.0708000000000002</v>
      </c>
    </row>
    <row r="2819" spans="52:91">
      <c r="AZ2819">
        <v>10434</v>
      </c>
      <c r="BA2819">
        <f t="shared" si="249"/>
        <v>10484</v>
      </c>
      <c r="BB2819">
        <v>-35.25</v>
      </c>
      <c r="BC2819" s="23">
        <v>3828.83</v>
      </c>
      <c r="BD2819" s="23">
        <v>-35.299999999999997</v>
      </c>
      <c r="BO2819" s="23">
        <v>3828.83</v>
      </c>
      <c r="BP2819" s="23">
        <v>-35.299999999999997</v>
      </c>
      <c r="CK2819">
        <v>56300</v>
      </c>
      <c r="CL2819">
        <v>6.266</v>
      </c>
      <c r="CM2819">
        <v>1.978</v>
      </c>
    </row>
    <row r="2820" spans="52:91">
      <c r="AZ2820">
        <v>10441</v>
      </c>
      <c r="BA2820">
        <f t="shared" si="249"/>
        <v>10491</v>
      </c>
      <c r="BB2820">
        <v>-35.770000000000003</v>
      </c>
      <c r="BC2820" s="23">
        <v>3832.22</v>
      </c>
      <c r="BD2820" s="23">
        <v>-35.299999999999997</v>
      </c>
      <c r="BO2820" s="23">
        <v>3832.22</v>
      </c>
      <c r="BP2820" s="23">
        <v>-35.299999999999997</v>
      </c>
      <c r="CK2820">
        <v>56320</v>
      </c>
      <c r="CL2820">
        <v>6.2324000000000002</v>
      </c>
      <c r="CM2820">
        <v>1.8852</v>
      </c>
    </row>
    <row r="2821" spans="52:91">
      <c r="AZ2821">
        <v>10448</v>
      </c>
      <c r="BA2821">
        <f t="shared" si="249"/>
        <v>10498</v>
      </c>
      <c r="BB2821">
        <v>-34.78</v>
      </c>
      <c r="BC2821" s="23">
        <v>3832.22</v>
      </c>
      <c r="BD2821" s="23">
        <v>-34.479999999999997</v>
      </c>
      <c r="BO2821" s="23">
        <v>3832.22</v>
      </c>
      <c r="BP2821" s="23">
        <v>-34.479999999999997</v>
      </c>
      <c r="CK2821">
        <v>56340</v>
      </c>
      <c r="CL2821">
        <v>6.1988000000000003</v>
      </c>
      <c r="CM2821">
        <v>1.7924</v>
      </c>
    </row>
    <row r="2822" spans="52:91">
      <c r="AZ2822">
        <v>10455</v>
      </c>
      <c r="BA2822">
        <f t="shared" si="249"/>
        <v>10505</v>
      </c>
      <c r="BB2822">
        <v>-35.520000000000003</v>
      </c>
      <c r="BC2822" s="23">
        <v>3835.59</v>
      </c>
      <c r="BD2822" s="23">
        <v>-34.479999999999997</v>
      </c>
      <c r="BO2822" s="23">
        <v>3835.59</v>
      </c>
      <c r="BP2822" s="23">
        <v>-34.479999999999997</v>
      </c>
      <c r="CK2822">
        <v>56360</v>
      </c>
      <c r="CL2822">
        <v>6.1651999999999996</v>
      </c>
      <c r="CM2822">
        <v>1.6996</v>
      </c>
    </row>
    <row r="2823" spans="52:91">
      <c r="AZ2823">
        <v>10462</v>
      </c>
      <c r="BA2823">
        <f t="shared" si="249"/>
        <v>10512</v>
      </c>
      <c r="BB2823">
        <v>-35.68</v>
      </c>
      <c r="BC2823" s="23">
        <v>3835.59</v>
      </c>
      <c r="BD2823" s="23">
        <v>-33.869999999999997</v>
      </c>
      <c r="BO2823" s="23">
        <v>3835.59</v>
      </c>
      <c r="BP2823" s="23">
        <v>-33.869999999999997</v>
      </c>
      <c r="CK2823">
        <v>56380</v>
      </c>
      <c r="CL2823">
        <v>6.1315999999999997</v>
      </c>
      <c r="CM2823">
        <v>1.6068</v>
      </c>
    </row>
    <row r="2824" spans="52:91">
      <c r="AZ2824">
        <v>10469</v>
      </c>
      <c r="BA2824">
        <f t="shared" si="249"/>
        <v>10519</v>
      </c>
      <c r="BB2824">
        <v>-35.58</v>
      </c>
      <c r="BC2824" s="23">
        <v>3838.95</v>
      </c>
      <c r="BD2824" s="23">
        <v>-33.869999999999997</v>
      </c>
      <c r="BO2824" s="23">
        <v>3838.95</v>
      </c>
      <c r="BP2824" s="23">
        <v>-33.869999999999997</v>
      </c>
      <c r="CK2824">
        <v>56400</v>
      </c>
      <c r="CL2824">
        <v>6.0979999999999999</v>
      </c>
      <c r="CM2824">
        <v>1.514</v>
      </c>
    </row>
    <row r="2825" spans="52:91">
      <c r="AZ2825">
        <v>10476</v>
      </c>
      <c r="BA2825">
        <f t="shared" si="249"/>
        <v>10526</v>
      </c>
      <c r="BB2825">
        <v>-35.590000000000003</v>
      </c>
      <c r="BC2825" s="23">
        <v>3838.95</v>
      </c>
      <c r="BD2825" s="23">
        <v>-34.840000000000003</v>
      </c>
      <c r="BO2825" s="23">
        <v>3838.95</v>
      </c>
      <c r="BP2825" s="23">
        <v>-34.840000000000003</v>
      </c>
      <c r="CK2825">
        <v>56420</v>
      </c>
      <c r="CL2825">
        <v>6.0644</v>
      </c>
      <c r="CM2825">
        <v>1.4212</v>
      </c>
    </row>
    <row r="2826" spans="52:91">
      <c r="AZ2826">
        <v>10483</v>
      </c>
      <c r="BA2826">
        <f t="shared" si="249"/>
        <v>10533</v>
      </c>
      <c r="BB2826">
        <v>-36.39</v>
      </c>
      <c r="BC2826" s="23">
        <v>3842.26</v>
      </c>
      <c r="BD2826" s="23">
        <v>-34.840000000000003</v>
      </c>
      <c r="BO2826" s="23">
        <v>3842.26</v>
      </c>
      <c r="BP2826" s="23">
        <v>-34.840000000000003</v>
      </c>
      <c r="CK2826">
        <v>56440</v>
      </c>
      <c r="CL2826">
        <v>6.0308000000000002</v>
      </c>
      <c r="CM2826">
        <v>1.3284</v>
      </c>
    </row>
    <row r="2827" spans="52:91">
      <c r="AZ2827">
        <v>10491</v>
      </c>
      <c r="BA2827">
        <f t="shared" si="249"/>
        <v>10541</v>
      </c>
      <c r="BB2827">
        <v>-35.99</v>
      </c>
      <c r="BC2827" s="23">
        <v>3842.26</v>
      </c>
      <c r="BD2827" s="23">
        <v>-35.01</v>
      </c>
      <c r="BO2827" s="23">
        <v>3842.26</v>
      </c>
      <c r="BP2827" s="23">
        <v>-35.01</v>
      </c>
      <c r="CK2827">
        <v>56460</v>
      </c>
      <c r="CL2827">
        <v>5.9972000000000003</v>
      </c>
      <c r="CM2827">
        <v>1.2356</v>
      </c>
    </row>
    <row r="2828" spans="52:91">
      <c r="AZ2828">
        <v>10498</v>
      </c>
      <c r="BA2828">
        <f t="shared" si="249"/>
        <v>10548</v>
      </c>
      <c r="BB2828">
        <v>-35.56</v>
      </c>
      <c r="BC2828" s="23">
        <v>3845.54</v>
      </c>
      <c r="BD2828" s="23">
        <v>-35.01</v>
      </c>
      <c r="BO2828" s="23">
        <v>3845.54</v>
      </c>
      <c r="BP2828" s="23">
        <v>-35.01</v>
      </c>
      <c r="CK2828">
        <v>56480</v>
      </c>
      <c r="CL2828">
        <v>5.9635999999999996</v>
      </c>
      <c r="CM2828">
        <v>1.1428</v>
      </c>
    </row>
    <row r="2829" spans="52:91">
      <c r="AZ2829">
        <v>10505</v>
      </c>
      <c r="BA2829">
        <f t="shared" si="249"/>
        <v>10555</v>
      </c>
      <c r="BB2829">
        <v>-35.799999999999997</v>
      </c>
      <c r="BC2829" s="23">
        <v>3845.54</v>
      </c>
      <c r="BD2829" s="23">
        <v>-34.32</v>
      </c>
      <c r="BO2829" s="23">
        <v>3845.54</v>
      </c>
      <c r="BP2829" s="23">
        <v>-34.32</v>
      </c>
      <c r="CK2829">
        <v>56500</v>
      </c>
      <c r="CL2829">
        <v>5.93</v>
      </c>
      <c r="CM2829">
        <v>1.05</v>
      </c>
    </row>
    <row r="2830" spans="52:91">
      <c r="AZ2830">
        <v>10512</v>
      </c>
      <c r="BA2830">
        <f t="shared" si="249"/>
        <v>10562</v>
      </c>
      <c r="BB2830">
        <v>-35.700000000000003</v>
      </c>
      <c r="BC2830" s="23">
        <v>3848.91</v>
      </c>
      <c r="BD2830" s="23">
        <v>-34.32</v>
      </c>
      <c r="BO2830" s="23">
        <v>3848.91</v>
      </c>
      <c r="BP2830" s="23">
        <v>-34.32</v>
      </c>
      <c r="CK2830">
        <v>56520</v>
      </c>
      <c r="CL2830">
        <v>5.9211999999999998</v>
      </c>
      <c r="CM2830">
        <v>1.0036</v>
      </c>
    </row>
    <row r="2831" spans="52:91">
      <c r="AZ2831">
        <v>10519</v>
      </c>
      <c r="BA2831">
        <f t="shared" si="249"/>
        <v>10569</v>
      </c>
      <c r="BB2831">
        <v>-36.549999999999997</v>
      </c>
      <c r="BC2831" s="23">
        <v>3848.91</v>
      </c>
      <c r="BD2831" s="23">
        <v>-33.65</v>
      </c>
      <c r="BO2831" s="23">
        <v>3848.91</v>
      </c>
      <c r="BP2831" s="23">
        <v>-33.65</v>
      </c>
      <c r="CK2831">
        <v>56540</v>
      </c>
      <c r="CL2831">
        <v>5.9123999999999999</v>
      </c>
      <c r="CM2831">
        <v>0.95720000000000005</v>
      </c>
    </row>
    <row r="2832" spans="52:91">
      <c r="AZ2832">
        <v>10527</v>
      </c>
      <c r="BA2832">
        <f t="shared" si="249"/>
        <v>10577</v>
      </c>
      <c r="BB2832">
        <v>-36.29</v>
      </c>
      <c r="BC2832" s="23">
        <v>3852.33</v>
      </c>
      <c r="BD2832" s="23">
        <v>-33.65</v>
      </c>
      <c r="BO2832" s="23">
        <v>3852.33</v>
      </c>
      <c r="BP2832" s="23">
        <v>-33.65</v>
      </c>
      <c r="CK2832">
        <v>56560</v>
      </c>
      <c r="CL2832">
        <v>5.9036</v>
      </c>
      <c r="CM2832">
        <v>0.91080000000000005</v>
      </c>
    </row>
    <row r="2833" spans="52:91">
      <c r="AZ2833">
        <v>10535</v>
      </c>
      <c r="BA2833">
        <f t="shared" si="249"/>
        <v>10585</v>
      </c>
      <c r="BB2833">
        <v>-35.43</v>
      </c>
      <c r="BC2833" s="23">
        <v>3852.33</v>
      </c>
      <c r="BD2833" s="23">
        <v>-35.9</v>
      </c>
      <c r="BO2833" s="23">
        <v>3852.33</v>
      </c>
      <c r="BP2833" s="23">
        <v>-35.9</v>
      </c>
      <c r="CK2833">
        <v>56580</v>
      </c>
      <c r="CL2833">
        <v>5.8948</v>
      </c>
      <c r="CM2833">
        <v>0.86439999999999995</v>
      </c>
    </row>
    <row r="2834" spans="52:91">
      <c r="AZ2834">
        <v>10542</v>
      </c>
      <c r="BA2834">
        <f t="shared" si="249"/>
        <v>10592</v>
      </c>
      <c r="BB2834">
        <v>-34.43</v>
      </c>
      <c r="BC2834" s="23">
        <v>3855.81</v>
      </c>
      <c r="BD2834" s="23">
        <v>-35.9</v>
      </c>
      <c r="BO2834" s="23">
        <v>3855.81</v>
      </c>
      <c r="BP2834" s="23">
        <v>-35.9</v>
      </c>
      <c r="CK2834">
        <v>56600</v>
      </c>
      <c r="CL2834">
        <v>5.8860000000000001</v>
      </c>
      <c r="CM2834">
        <v>0.81799999999999995</v>
      </c>
    </row>
    <row r="2835" spans="52:91">
      <c r="AZ2835">
        <v>10548</v>
      </c>
      <c r="BA2835">
        <f t="shared" si="249"/>
        <v>10598</v>
      </c>
      <c r="BB2835">
        <v>-37.020000000000003</v>
      </c>
      <c r="BC2835" s="23">
        <v>3855.81</v>
      </c>
      <c r="BD2835" s="23">
        <v>-35.93</v>
      </c>
      <c r="BO2835" s="23">
        <v>3855.81</v>
      </c>
      <c r="BP2835" s="23">
        <v>-35.93</v>
      </c>
      <c r="CK2835">
        <v>56620</v>
      </c>
      <c r="CL2835">
        <v>5.8772000000000002</v>
      </c>
      <c r="CM2835">
        <v>0.77159999999999995</v>
      </c>
    </row>
    <row r="2836" spans="52:91">
      <c r="AZ2836">
        <v>10556</v>
      </c>
      <c r="BA2836">
        <f t="shared" si="249"/>
        <v>10606</v>
      </c>
      <c r="BB2836">
        <v>-35.770000000000003</v>
      </c>
      <c r="BC2836" s="23">
        <v>3859.33</v>
      </c>
      <c r="BD2836" s="23">
        <v>-35.93</v>
      </c>
      <c r="BO2836" s="23">
        <v>3859.33</v>
      </c>
      <c r="BP2836" s="23">
        <v>-35.93</v>
      </c>
      <c r="CK2836">
        <v>56640</v>
      </c>
      <c r="CL2836">
        <v>5.8684000000000003</v>
      </c>
      <c r="CM2836">
        <v>0.72519999999999996</v>
      </c>
    </row>
    <row r="2837" spans="52:91">
      <c r="AZ2837">
        <v>10564</v>
      </c>
      <c r="BA2837">
        <f t="shared" si="249"/>
        <v>10614</v>
      </c>
      <c r="BB2837">
        <v>-36.479999999999997</v>
      </c>
      <c r="BC2837" s="23">
        <v>3859.33</v>
      </c>
      <c r="BD2837" s="23">
        <v>-35.979999999999997</v>
      </c>
      <c r="BO2837" s="23">
        <v>3859.33</v>
      </c>
      <c r="BP2837" s="23">
        <v>-35.979999999999997</v>
      </c>
      <c r="CK2837">
        <v>56660</v>
      </c>
      <c r="CL2837">
        <v>5.8596000000000004</v>
      </c>
      <c r="CM2837">
        <v>0.67879999999999996</v>
      </c>
    </row>
    <row r="2838" spans="52:91">
      <c r="AZ2838">
        <v>10571</v>
      </c>
      <c r="BA2838">
        <f t="shared" si="249"/>
        <v>10621</v>
      </c>
      <c r="BB2838">
        <v>-36.1</v>
      </c>
      <c r="BC2838" s="23">
        <v>3862.93</v>
      </c>
      <c r="BD2838" s="23">
        <v>-35.979999999999997</v>
      </c>
      <c r="BO2838" s="23">
        <v>3862.93</v>
      </c>
      <c r="BP2838" s="23">
        <v>-35.979999999999997</v>
      </c>
      <c r="CK2838">
        <v>56680</v>
      </c>
      <c r="CL2838">
        <v>5.8507999999999996</v>
      </c>
      <c r="CM2838">
        <v>0.63239999999999996</v>
      </c>
    </row>
    <row r="2839" spans="52:91">
      <c r="AZ2839">
        <v>10579</v>
      </c>
      <c r="BA2839">
        <f t="shared" si="249"/>
        <v>10629</v>
      </c>
      <c r="BB2839">
        <v>-36.619999999999997</v>
      </c>
      <c r="BC2839" s="23">
        <v>3862.93</v>
      </c>
      <c r="BD2839" s="23">
        <v>-35.15</v>
      </c>
      <c r="BO2839" s="23">
        <v>3862.93</v>
      </c>
      <c r="BP2839" s="23">
        <v>-35.15</v>
      </c>
      <c r="CK2839">
        <v>56700</v>
      </c>
      <c r="CL2839">
        <v>5.8419999999999996</v>
      </c>
      <c r="CM2839">
        <v>0.58599999999999997</v>
      </c>
    </row>
    <row r="2840" spans="52:91">
      <c r="AZ2840">
        <v>10587</v>
      </c>
      <c r="BA2840">
        <f t="shared" si="249"/>
        <v>10637</v>
      </c>
      <c r="BB2840">
        <v>-35.67</v>
      </c>
      <c r="BC2840" s="23">
        <v>3866.5</v>
      </c>
      <c r="BD2840" s="23">
        <v>-35.15</v>
      </c>
      <c r="BO2840" s="23">
        <v>3866.5</v>
      </c>
      <c r="BP2840" s="23">
        <v>-35.15</v>
      </c>
      <c r="CK2840">
        <v>56720</v>
      </c>
      <c r="CL2840">
        <v>5.8331999999999997</v>
      </c>
      <c r="CM2840">
        <v>0.53959999999999997</v>
      </c>
    </row>
    <row r="2841" spans="52:91">
      <c r="AZ2841">
        <v>10594</v>
      </c>
      <c r="BA2841">
        <f t="shared" si="249"/>
        <v>10644</v>
      </c>
      <c r="BB2841">
        <v>-36.29</v>
      </c>
      <c r="BC2841" s="23">
        <v>3866.5</v>
      </c>
      <c r="BD2841" s="23">
        <v>-35.1</v>
      </c>
      <c r="BO2841" s="23">
        <v>3866.5</v>
      </c>
      <c r="BP2841" s="23">
        <v>-35.1</v>
      </c>
      <c r="CK2841">
        <v>56740</v>
      </c>
      <c r="CL2841">
        <v>5.8243999999999998</v>
      </c>
      <c r="CM2841">
        <v>0.49320000000000003</v>
      </c>
    </row>
    <row r="2842" spans="52:91">
      <c r="AZ2842">
        <v>10602</v>
      </c>
      <c r="BA2842">
        <f t="shared" si="249"/>
        <v>10652</v>
      </c>
      <c r="BB2842">
        <v>-35.630000000000003</v>
      </c>
      <c r="BC2842" s="23">
        <v>3870.02</v>
      </c>
      <c r="BD2842" s="23">
        <v>-35.1</v>
      </c>
      <c r="BO2842" s="23">
        <v>3870.02</v>
      </c>
      <c r="BP2842" s="23">
        <v>-35.1</v>
      </c>
      <c r="CK2842">
        <v>56760</v>
      </c>
      <c r="CL2842">
        <v>5.8079999999999998</v>
      </c>
      <c r="CM2842">
        <v>0.49880000000000002</v>
      </c>
    </row>
    <row r="2843" spans="52:91">
      <c r="AZ2843">
        <v>10609</v>
      </c>
      <c r="BA2843">
        <f t="shared" si="249"/>
        <v>10659</v>
      </c>
      <c r="BB2843">
        <v>-35.51</v>
      </c>
      <c r="BC2843" s="23">
        <v>3870.02</v>
      </c>
      <c r="BD2843" s="23">
        <v>-35.32</v>
      </c>
      <c r="BO2843" s="23">
        <v>3870.02</v>
      </c>
      <c r="BP2843" s="23">
        <v>-35.32</v>
      </c>
      <c r="CK2843">
        <v>56780</v>
      </c>
      <c r="CL2843">
        <v>5.7839999999999998</v>
      </c>
      <c r="CM2843">
        <v>0.55640000000000001</v>
      </c>
    </row>
    <row r="2844" spans="52:91">
      <c r="AZ2844">
        <v>10616</v>
      </c>
      <c r="BA2844">
        <f t="shared" si="249"/>
        <v>10666</v>
      </c>
      <c r="BB2844">
        <v>-35.25</v>
      </c>
      <c r="BC2844" s="23">
        <v>3873.42</v>
      </c>
      <c r="BD2844" s="23">
        <v>-35.32</v>
      </c>
      <c r="BO2844" s="23">
        <v>3873.42</v>
      </c>
      <c r="BP2844" s="23">
        <v>-35.32</v>
      </c>
      <c r="CK2844">
        <v>56800</v>
      </c>
      <c r="CL2844">
        <v>5.76</v>
      </c>
      <c r="CM2844">
        <v>0.61399999999999999</v>
      </c>
    </row>
    <row r="2845" spans="52:91">
      <c r="AZ2845">
        <v>10623</v>
      </c>
      <c r="BA2845">
        <f t="shared" si="249"/>
        <v>10673</v>
      </c>
      <c r="BB2845">
        <v>-36.36</v>
      </c>
      <c r="BC2845" s="23">
        <v>3873.42</v>
      </c>
      <c r="BD2845" s="23">
        <v>-34.94</v>
      </c>
      <c r="BO2845" s="23">
        <v>3873.42</v>
      </c>
      <c r="BP2845" s="23">
        <v>-34.94</v>
      </c>
      <c r="CK2845">
        <v>56820</v>
      </c>
      <c r="CL2845">
        <v>5.7359999999999998</v>
      </c>
      <c r="CM2845">
        <v>0.67159999999999997</v>
      </c>
    </row>
    <row r="2846" spans="52:91">
      <c r="AZ2846">
        <v>10630</v>
      </c>
      <c r="BA2846">
        <f t="shared" si="249"/>
        <v>10680</v>
      </c>
      <c r="BB2846">
        <v>-36.700000000000003</v>
      </c>
      <c r="BC2846" s="23">
        <v>3876.83</v>
      </c>
      <c r="BD2846" s="23">
        <v>-34.94</v>
      </c>
      <c r="BO2846" s="23">
        <v>3876.83</v>
      </c>
      <c r="BP2846" s="23">
        <v>-34.94</v>
      </c>
      <c r="CK2846">
        <v>56840</v>
      </c>
      <c r="CL2846">
        <v>5.7119999999999997</v>
      </c>
      <c r="CM2846">
        <v>0.72919999999999996</v>
      </c>
    </row>
    <row r="2847" spans="52:91">
      <c r="AZ2847">
        <v>10638</v>
      </c>
      <c r="BA2847">
        <f t="shared" si="249"/>
        <v>10688</v>
      </c>
      <c r="BB2847">
        <v>-35.96</v>
      </c>
      <c r="BC2847" s="23">
        <v>3876.83</v>
      </c>
      <c r="BD2847" s="23">
        <v>-33.61</v>
      </c>
      <c r="BO2847" s="23">
        <v>3876.83</v>
      </c>
      <c r="BP2847" s="23">
        <v>-33.61</v>
      </c>
      <c r="CK2847">
        <v>56860</v>
      </c>
      <c r="CL2847">
        <v>5.6879999999999997</v>
      </c>
      <c r="CM2847">
        <v>0.78680000000000005</v>
      </c>
    </row>
    <row r="2848" spans="52:91">
      <c r="AZ2848">
        <v>10646</v>
      </c>
      <c r="BA2848">
        <f t="shared" si="249"/>
        <v>10696</v>
      </c>
      <c r="BB2848">
        <v>-35.85</v>
      </c>
      <c r="BC2848" s="23">
        <v>3880.25</v>
      </c>
      <c r="BD2848" s="23">
        <v>-33.61</v>
      </c>
      <c r="BO2848" s="23">
        <v>3880.25</v>
      </c>
      <c r="BP2848" s="23">
        <v>-33.61</v>
      </c>
      <c r="CK2848">
        <v>56880</v>
      </c>
      <c r="CL2848">
        <v>5.6639999999999997</v>
      </c>
      <c r="CM2848">
        <v>0.84440000000000004</v>
      </c>
    </row>
    <row r="2849" spans="52:91">
      <c r="AZ2849">
        <v>10653</v>
      </c>
      <c r="BA2849">
        <f t="shared" si="249"/>
        <v>10703</v>
      </c>
      <c r="BB2849">
        <v>-36.74</v>
      </c>
      <c r="BC2849" s="23">
        <v>3880.25</v>
      </c>
      <c r="BD2849" s="23">
        <v>-35.47</v>
      </c>
      <c r="BO2849" s="23">
        <v>3880.25</v>
      </c>
      <c r="BP2849" s="23">
        <v>-35.47</v>
      </c>
      <c r="CK2849">
        <v>56900</v>
      </c>
      <c r="CL2849">
        <v>5.64</v>
      </c>
      <c r="CM2849">
        <v>0.90200000000000002</v>
      </c>
    </row>
    <row r="2850" spans="52:91">
      <c r="AZ2850">
        <v>10661</v>
      </c>
      <c r="BA2850">
        <f t="shared" si="249"/>
        <v>10711</v>
      </c>
      <c r="BB2850">
        <v>-35.229999999999997</v>
      </c>
      <c r="BC2850" s="23">
        <v>3883.67</v>
      </c>
      <c r="BD2850" s="23">
        <v>-35.47</v>
      </c>
      <c r="BO2850" s="23">
        <v>3883.67</v>
      </c>
      <c r="BP2850" s="23">
        <v>-35.47</v>
      </c>
      <c r="CK2850">
        <v>56920</v>
      </c>
      <c r="CL2850">
        <v>5.6159999999999997</v>
      </c>
      <c r="CM2850">
        <v>0.95960000000000001</v>
      </c>
    </row>
    <row r="2851" spans="52:91">
      <c r="AZ2851">
        <v>10668</v>
      </c>
      <c r="BA2851">
        <f t="shared" si="249"/>
        <v>10718</v>
      </c>
      <c r="BB2851">
        <v>-37.19</v>
      </c>
      <c r="BC2851" s="23">
        <v>3883.67</v>
      </c>
      <c r="BD2851" s="23">
        <v>-35.299999999999997</v>
      </c>
      <c r="BO2851" s="23">
        <v>3883.67</v>
      </c>
      <c r="BP2851" s="23">
        <v>-35.299999999999997</v>
      </c>
      <c r="CK2851">
        <v>56940</v>
      </c>
      <c r="CL2851">
        <v>5.5919999999999996</v>
      </c>
      <c r="CM2851">
        <v>1.0172000000000001</v>
      </c>
    </row>
    <row r="2852" spans="52:91">
      <c r="AZ2852">
        <v>10677</v>
      </c>
      <c r="BA2852">
        <f t="shared" si="249"/>
        <v>10727</v>
      </c>
      <c r="BB2852">
        <v>-37.85</v>
      </c>
      <c r="BC2852" s="23">
        <v>3887.09</v>
      </c>
      <c r="BD2852" s="23">
        <v>-35.299999999999997</v>
      </c>
      <c r="BO2852" s="23">
        <v>3887.09</v>
      </c>
      <c r="BP2852" s="23">
        <v>-35.299999999999997</v>
      </c>
      <c r="CK2852">
        <v>56960</v>
      </c>
      <c r="CL2852">
        <v>5.5679999999999996</v>
      </c>
      <c r="CM2852">
        <v>1.0748</v>
      </c>
    </row>
    <row r="2853" spans="52:91">
      <c r="AZ2853">
        <v>10686</v>
      </c>
      <c r="BA2853">
        <f t="shared" si="249"/>
        <v>10736</v>
      </c>
      <c r="BB2853">
        <v>-36.08</v>
      </c>
      <c r="BC2853" s="23">
        <v>3887.09</v>
      </c>
      <c r="BD2853" s="23">
        <v>-35.26</v>
      </c>
      <c r="BO2853" s="23">
        <v>3887.09</v>
      </c>
      <c r="BP2853" s="23">
        <v>-35.26</v>
      </c>
      <c r="CK2853">
        <v>56980</v>
      </c>
      <c r="CL2853">
        <v>5.5439999999999996</v>
      </c>
      <c r="CM2853">
        <v>1.1324000000000001</v>
      </c>
    </row>
    <row r="2854" spans="52:91">
      <c r="AZ2854">
        <v>10693</v>
      </c>
      <c r="BA2854">
        <f t="shared" si="249"/>
        <v>10743</v>
      </c>
      <c r="BB2854">
        <v>-36.78</v>
      </c>
      <c r="BC2854" s="23">
        <v>3890.52</v>
      </c>
      <c r="BD2854" s="23">
        <v>-35.26</v>
      </c>
      <c r="BO2854" s="23">
        <v>3890.52</v>
      </c>
      <c r="BP2854" s="23">
        <v>-35.26</v>
      </c>
      <c r="CK2854">
        <v>57000</v>
      </c>
      <c r="CL2854">
        <v>5.52</v>
      </c>
      <c r="CM2854">
        <v>1.19</v>
      </c>
    </row>
    <row r="2855" spans="52:91">
      <c r="AZ2855">
        <v>10701</v>
      </c>
      <c r="BA2855">
        <f t="shared" si="249"/>
        <v>10751</v>
      </c>
      <c r="BB2855">
        <v>-36.549999999999997</v>
      </c>
      <c r="BC2855" s="23">
        <v>3890.52</v>
      </c>
      <c r="BD2855" s="23">
        <v>-34.840000000000003</v>
      </c>
      <c r="BO2855" s="23">
        <v>3890.52</v>
      </c>
      <c r="BP2855" s="23">
        <v>-34.840000000000003</v>
      </c>
      <c r="CK2855">
        <v>57020</v>
      </c>
      <c r="CL2855">
        <v>5.5167999999999999</v>
      </c>
      <c r="CM2855">
        <v>1.1348</v>
      </c>
    </row>
    <row r="2856" spans="52:91">
      <c r="AZ2856">
        <v>10709</v>
      </c>
      <c r="BA2856">
        <f t="shared" si="249"/>
        <v>10759</v>
      </c>
      <c r="BB2856">
        <v>-36.450000000000003</v>
      </c>
      <c r="BC2856" s="23">
        <v>3893.91</v>
      </c>
      <c r="BD2856" s="23">
        <v>-34.840000000000003</v>
      </c>
      <c r="BO2856" s="23">
        <v>3893.91</v>
      </c>
      <c r="BP2856" s="23">
        <v>-34.840000000000003</v>
      </c>
      <c r="CK2856">
        <v>57040</v>
      </c>
      <c r="CL2856">
        <v>5.5136000000000003</v>
      </c>
      <c r="CM2856">
        <v>1.0795999999999999</v>
      </c>
    </row>
    <row r="2857" spans="52:91">
      <c r="AZ2857">
        <v>10717</v>
      </c>
      <c r="BA2857">
        <f t="shared" si="249"/>
        <v>10767</v>
      </c>
      <c r="BB2857">
        <v>-36.340000000000003</v>
      </c>
      <c r="BC2857" s="23">
        <v>3893.91</v>
      </c>
      <c r="BD2857" s="23">
        <v>-33.74</v>
      </c>
      <c r="BO2857" s="23">
        <v>3893.91</v>
      </c>
      <c r="BP2857" s="23">
        <v>-33.74</v>
      </c>
      <c r="CK2857">
        <v>57060</v>
      </c>
      <c r="CL2857">
        <v>5.5103999999999997</v>
      </c>
      <c r="CM2857">
        <v>1.0244</v>
      </c>
    </row>
    <row r="2858" spans="52:91">
      <c r="AZ2858">
        <v>10725</v>
      </c>
      <c r="BA2858">
        <f t="shared" si="249"/>
        <v>10775</v>
      </c>
      <c r="BB2858">
        <v>-37.159999999999997</v>
      </c>
      <c r="BC2858" s="23">
        <v>3897.25</v>
      </c>
      <c r="BD2858" s="23">
        <v>-33.74</v>
      </c>
      <c r="BO2858" s="23">
        <v>3897.25</v>
      </c>
      <c r="BP2858" s="23">
        <v>-33.74</v>
      </c>
      <c r="CK2858">
        <v>57080</v>
      </c>
      <c r="CL2858">
        <v>5.5072000000000001</v>
      </c>
      <c r="CM2858">
        <v>0.96919999999999995</v>
      </c>
    </row>
    <row r="2859" spans="52:91">
      <c r="AZ2859">
        <v>10733</v>
      </c>
      <c r="BA2859">
        <f t="shared" si="249"/>
        <v>10783</v>
      </c>
      <c r="BB2859">
        <v>-36.32</v>
      </c>
      <c r="BC2859" s="23">
        <v>3897.25</v>
      </c>
      <c r="BD2859" s="23">
        <v>-34.729999999999997</v>
      </c>
      <c r="BO2859" s="23">
        <v>3897.25</v>
      </c>
      <c r="BP2859" s="23">
        <v>-34.729999999999997</v>
      </c>
      <c r="CK2859">
        <v>57100</v>
      </c>
      <c r="CL2859">
        <v>5.5039999999999996</v>
      </c>
      <c r="CM2859">
        <v>0.91400000000000003</v>
      </c>
    </row>
    <row r="2860" spans="52:91">
      <c r="AZ2860">
        <v>10741</v>
      </c>
      <c r="BA2860">
        <f t="shared" si="249"/>
        <v>10791</v>
      </c>
      <c r="BB2860">
        <v>-35.950000000000003</v>
      </c>
      <c r="BC2860" s="23">
        <v>3900.56</v>
      </c>
      <c r="BD2860" s="23">
        <v>-34.729999999999997</v>
      </c>
      <c r="BO2860" s="23">
        <v>3900.56</v>
      </c>
      <c r="BP2860" s="23">
        <v>-34.729999999999997</v>
      </c>
      <c r="CK2860">
        <v>57120</v>
      </c>
      <c r="CL2860">
        <v>5.5007999999999999</v>
      </c>
      <c r="CM2860">
        <v>0.85880000000000001</v>
      </c>
    </row>
    <row r="2861" spans="52:91">
      <c r="AZ2861">
        <v>10749</v>
      </c>
      <c r="BA2861">
        <f t="shared" si="249"/>
        <v>10799</v>
      </c>
      <c r="BB2861">
        <v>-35.99</v>
      </c>
      <c r="BC2861" s="23">
        <v>3900.56</v>
      </c>
      <c r="BD2861" s="23">
        <v>-34.07</v>
      </c>
      <c r="BO2861" s="23">
        <v>3900.56</v>
      </c>
      <c r="BP2861" s="23">
        <v>-34.07</v>
      </c>
      <c r="CK2861">
        <v>57140</v>
      </c>
      <c r="CL2861">
        <v>5.4976000000000003</v>
      </c>
      <c r="CM2861">
        <v>0.80359999999999998</v>
      </c>
    </row>
    <row r="2862" spans="52:91">
      <c r="AZ2862">
        <v>10756</v>
      </c>
      <c r="BA2862">
        <f t="shared" si="249"/>
        <v>10806</v>
      </c>
      <c r="BB2862">
        <v>-36.6</v>
      </c>
      <c r="BC2862" s="23">
        <v>3903.87</v>
      </c>
      <c r="BD2862" s="23">
        <v>-34.07</v>
      </c>
      <c r="BO2862" s="23">
        <v>3903.87</v>
      </c>
      <c r="BP2862" s="23">
        <v>-34.07</v>
      </c>
      <c r="CK2862">
        <v>57160</v>
      </c>
      <c r="CL2862">
        <v>5.4943999999999997</v>
      </c>
      <c r="CM2862">
        <v>0.74839999999999995</v>
      </c>
    </row>
    <row r="2863" spans="52:91">
      <c r="AZ2863">
        <v>10764</v>
      </c>
      <c r="BA2863">
        <f t="shared" si="249"/>
        <v>10814</v>
      </c>
      <c r="BB2863">
        <v>-36.99</v>
      </c>
      <c r="BC2863" s="23">
        <v>3903.87</v>
      </c>
      <c r="BD2863" s="23">
        <v>-34.549999999999997</v>
      </c>
      <c r="BO2863" s="23">
        <v>3903.87</v>
      </c>
      <c r="BP2863" s="23">
        <v>-34.549999999999997</v>
      </c>
      <c r="CK2863">
        <v>57180</v>
      </c>
      <c r="CL2863">
        <v>5.4912000000000001</v>
      </c>
      <c r="CM2863">
        <v>0.69320000000000004</v>
      </c>
    </row>
    <row r="2864" spans="52:91">
      <c r="AZ2864">
        <v>10772</v>
      </c>
      <c r="BA2864">
        <f t="shared" si="249"/>
        <v>10822</v>
      </c>
      <c r="BB2864">
        <v>-35.979999999999997</v>
      </c>
      <c r="BC2864" s="23">
        <v>3907.28</v>
      </c>
      <c r="BD2864" s="23">
        <v>-34.549999999999997</v>
      </c>
      <c r="BO2864" s="23">
        <v>3907.28</v>
      </c>
      <c r="BP2864" s="23">
        <v>-34.549999999999997</v>
      </c>
      <c r="CK2864">
        <v>57200</v>
      </c>
      <c r="CL2864">
        <v>5.4880000000000004</v>
      </c>
      <c r="CM2864">
        <v>0.63800000000000001</v>
      </c>
    </row>
    <row r="2865" spans="52:91">
      <c r="AZ2865">
        <v>10780</v>
      </c>
      <c r="BA2865">
        <f t="shared" si="249"/>
        <v>10830</v>
      </c>
      <c r="BB2865">
        <v>-36.56</v>
      </c>
      <c r="BC2865" s="23">
        <v>3907.28</v>
      </c>
      <c r="BD2865" s="23">
        <v>-34.76</v>
      </c>
      <c r="BO2865" s="23">
        <v>3907.28</v>
      </c>
      <c r="BP2865" s="23">
        <v>-34.76</v>
      </c>
      <c r="CK2865">
        <v>57220</v>
      </c>
      <c r="CL2865">
        <v>5.4847999999999999</v>
      </c>
      <c r="CM2865">
        <v>0.58279999999999998</v>
      </c>
    </row>
    <row r="2866" spans="52:91">
      <c r="AZ2866">
        <v>10788</v>
      </c>
      <c r="BA2866">
        <f t="shared" si="249"/>
        <v>10838</v>
      </c>
      <c r="BB2866">
        <v>-36.549999999999997</v>
      </c>
      <c r="BC2866" s="23">
        <v>3910.68</v>
      </c>
      <c r="BD2866" s="23">
        <v>-34.76</v>
      </c>
      <c r="BO2866" s="23">
        <v>3910.68</v>
      </c>
      <c r="BP2866" s="23">
        <v>-34.76</v>
      </c>
      <c r="CK2866">
        <v>57240</v>
      </c>
      <c r="CL2866">
        <v>5.4816000000000003</v>
      </c>
      <c r="CM2866">
        <v>0.52759999999999996</v>
      </c>
    </row>
    <row r="2867" spans="52:91">
      <c r="AZ2867">
        <v>10796</v>
      </c>
      <c r="BA2867">
        <f t="shared" si="249"/>
        <v>10846</v>
      </c>
      <c r="BB2867">
        <v>-36.979999999999997</v>
      </c>
      <c r="BC2867" s="23">
        <v>3910.68</v>
      </c>
      <c r="BD2867" s="23">
        <v>-36.1</v>
      </c>
      <c r="BO2867" s="23">
        <v>3910.68</v>
      </c>
      <c r="BP2867" s="23">
        <v>-36.1</v>
      </c>
      <c r="CK2867">
        <v>57260</v>
      </c>
      <c r="CL2867">
        <v>5.4812000000000003</v>
      </c>
      <c r="CM2867">
        <v>0.51759999999999995</v>
      </c>
    </row>
    <row r="2868" spans="52:91">
      <c r="AZ2868">
        <v>10804</v>
      </c>
      <c r="BA2868">
        <f t="shared" si="249"/>
        <v>10854</v>
      </c>
      <c r="BB2868">
        <v>-36.35</v>
      </c>
      <c r="BC2868" s="23">
        <v>3914.1</v>
      </c>
      <c r="BD2868" s="23">
        <v>-36.1</v>
      </c>
      <c r="BO2868" s="23">
        <v>3914.1</v>
      </c>
      <c r="BP2868" s="23">
        <v>-36.1</v>
      </c>
      <c r="CK2868">
        <v>57280</v>
      </c>
      <c r="CL2868">
        <v>5.4836</v>
      </c>
      <c r="CM2868">
        <v>0.55279999999999996</v>
      </c>
    </row>
    <row r="2869" spans="52:91">
      <c r="AZ2869">
        <v>10812</v>
      </c>
      <c r="BA2869">
        <f t="shared" si="249"/>
        <v>10862</v>
      </c>
      <c r="BB2869">
        <v>-36.58</v>
      </c>
      <c r="BC2869" s="23">
        <v>3914.1</v>
      </c>
      <c r="BD2869" s="23">
        <v>-34.4</v>
      </c>
      <c r="BO2869" s="23">
        <v>3914.1</v>
      </c>
      <c r="BP2869" s="23">
        <v>-34.4</v>
      </c>
      <c r="CK2869">
        <v>57300</v>
      </c>
      <c r="CL2869">
        <v>5.4859999999999998</v>
      </c>
      <c r="CM2869">
        <v>0.58799999999999997</v>
      </c>
    </row>
    <row r="2870" spans="52:91">
      <c r="AZ2870">
        <v>10820</v>
      </c>
      <c r="BA2870">
        <f t="shared" si="249"/>
        <v>10870</v>
      </c>
      <c r="BB2870">
        <v>-36.53</v>
      </c>
      <c r="BC2870" s="23">
        <v>3917.52</v>
      </c>
      <c r="BD2870" s="23">
        <v>-34.4</v>
      </c>
      <c r="BO2870" s="23">
        <v>3917.52</v>
      </c>
      <c r="BP2870" s="23">
        <v>-34.4</v>
      </c>
      <c r="CK2870">
        <v>57320</v>
      </c>
      <c r="CL2870">
        <v>5.4884000000000004</v>
      </c>
      <c r="CM2870">
        <v>0.62319999999999998</v>
      </c>
    </row>
    <row r="2871" spans="52:91">
      <c r="AZ2871">
        <v>10828</v>
      </c>
      <c r="BA2871">
        <f t="shared" si="249"/>
        <v>10878</v>
      </c>
      <c r="BB2871">
        <v>-37.42</v>
      </c>
      <c r="BC2871" s="23">
        <v>3917.52</v>
      </c>
      <c r="BD2871" s="23">
        <v>-34.61</v>
      </c>
      <c r="BO2871" s="23">
        <v>3917.52</v>
      </c>
      <c r="BP2871" s="23">
        <v>-34.61</v>
      </c>
      <c r="CK2871">
        <v>57340</v>
      </c>
      <c r="CL2871">
        <v>5.4908000000000001</v>
      </c>
      <c r="CM2871">
        <v>0.65839999999999999</v>
      </c>
    </row>
    <row r="2872" spans="52:91">
      <c r="AZ2872">
        <v>10837</v>
      </c>
      <c r="BA2872">
        <f t="shared" si="249"/>
        <v>10887</v>
      </c>
      <c r="BB2872">
        <v>-35.58</v>
      </c>
      <c r="BC2872" s="23">
        <v>3920.98</v>
      </c>
      <c r="BD2872" s="23">
        <v>-34.61</v>
      </c>
      <c r="BO2872" s="23">
        <v>3920.98</v>
      </c>
      <c r="BP2872" s="23">
        <v>-34.61</v>
      </c>
      <c r="CK2872">
        <v>57360</v>
      </c>
      <c r="CL2872">
        <v>5.4931999999999999</v>
      </c>
      <c r="CM2872">
        <v>0.69359999999999999</v>
      </c>
    </row>
    <row r="2873" spans="52:91">
      <c r="AZ2873">
        <v>10844</v>
      </c>
      <c r="BA2873">
        <f t="shared" si="249"/>
        <v>10894</v>
      </c>
      <c r="BB2873">
        <v>-35.61</v>
      </c>
      <c r="BC2873" s="23">
        <v>3920.98</v>
      </c>
      <c r="BD2873" s="23">
        <v>-34.5</v>
      </c>
      <c r="BO2873" s="23">
        <v>3920.98</v>
      </c>
      <c r="BP2873" s="23">
        <v>-34.5</v>
      </c>
      <c r="CK2873">
        <v>57380</v>
      </c>
      <c r="CL2873">
        <v>5.4955999999999996</v>
      </c>
      <c r="CM2873">
        <v>0.7288</v>
      </c>
    </row>
    <row r="2874" spans="52:91">
      <c r="AZ2874">
        <v>10851</v>
      </c>
      <c r="BA2874">
        <f t="shared" si="249"/>
        <v>10901</v>
      </c>
      <c r="BB2874">
        <v>-35.96</v>
      </c>
      <c r="BC2874" s="23">
        <v>3924.26</v>
      </c>
      <c r="BD2874" s="23">
        <v>-34.5</v>
      </c>
      <c r="BO2874" s="23">
        <v>3924.26</v>
      </c>
      <c r="BP2874" s="23">
        <v>-34.5</v>
      </c>
      <c r="CK2874">
        <v>57400</v>
      </c>
      <c r="CL2874">
        <v>5.4980000000000002</v>
      </c>
      <c r="CM2874">
        <v>0.76400000000000001</v>
      </c>
    </row>
    <row r="2875" spans="52:91">
      <c r="AZ2875">
        <v>10859</v>
      </c>
      <c r="BA2875">
        <f t="shared" si="249"/>
        <v>10909</v>
      </c>
      <c r="BB2875">
        <v>-36.74</v>
      </c>
      <c r="BC2875" s="23">
        <v>3924.26</v>
      </c>
      <c r="BD2875" s="23">
        <v>-35.29</v>
      </c>
      <c r="BO2875" s="23">
        <v>3924.26</v>
      </c>
      <c r="BP2875" s="23">
        <v>-35.29</v>
      </c>
      <c r="CK2875">
        <v>57420</v>
      </c>
      <c r="CL2875">
        <v>5.5004</v>
      </c>
      <c r="CM2875">
        <v>0.79920000000000002</v>
      </c>
    </row>
    <row r="2876" spans="52:91">
      <c r="AZ2876">
        <v>10867</v>
      </c>
      <c r="BA2876">
        <f t="shared" si="249"/>
        <v>10917</v>
      </c>
      <c r="BB2876">
        <v>-36.21</v>
      </c>
      <c r="BC2876" s="23">
        <v>3927.57</v>
      </c>
      <c r="BD2876" s="23">
        <v>-35.29</v>
      </c>
      <c r="BO2876" s="23">
        <v>3927.57</v>
      </c>
      <c r="BP2876" s="23">
        <v>-35.29</v>
      </c>
      <c r="CK2876">
        <v>57440</v>
      </c>
      <c r="CL2876">
        <v>5.5027999999999997</v>
      </c>
      <c r="CM2876">
        <v>0.83440000000000003</v>
      </c>
    </row>
    <row r="2877" spans="52:91">
      <c r="AZ2877">
        <v>10875</v>
      </c>
      <c r="BA2877">
        <f t="shared" si="249"/>
        <v>10925</v>
      </c>
      <c r="BB2877">
        <v>-35.71</v>
      </c>
      <c r="BC2877" s="23">
        <v>3927.57</v>
      </c>
      <c r="BD2877" s="23">
        <v>-32.299999999999997</v>
      </c>
      <c r="BO2877" s="23">
        <v>3927.57</v>
      </c>
      <c r="BP2877" s="23">
        <v>-32.299999999999997</v>
      </c>
      <c r="CK2877">
        <v>57460</v>
      </c>
      <c r="CL2877">
        <v>5.5052000000000003</v>
      </c>
      <c r="CM2877">
        <v>0.86960000000000004</v>
      </c>
    </row>
    <row r="2878" spans="52:91">
      <c r="AZ2878">
        <v>10882</v>
      </c>
      <c r="BA2878">
        <f t="shared" ref="BA2878:BA2941" si="250">AZ2878+50</f>
        <v>10932</v>
      </c>
      <c r="BB2878">
        <v>-36.78</v>
      </c>
      <c r="BC2878" s="23">
        <v>3930.9</v>
      </c>
      <c r="BD2878" s="23">
        <v>-32.299999999999997</v>
      </c>
      <c r="BO2878" s="23">
        <v>3930.9</v>
      </c>
      <c r="BP2878" s="23">
        <v>-32.299999999999997</v>
      </c>
      <c r="CK2878">
        <v>57480</v>
      </c>
      <c r="CL2878">
        <v>5.5076000000000001</v>
      </c>
      <c r="CM2878">
        <v>0.90480000000000005</v>
      </c>
    </row>
    <row r="2879" spans="52:91">
      <c r="AZ2879">
        <v>10890</v>
      </c>
      <c r="BA2879">
        <f t="shared" si="250"/>
        <v>10940</v>
      </c>
      <c r="BB2879">
        <v>-35.78</v>
      </c>
      <c r="BC2879" s="23">
        <v>3930.9</v>
      </c>
      <c r="BD2879" s="23">
        <v>-34.94</v>
      </c>
      <c r="BO2879" s="23">
        <v>3930.9</v>
      </c>
      <c r="BP2879" s="23">
        <v>-34.94</v>
      </c>
      <c r="CK2879">
        <v>57500</v>
      </c>
      <c r="CL2879">
        <v>5.51</v>
      </c>
      <c r="CM2879">
        <v>0.94</v>
      </c>
    </row>
    <row r="2880" spans="52:91">
      <c r="AZ2880">
        <v>10898</v>
      </c>
      <c r="BA2880">
        <f t="shared" si="250"/>
        <v>10948</v>
      </c>
      <c r="BB2880">
        <v>-36.72</v>
      </c>
      <c r="BC2880" s="23">
        <v>3934.22</v>
      </c>
      <c r="BD2880" s="23">
        <v>-34.94</v>
      </c>
      <c r="BO2880" s="23">
        <v>3934.22</v>
      </c>
      <c r="BP2880" s="23">
        <v>-34.94</v>
      </c>
      <c r="CK2880">
        <v>57520</v>
      </c>
      <c r="CL2880">
        <v>5.5460000000000003</v>
      </c>
      <c r="CM2880">
        <v>1.016</v>
      </c>
    </row>
    <row r="2881" spans="52:91">
      <c r="AZ2881">
        <v>10906</v>
      </c>
      <c r="BA2881">
        <f t="shared" si="250"/>
        <v>10956</v>
      </c>
      <c r="BB2881">
        <v>-36.32</v>
      </c>
      <c r="BC2881" s="23">
        <v>3934.22</v>
      </c>
      <c r="BD2881" s="23">
        <v>-35</v>
      </c>
      <c r="BO2881" s="23">
        <v>3934.22</v>
      </c>
      <c r="BP2881" s="23">
        <v>-35</v>
      </c>
      <c r="CK2881">
        <v>57540</v>
      </c>
      <c r="CL2881">
        <v>5.5819999999999999</v>
      </c>
      <c r="CM2881">
        <v>1.0920000000000001</v>
      </c>
    </row>
    <row r="2882" spans="52:91">
      <c r="AZ2882">
        <v>10914</v>
      </c>
      <c r="BA2882">
        <f t="shared" si="250"/>
        <v>10964</v>
      </c>
      <c r="BB2882">
        <v>-35.9</v>
      </c>
      <c r="BC2882" s="23">
        <v>3937.54</v>
      </c>
      <c r="BD2882" s="23">
        <v>-35</v>
      </c>
      <c r="BO2882" s="23">
        <v>3937.54</v>
      </c>
      <c r="BP2882" s="23">
        <v>-35</v>
      </c>
      <c r="CK2882">
        <v>57560</v>
      </c>
      <c r="CL2882">
        <v>5.6180000000000003</v>
      </c>
      <c r="CM2882">
        <v>1.1679999999999999</v>
      </c>
    </row>
    <row r="2883" spans="52:91">
      <c r="AZ2883">
        <v>10921</v>
      </c>
      <c r="BA2883">
        <f t="shared" si="250"/>
        <v>10971</v>
      </c>
      <c r="BB2883">
        <v>-36.42</v>
      </c>
      <c r="BC2883" s="23">
        <v>3937.54</v>
      </c>
      <c r="BD2883" s="23">
        <v>-34.31</v>
      </c>
      <c r="BO2883" s="23">
        <v>3937.54</v>
      </c>
      <c r="BP2883" s="23">
        <v>-34.31</v>
      </c>
      <c r="CK2883">
        <v>57580</v>
      </c>
      <c r="CL2883">
        <v>5.6539999999999999</v>
      </c>
      <c r="CM2883">
        <v>1.244</v>
      </c>
    </row>
    <row r="2884" spans="52:91">
      <c r="AZ2884">
        <v>10929</v>
      </c>
      <c r="BA2884">
        <f t="shared" si="250"/>
        <v>10979</v>
      </c>
      <c r="BB2884">
        <v>-37.74</v>
      </c>
      <c r="BC2884" s="23">
        <v>3940.97</v>
      </c>
      <c r="BD2884" s="23">
        <v>-34.31</v>
      </c>
      <c r="BO2884" s="23">
        <v>3940.97</v>
      </c>
      <c r="BP2884" s="23">
        <v>-34.31</v>
      </c>
      <c r="CK2884">
        <v>57600</v>
      </c>
      <c r="CL2884">
        <v>5.69</v>
      </c>
      <c r="CM2884">
        <v>1.32</v>
      </c>
    </row>
    <row r="2885" spans="52:91">
      <c r="AZ2885">
        <v>10939</v>
      </c>
      <c r="BA2885">
        <f t="shared" si="250"/>
        <v>10989</v>
      </c>
      <c r="BB2885">
        <v>-36.840000000000003</v>
      </c>
      <c r="BC2885" s="23">
        <v>3940.97</v>
      </c>
      <c r="BD2885" s="23">
        <v>-35.4</v>
      </c>
      <c r="BO2885" s="23">
        <v>3940.97</v>
      </c>
      <c r="BP2885" s="23">
        <v>-35.4</v>
      </c>
      <c r="CK2885">
        <v>57620</v>
      </c>
      <c r="CL2885">
        <v>5.726</v>
      </c>
      <c r="CM2885">
        <v>1.3959999999999999</v>
      </c>
    </row>
    <row r="2886" spans="52:91">
      <c r="AZ2886">
        <v>10947</v>
      </c>
      <c r="BA2886">
        <f t="shared" si="250"/>
        <v>10997</v>
      </c>
      <c r="BB2886">
        <v>-37.01</v>
      </c>
      <c r="BC2886" s="23">
        <v>3944.48</v>
      </c>
      <c r="BD2886" s="23">
        <v>-35.4</v>
      </c>
      <c r="BO2886" s="23">
        <v>3944.48</v>
      </c>
      <c r="BP2886" s="23">
        <v>-35.4</v>
      </c>
      <c r="CK2886">
        <v>57640</v>
      </c>
      <c r="CL2886">
        <v>5.7619999999999996</v>
      </c>
      <c r="CM2886">
        <v>1.472</v>
      </c>
    </row>
    <row r="2887" spans="52:91">
      <c r="AZ2887">
        <v>10955</v>
      </c>
      <c r="BA2887">
        <f t="shared" si="250"/>
        <v>11005</v>
      </c>
      <c r="BB2887">
        <v>-37.22</v>
      </c>
      <c r="BC2887" s="23">
        <v>3944.48</v>
      </c>
      <c r="BD2887" s="23">
        <v>-34.75</v>
      </c>
      <c r="BO2887" s="23">
        <v>3944.48</v>
      </c>
      <c r="BP2887" s="23">
        <v>-34.75</v>
      </c>
      <c r="CK2887">
        <v>57660</v>
      </c>
      <c r="CL2887">
        <v>5.798</v>
      </c>
      <c r="CM2887">
        <v>1.548</v>
      </c>
    </row>
    <row r="2888" spans="52:91">
      <c r="AZ2888">
        <v>10964</v>
      </c>
      <c r="BA2888">
        <f t="shared" si="250"/>
        <v>11014</v>
      </c>
      <c r="BB2888">
        <v>-36.22</v>
      </c>
      <c r="BC2888" s="23">
        <v>3947.98</v>
      </c>
      <c r="BD2888" s="23">
        <v>-34.75</v>
      </c>
      <c r="BO2888" s="23">
        <v>3947.98</v>
      </c>
      <c r="BP2888" s="23">
        <v>-34.75</v>
      </c>
      <c r="CK2888">
        <v>57680</v>
      </c>
      <c r="CL2888">
        <v>5.8339999999999996</v>
      </c>
      <c r="CM2888">
        <v>1.6240000000000001</v>
      </c>
    </row>
    <row r="2889" spans="52:91">
      <c r="AZ2889">
        <v>10972</v>
      </c>
      <c r="BA2889">
        <f t="shared" si="250"/>
        <v>11022</v>
      </c>
      <c r="BB2889">
        <v>-36.729999999999997</v>
      </c>
      <c r="BC2889" s="23">
        <v>3947.98</v>
      </c>
      <c r="BD2889" s="23">
        <v>-36.33</v>
      </c>
      <c r="BO2889" s="23">
        <v>3947.98</v>
      </c>
      <c r="BP2889" s="23">
        <v>-36.33</v>
      </c>
      <c r="CK2889">
        <v>57700</v>
      </c>
      <c r="CL2889">
        <v>5.87</v>
      </c>
      <c r="CM2889">
        <v>1.7</v>
      </c>
    </row>
    <row r="2890" spans="52:91">
      <c r="AZ2890">
        <v>10980</v>
      </c>
      <c r="BA2890">
        <f t="shared" si="250"/>
        <v>11030</v>
      </c>
      <c r="BB2890">
        <v>-35.979999999999997</v>
      </c>
      <c r="BC2890" s="23">
        <v>3951.49</v>
      </c>
      <c r="BD2890" s="23">
        <v>-36.33</v>
      </c>
      <c r="BO2890" s="23">
        <v>3951.49</v>
      </c>
      <c r="BP2890" s="23">
        <v>-36.33</v>
      </c>
      <c r="CK2890">
        <v>57720</v>
      </c>
      <c r="CL2890">
        <v>5.9059999999999997</v>
      </c>
      <c r="CM2890">
        <v>1.776</v>
      </c>
    </row>
    <row r="2891" spans="52:91">
      <c r="AZ2891">
        <v>10988</v>
      </c>
      <c r="BA2891">
        <f t="shared" si="250"/>
        <v>11038</v>
      </c>
      <c r="BB2891">
        <v>-37.090000000000003</v>
      </c>
      <c r="BC2891" s="23">
        <v>3951.49</v>
      </c>
      <c r="BD2891" s="23">
        <v>-34.909999999999997</v>
      </c>
      <c r="BO2891" s="23">
        <v>3951.49</v>
      </c>
      <c r="BP2891" s="23">
        <v>-34.909999999999997</v>
      </c>
      <c r="CK2891">
        <v>57740</v>
      </c>
      <c r="CL2891">
        <v>5.9420000000000002</v>
      </c>
      <c r="CM2891">
        <v>1.8520000000000001</v>
      </c>
    </row>
    <row r="2892" spans="52:91">
      <c r="AZ2892">
        <v>10996</v>
      </c>
      <c r="BA2892">
        <f t="shared" si="250"/>
        <v>11046</v>
      </c>
      <c r="BB2892">
        <v>-37.11</v>
      </c>
      <c r="BC2892" s="23">
        <v>3954.94</v>
      </c>
      <c r="BD2892" s="23">
        <v>-34.909999999999997</v>
      </c>
      <c r="BO2892" s="23">
        <v>3954.94</v>
      </c>
      <c r="BP2892" s="23">
        <v>-34.909999999999997</v>
      </c>
      <c r="CK2892">
        <v>57760</v>
      </c>
      <c r="CL2892">
        <v>5.96</v>
      </c>
      <c r="CM2892">
        <v>1.9136</v>
      </c>
    </row>
    <row r="2893" spans="52:91">
      <c r="AZ2893">
        <v>11005</v>
      </c>
      <c r="BA2893">
        <f t="shared" si="250"/>
        <v>11055</v>
      </c>
      <c r="BB2893">
        <v>-37.94</v>
      </c>
      <c r="BC2893" s="23">
        <v>3954.94</v>
      </c>
      <c r="BD2893" s="23">
        <v>-34.46</v>
      </c>
      <c r="BO2893" s="23">
        <v>3954.94</v>
      </c>
      <c r="BP2893" s="23">
        <v>-34.46</v>
      </c>
      <c r="CK2893">
        <v>57780</v>
      </c>
      <c r="CL2893">
        <v>5.96</v>
      </c>
      <c r="CM2893">
        <v>1.9608000000000001</v>
      </c>
    </row>
    <row r="2894" spans="52:91">
      <c r="AZ2894">
        <v>11015</v>
      </c>
      <c r="BA2894">
        <f t="shared" si="250"/>
        <v>11065</v>
      </c>
      <c r="BB2894">
        <v>-36.07</v>
      </c>
      <c r="BC2894" s="23">
        <v>3958.37</v>
      </c>
      <c r="BD2894" s="23">
        <v>-34.46</v>
      </c>
      <c r="BO2894" s="23">
        <v>3958.37</v>
      </c>
      <c r="BP2894" s="23">
        <v>-34.46</v>
      </c>
      <c r="CK2894">
        <v>57800</v>
      </c>
      <c r="CL2894">
        <v>5.96</v>
      </c>
      <c r="CM2894">
        <v>2.008</v>
      </c>
    </row>
    <row r="2895" spans="52:91">
      <c r="AZ2895">
        <v>11022</v>
      </c>
      <c r="BA2895">
        <f t="shared" si="250"/>
        <v>11072</v>
      </c>
      <c r="BB2895">
        <v>-37.11</v>
      </c>
      <c r="BC2895" s="23">
        <v>3958.37</v>
      </c>
      <c r="BD2895" s="23">
        <v>-34.200000000000003</v>
      </c>
      <c r="BO2895" s="23">
        <v>3958.37</v>
      </c>
      <c r="BP2895" s="23">
        <v>-34.200000000000003</v>
      </c>
      <c r="CK2895">
        <v>57820</v>
      </c>
      <c r="CL2895">
        <v>5.96</v>
      </c>
      <c r="CM2895">
        <v>2.0552000000000001</v>
      </c>
    </row>
    <row r="2896" spans="52:91">
      <c r="AZ2896">
        <v>11031</v>
      </c>
      <c r="BA2896">
        <f t="shared" si="250"/>
        <v>11081</v>
      </c>
      <c r="BB2896">
        <v>-36.57</v>
      </c>
      <c r="BC2896" s="23">
        <v>3961.72</v>
      </c>
      <c r="BD2896" s="23">
        <v>-34.200000000000003</v>
      </c>
      <c r="BO2896" s="23">
        <v>3961.72</v>
      </c>
      <c r="BP2896" s="23">
        <v>-34.200000000000003</v>
      </c>
      <c r="CK2896">
        <v>57840</v>
      </c>
      <c r="CL2896">
        <v>5.96</v>
      </c>
      <c r="CM2896">
        <v>2.1023999999999998</v>
      </c>
    </row>
    <row r="2897" spans="52:91">
      <c r="AZ2897">
        <v>11039</v>
      </c>
      <c r="BA2897">
        <f t="shared" si="250"/>
        <v>11089</v>
      </c>
      <c r="BB2897">
        <v>-36.67</v>
      </c>
      <c r="BC2897" s="23">
        <v>3961.72</v>
      </c>
      <c r="BD2897" s="23">
        <v>-34.25</v>
      </c>
      <c r="BO2897" s="23">
        <v>3961.72</v>
      </c>
      <c r="BP2897" s="23">
        <v>-34.25</v>
      </c>
      <c r="CK2897">
        <v>57860</v>
      </c>
      <c r="CL2897">
        <v>5.96</v>
      </c>
      <c r="CM2897">
        <v>2.1496</v>
      </c>
    </row>
    <row r="2898" spans="52:91">
      <c r="AZ2898">
        <v>11047</v>
      </c>
      <c r="BA2898">
        <f t="shared" si="250"/>
        <v>11097</v>
      </c>
      <c r="BB2898">
        <v>-37.51</v>
      </c>
      <c r="BC2898" s="23">
        <v>3965.05</v>
      </c>
      <c r="BD2898" s="23">
        <v>-34.25</v>
      </c>
      <c r="BO2898" s="23">
        <v>3965.05</v>
      </c>
      <c r="BP2898" s="23">
        <v>-34.25</v>
      </c>
      <c r="CK2898">
        <v>57880</v>
      </c>
      <c r="CL2898">
        <v>5.96</v>
      </c>
      <c r="CM2898">
        <v>2.1968000000000001</v>
      </c>
    </row>
    <row r="2899" spans="52:91">
      <c r="AZ2899">
        <v>11057</v>
      </c>
      <c r="BA2899">
        <f t="shared" si="250"/>
        <v>11107</v>
      </c>
      <c r="BB2899">
        <v>-36.549999999999997</v>
      </c>
      <c r="BC2899" s="23">
        <v>3965.05</v>
      </c>
      <c r="BD2899" s="23">
        <v>-34.450000000000003</v>
      </c>
      <c r="BO2899" s="23">
        <v>3965.05</v>
      </c>
      <c r="BP2899" s="23">
        <v>-34.450000000000003</v>
      </c>
      <c r="CK2899">
        <v>57900</v>
      </c>
      <c r="CL2899">
        <v>5.96</v>
      </c>
      <c r="CM2899">
        <v>2.2440000000000002</v>
      </c>
    </row>
    <row r="2900" spans="52:91">
      <c r="AZ2900">
        <v>11065</v>
      </c>
      <c r="BA2900">
        <f t="shared" si="250"/>
        <v>11115</v>
      </c>
      <c r="BB2900">
        <v>-36.44</v>
      </c>
      <c r="BC2900" s="23">
        <v>3968.45</v>
      </c>
      <c r="BD2900" s="23">
        <v>-34.450000000000003</v>
      </c>
      <c r="BO2900" s="23">
        <v>3968.45</v>
      </c>
      <c r="BP2900" s="23">
        <v>-34.450000000000003</v>
      </c>
      <c r="CK2900">
        <v>57920</v>
      </c>
      <c r="CL2900">
        <v>5.96</v>
      </c>
      <c r="CM2900">
        <v>2.2911999999999999</v>
      </c>
    </row>
    <row r="2901" spans="52:91">
      <c r="AZ2901">
        <v>11073</v>
      </c>
      <c r="BA2901">
        <f t="shared" si="250"/>
        <v>11123</v>
      </c>
      <c r="BB2901">
        <v>-36.19</v>
      </c>
      <c r="BC2901" s="23">
        <v>3968.45</v>
      </c>
      <c r="BD2901" s="23">
        <v>-34.659999999999997</v>
      </c>
      <c r="BO2901" s="23">
        <v>3968.45</v>
      </c>
      <c r="BP2901" s="23">
        <v>-34.659999999999997</v>
      </c>
      <c r="CK2901">
        <v>57940</v>
      </c>
      <c r="CL2901">
        <v>5.96</v>
      </c>
      <c r="CM2901">
        <v>2.3384</v>
      </c>
    </row>
    <row r="2902" spans="52:91">
      <c r="AZ2902">
        <v>11081</v>
      </c>
      <c r="BA2902">
        <f t="shared" si="250"/>
        <v>11131</v>
      </c>
      <c r="BB2902">
        <v>-37.89</v>
      </c>
      <c r="BC2902" s="23">
        <v>3971.86</v>
      </c>
      <c r="BD2902" s="23">
        <v>-34.659999999999997</v>
      </c>
      <c r="BO2902" s="23">
        <v>3971.86</v>
      </c>
      <c r="BP2902" s="23">
        <v>-34.659999999999997</v>
      </c>
      <c r="CK2902">
        <v>57960</v>
      </c>
      <c r="CL2902">
        <v>5.96</v>
      </c>
      <c r="CM2902">
        <v>2.3856000000000002</v>
      </c>
    </row>
    <row r="2903" spans="52:91">
      <c r="AZ2903">
        <v>11090</v>
      </c>
      <c r="BA2903">
        <f t="shared" si="250"/>
        <v>11140</v>
      </c>
      <c r="BB2903">
        <v>-37.049999999999997</v>
      </c>
      <c r="BC2903" s="23">
        <v>3971.86</v>
      </c>
      <c r="BD2903" s="23">
        <v>-35.81</v>
      </c>
      <c r="BO2903" s="23">
        <v>3971.86</v>
      </c>
      <c r="BP2903" s="23">
        <v>-35.81</v>
      </c>
      <c r="CK2903">
        <v>57980</v>
      </c>
      <c r="CL2903">
        <v>5.96</v>
      </c>
      <c r="CM2903">
        <v>2.4327999999999999</v>
      </c>
    </row>
    <row r="2904" spans="52:91">
      <c r="AZ2904">
        <v>11099</v>
      </c>
      <c r="BA2904">
        <f t="shared" si="250"/>
        <v>11149</v>
      </c>
      <c r="BB2904">
        <v>-36.270000000000003</v>
      </c>
      <c r="BC2904" s="23">
        <v>3975.31</v>
      </c>
      <c r="BD2904" s="23">
        <v>-35.81</v>
      </c>
      <c r="BO2904" s="23">
        <v>3975.31</v>
      </c>
      <c r="BP2904" s="23">
        <v>-35.81</v>
      </c>
      <c r="CK2904">
        <v>58000</v>
      </c>
      <c r="CL2904">
        <v>5.96</v>
      </c>
      <c r="CM2904">
        <v>2.48</v>
      </c>
    </row>
    <row r="2905" spans="52:91">
      <c r="AZ2905">
        <v>11107</v>
      </c>
      <c r="BA2905">
        <f t="shared" si="250"/>
        <v>11157</v>
      </c>
      <c r="BB2905">
        <v>-36.81</v>
      </c>
      <c r="BC2905" s="23">
        <v>3975.31</v>
      </c>
      <c r="BD2905" s="23">
        <v>-34.549999999999997</v>
      </c>
      <c r="BO2905" s="23">
        <v>3975.31</v>
      </c>
      <c r="BP2905" s="23">
        <v>-34.549999999999997</v>
      </c>
      <c r="CK2905">
        <v>58020</v>
      </c>
      <c r="CL2905">
        <v>5.9135999999999997</v>
      </c>
      <c r="CM2905">
        <v>2.3527999999999998</v>
      </c>
    </row>
    <row r="2906" spans="52:91">
      <c r="AZ2906">
        <v>11115</v>
      </c>
      <c r="BA2906">
        <f t="shared" si="250"/>
        <v>11165</v>
      </c>
      <c r="BB2906">
        <v>-36.17</v>
      </c>
      <c r="BC2906" s="23">
        <v>3978.75</v>
      </c>
      <c r="BD2906" s="23">
        <v>-34.549999999999997</v>
      </c>
      <c r="BO2906" s="23">
        <v>3978.75</v>
      </c>
      <c r="BP2906" s="23">
        <v>-34.549999999999997</v>
      </c>
      <c r="CK2906">
        <v>58040</v>
      </c>
      <c r="CL2906">
        <v>5.8672000000000004</v>
      </c>
      <c r="CM2906">
        <v>2.2256</v>
      </c>
    </row>
    <row r="2907" spans="52:91">
      <c r="AZ2907">
        <v>11123</v>
      </c>
      <c r="BA2907">
        <f t="shared" si="250"/>
        <v>11173</v>
      </c>
      <c r="BB2907">
        <v>-36.229999999999997</v>
      </c>
      <c r="BC2907" s="23">
        <v>3978.75</v>
      </c>
      <c r="BD2907" s="23">
        <v>-34.99</v>
      </c>
      <c r="BO2907" s="23">
        <v>3978.75</v>
      </c>
      <c r="BP2907" s="23">
        <v>-34.99</v>
      </c>
      <c r="CK2907">
        <v>58060</v>
      </c>
      <c r="CL2907">
        <v>5.8208000000000002</v>
      </c>
      <c r="CM2907">
        <v>2.0983999999999998</v>
      </c>
    </row>
    <row r="2908" spans="52:91">
      <c r="AZ2908">
        <v>11131</v>
      </c>
      <c r="BA2908">
        <f t="shared" si="250"/>
        <v>11181</v>
      </c>
      <c r="BB2908">
        <v>-35.19</v>
      </c>
      <c r="BC2908" s="23">
        <v>3982.17</v>
      </c>
      <c r="BD2908" s="23">
        <v>-34.99</v>
      </c>
      <c r="BO2908" s="23">
        <v>3982.17</v>
      </c>
      <c r="BP2908" s="23">
        <v>-34.99</v>
      </c>
      <c r="CK2908">
        <v>58080</v>
      </c>
      <c r="CL2908">
        <v>5.7744</v>
      </c>
      <c r="CM2908">
        <v>1.9712000000000001</v>
      </c>
    </row>
    <row r="2909" spans="52:91">
      <c r="AZ2909">
        <v>11138</v>
      </c>
      <c r="BA2909">
        <f t="shared" si="250"/>
        <v>11188</v>
      </c>
      <c r="BB2909">
        <v>-35.76</v>
      </c>
      <c r="BC2909" s="23">
        <v>3982.17</v>
      </c>
      <c r="BD2909" s="23">
        <v>-34.35</v>
      </c>
      <c r="BO2909" s="23">
        <v>3982.17</v>
      </c>
      <c r="BP2909" s="23">
        <v>-34.35</v>
      </c>
      <c r="CK2909">
        <v>58100</v>
      </c>
      <c r="CL2909">
        <v>5.7279999999999998</v>
      </c>
      <c r="CM2909">
        <v>1.8440000000000001</v>
      </c>
    </row>
    <row r="2910" spans="52:91">
      <c r="AZ2910">
        <v>11146</v>
      </c>
      <c r="BA2910">
        <f t="shared" si="250"/>
        <v>11196</v>
      </c>
      <c r="BB2910">
        <v>-37.19</v>
      </c>
      <c r="BC2910" s="23">
        <v>3985.57</v>
      </c>
      <c r="BD2910" s="23">
        <v>-34.35</v>
      </c>
      <c r="BO2910" s="23">
        <v>3985.57</v>
      </c>
      <c r="BP2910" s="23">
        <v>-34.35</v>
      </c>
      <c r="CK2910">
        <v>58120</v>
      </c>
      <c r="CL2910">
        <v>5.6816000000000004</v>
      </c>
      <c r="CM2910">
        <v>1.7168000000000001</v>
      </c>
    </row>
    <row r="2911" spans="52:91">
      <c r="AZ2911">
        <v>11155</v>
      </c>
      <c r="BA2911">
        <f t="shared" si="250"/>
        <v>11205</v>
      </c>
      <c r="BB2911">
        <v>-35.89</v>
      </c>
      <c r="BC2911" s="23">
        <v>3985.57</v>
      </c>
      <c r="BD2911" s="23">
        <v>-33.979999999999997</v>
      </c>
      <c r="BO2911" s="23">
        <v>3985.57</v>
      </c>
      <c r="BP2911" s="23">
        <v>-33.979999999999997</v>
      </c>
      <c r="CK2911">
        <v>58140</v>
      </c>
      <c r="CL2911">
        <v>5.6352000000000002</v>
      </c>
      <c r="CM2911">
        <v>1.5895999999999999</v>
      </c>
    </row>
    <row r="2912" spans="52:91">
      <c r="AZ2912">
        <v>11162</v>
      </c>
      <c r="BA2912">
        <f t="shared" si="250"/>
        <v>11212</v>
      </c>
      <c r="BB2912">
        <v>-36.08</v>
      </c>
      <c r="BC2912" s="23">
        <v>3988.97</v>
      </c>
      <c r="BD2912" s="23">
        <v>-33.979999999999997</v>
      </c>
      <c r="BO2912" s="23">
        <v>3988.97</v>
      </c>
      <c r="BP2912" s="23">
        <v>-33.979999999999997</v>
      </c>
      <c r="CK2912">
        <v>58160</v>
      </c>
      <c r="CL2912">
        <v>5.5888</v>
      </c>
      <c r="CM2912">
        <v>1.4623999999999999</v>
      </c>
    </row>
    <row r="2913" spans="52:91">
      <c r="AZ2913">
        <v>11170</v>
      </c>
      <c r="BA2913">
        <f t="shared" si="250"/>
        <v>11220</v>
      </c>
      <c r="BB2913">
        <v>-38</v>
      </c>
      <c r="BC2913" s="23">
        <v>3988.97</v>
      </c>
      <c r="BD2913" s="23">
        <v>-35.54</v>
      </c>
      <c r="BO2913" s="23">
        <v>3988.97</v>
      </c>
      <c r="BP2913" s="23">
        <v>-35.54</v>
      </c>
      <c r="CK2913">
        <v>58180</v>
      </c>
      <c r="CL2913">
        <v>5.5423999999999998</v>
      </c>
      <c r="CM2913">
        <v>1.3351999999999999</v>
      </c>
    </row>
    <row r="2914" spans="52:91">
      <c r="AZ2914">
        <v>11180</v>
      </c>
      <c r="BA2914">
        <f t="shared" si="250"/>
        <v>11230</v>
      </c>
      <c r="BB2914">
        <v>-36.51</v>
      </c>
      <c r="BC2914" s="23">
        <v>3992.34</v>
      </c>
      <c r="BD2914" s="23">
        <v>-35.54</v>
      </c>
      <c r="BO2914" s="23">
        <v>3992.34</v>
      </c>
      <c r="BP2914" s="23">
        <v>-35.54</v>
      </c>
      <c r="CK2914">
        <v>58200</v>
      </c>
      <c r="CL2914">
        <v>5.4960000000000004</v>
      </c>
      <c r="CM2914">
        <v>1.208</v>
      </c>
    </row>
    <row r="2915" spans="52:91">
      <c r="AZ2915">
        <v>11188</v>
      </c>
      <c r="BA2915">
        <f t="shared" si="250"/>
        <v>11238</v>
      </c>
      <c r="BB2915">
        <v>-36.880000000000003</v>
      </c>
      <c r="BC2915" s="23">
        <v>3992.34</v>
      </c>
      <c r="BD2915" s="23">
        <v>-34.380000000000003</v>
      </c>
      <c r="BO2915" s="23">
        <v>3992.34</v>
      </c>
      <c r="BP2915" s="23">
        <v>-34.380000000000003</v>
      </c>
      <c r="CK2915">
        <v>58220</v>
      </c>
      <c r="CL2915">
        <v>5.4496000000000002</v>
      </c>
      <c r="CM2915">
        <v>1.0808</v>
      </c>
    </row>
    <row r="2916" spans="52:91">
      <c r="AZ2916">
        <v>11197</v>
      </c>
      <c r="BA2916">
        <f t="shared" si="250"/>
        <v>11247</v>
      </c>
      <c r="BB2916">
        <v>-36.56</v>
      </c>
      <c r="BC2916" s="23">
        <v>3995.75</v>
      </c>
      <c r="BD2916" s="23">
        <v>-34.380000000000003</v>
      </c>
      <c r="BO2916" s="23">
        <v>3995.75</v>
      </c>
      <c r="BP2916" s="23">
        <v>-34.380000000000003</v>
      </c>
      <c r="CK2916">
        <v>58240</v>
      </c>
      <c r="CL2916">
        <v>5.4032</v>
      </c>
      <c r="CM2916">
        <v>0.9536</v>
      </c>
    </row>
    <row r="2917" spans="52:91">
      <c r="AZ2917">
        <v>11205</v>
      </c>
      <c r="BA2917">
        <f t="shared" si="250"/>
        <v>11255</v>
      </c>
      <c r="BB2917">
        <v>-37.58</v>
      </c>
      <c r="BC2917" s="23">
        <v>3995.75</v>
      </c>
      <c r="BD2917" s="23">
        <v>-34.450000000000003</v>
      </c>
      <c r="BO2917" s="23">
        <v>3995.75</v>
      </c>
      <c r="BP2917" s="23">
        <v>-34.450000000000003</v>
      </c>
      <c r="CK2917">
        <v>58260</v>
      </c>
      <c r="CL2917">
        <v>5.3684000000000003</v>
      </c>
      <c r="CM2917">
        <v>0.87480000000000002</v>
      </c>
    </row>
    <row r="2918" spans="52:91">
      <c r="AZ2918">
        <v>11214</v>
      </c>
      <c r="BA2918">
        <f t="shared" si="250"/>
        <v>11264</v>
      </c>
      <c r="BB2918">
        <v>-37.19</v>
      </c>
      <c r="BC2918" s="23">
        <v>3999.23</v>
      </c>
      <c r="BD2918" s="23">
        <v>-34.450000000000003</v>
      </c>
      <c r="BO2918" s="23">
        <v>3999.23</v>
      </c>
      <c r="BP2918" s="23">
        <v>-34.450000000000003</v>
      </c>
      <c r="CK2918">
        <v>58280</v>
      </c>
      <c r="CL2918">
        <v>5.3452000000000002</v>
      </c>
      <c r="CM2918">
        <v>0.84440000000000004</v>
      </c>
    </row>
    <row r="2919" spans="52:91">
      <c r="AZ2919">
        <v>11223</v>
      </c>
      <c r="BA2919">
        <f t="shared" si="250"/>
        <v>11273</v>
      </c>
      <c r="BB2919">
        <v>-36.380000000000003</v>
      </c>
      <c r="BC2919" s="23">
        <v>3999.23</v>
      </c>
      <c r="BD2919" s="23">
        <v>-35.06</v>
      </c>
      <c r="BO2919" s="23">
        <v>3999.23</v>
      </c>
      <c r="BP2919" s="23">
        <v>-35.06</v>
      </c>
      <c r="CK2919">
        <v>58300</v>
      </c>
      <c r="CL2919">
        <v>5.3220000000000001</v>
      </c>
      <c r="CM2919">
        <v>0.81399999999999995</v>
      </c>
    </row>
    <row r="2920" spans="52:91">
      <c r="AZ2920">
        <v>11231</v>
      </c>
      <c r="BA2920">
        <f t="shared" si="250"/>
        <v>11281</v>
      </c>
      <c r="BB2920">
        <v>-37.89</v>
      </c>
      <c r="BC2920" s="23">
        <v>4002.64</v>
      </c>
      <c r="BD2920" s="23">
        <v>-35.06</v>
      </c>
      <c r="BO2920" s="23">
        <v>4002.64</v>
      </c>
      <c r="BP2920" s="23">
        <v>-35.06</v>
      </c>
      <c r="CK2920">
        <v>58320</v>
      </c>
      <c r="CL2920">
        <v>5.2988</v>
      </c>
      <c r="CM2920">
        <v>0.78359999999999996</v>
      </c>
    </row>
    <row r="2921" spans="52:91">
      <c r="AZ2921">
        <v>11241</v>
      </c>
      <c r="BA2921">
        <f t="shared" si="250"/>
        <v>11291</v>
      </c>
      <c r="BB2921">
        <v>-37.299999999999997</v>
      </c>
      <c r="BC2921" s="23">
        <v>4002.64</v>
      </c>
      <c r="BD2921" s="23">
        <v>-35.520000000000003</v>
      </c>
      <c r="BO2921" s="23">
        <v>4002.64</v>
      </c>
      <c r="BP2921" s="23">
        <v>-35.520000000000003</v>
      </c>
      <c r="CK2921">
        <v>58340</v>
      </c>
      <c r="CL2921">
        <v>5.2755999999999998</v>
      </c>
      <c r="CM2921">
        <v>0.75319999999999998</v>
      </c>
    </row>
    <row r="2922" spans="52:91">
      <c r="AZ2922">
        <v>11250</v>
      </c>
      <c r="BA2922">
        <f t="shared" si="250"/>
        <v>11300</v>
      </c>
      <c r="BB2922">
        <v>-37.51</v>
      </c>
      <c r="BC2922" s="23">
        <v>4006.1</v>
      </c>
      <c r="BD2922" s="23">
        <v>-35.520000000000003</v>
      </c>
      <c r="BO2922" s="23">
        <v>4006.1</v>
      </c>
      <c r="BP2922" s="23">
        <v>-35.520000000000003</v>
      </c>
      <c r="CK2922">
        <v>58360</v>
      </c>
      <c r="CL2922">
        <v>5.2523999999999997</v>
      </c>
      <c r="CM2922">
        <v>0.7228</v>
      </c>
    </row>
    <row r="2923" spans="52:91">
      <c r="AZ2923">
        <v>11259</v>
      </c>
      <c r="BA2923">
        <f t="shared" si="250"/>
        <v>11309</v>
      </c>
      <c r="BB2923">
        <v>-38.44</v>
      </c>
      <c r="BC2923" s="23">
        <v>4006.1</v>
      </c>
      <c r="BD2923" s="23">
        <v>-34</v>
      </c>
      <c r="BO2923" s="23">
        <v>4006.1</v>
      </c>
      <c r="BP2923" s="23">
        <v>-34</v>
      </c>
      <c r="CK2923">
        <v>58380</v>
      </c>
      <c r="CL2923">
        <v>5.2291999999999996</v>
      </c>
      <c r="CM2923">
        <v>0.69240000000000002</v>
      </c>
    </row>
    <row r="2924" spans="52:91">
      <c r="AZ2924">
        <v>11270</v>
      </c>
      <c r="BA2924">
        <f t="shared" si="250"/>
        <v>11320</v>
      </c>
      <c r="BB2924">
        <v>-38.35</v>
      </c>
      <c r="BC2924" s="23">
        <v>4009.57</v>
      </c>
      <c r="BD2924" s="23">
        <v>-34</v>
      </c>
      <c r="BO2924" s="23">
        <v>4009.57</v>
      </c>
      <c r="BP2924" s="23">
        <v>-34</v>
      </c>
      <c r="CK2924">
        <v>58400</v>
      </c>
      <c r="CL2924">
        <v>5.2060000000000004</v>
      </c>
      <c r="CM2924">
        <v>0.66200000000000003</v>
      </c>
    </row>
    <row r="2925" spans="52:91">
      <c r="AZ2925">
        <v>11280</v>
      </c>
      <c r="BA2925">
        <f t="shared" si="250"/>
        <v>11330</v>
      </c>
      <c r="BB2925">
        <v>-38.04</v>
      </c>
      <c r="BC2925" s="23">
        <v>4009.57</v>
      </c>
      <c r="BD2925" s="23">
        <v>-35.42</v>
      </c>
      <c r="BO2925" s="23">
        <v>4009.57</v>
      </c>
      <c r="BP2925" s="23">
        <v>-35.42</v>
      </c>
      <c r="CK2925">
        <v>58420</v>
      </c>
      <c r="CL2925">
        <v>5.1828000000000003</v>
      </c>
      <c r="CM2925">
        <v>0.63160000000000005</v>
      </c>
    </row>
    <row r="2926" spans="52:91">
      <c r="AZ2926">
        <v>11290</v>
      </c>
      <c r="BA2926">
        <f t="shared" si="250"/>
        <v>11340</v>
      </c>
      <c r="BB2926">
        <v>-36.630000000000003</v>
      </c>
      <c r="BC2926" s="23">
        <v>4013.01</v>
      </c>
      <c r="BD2926" s="23">
        <v>-35.42</v>
      </c>
      <c r="BO2926" s="23">
        <v>4013.01</v>
      </c>
      <c r="BP2926" s="23">
        <v>-35.42</v>
      </c>
      <c r="CK2926">
        <v>58440</v>
      </c>
      <c r="CL2926">
        <v>5.1596000000000002</v>
      </c>
      <c r="CM2926">
        <v>0.60119999999999996</v>
      </c>
    </row>
    <row r="2927" spans="52:91">
      <c r="AZ2927">
        <v>11298</v>
      </c>
      <c r="BA2927">
        <f t="shared" si="250"/>
        <v>11348</v>
      </c>
      <c r="BB2927">
        <v>-38.5</v>
      </c>
      <c r="BC2927" s="23">
        <v>4013.01</v>
      </c>
      <c r="BD2927" s="23">
        <v>-34.61</v>
      </c>
      <c r="BO2927" s="23">
        <v>4013.01</v>
      </c>
      <c r="BP2927" s="23">
        <v>-34.61</v>
      </c>
      <c r="CK2927">
        <v>58460</v>
      </c>
      <c r="CL2927">
        <v>5.1364000000000001</v>
      </c>
      <c r="CM2927">
        <v>0.57079999999999997</v>
      </c>
    </row>
    <row r="2928" spans="52:91">
      <c r="AZ2928">
        <v>11309</v>
      </c>
      <c r="BA2928">
        <f t="shared" si="250"/>
        <v>11359</v>
      </c>
      <c r="BB2928">
        <v>-37.81</v>
      </c>
      <c r="BC2928" s="23">
        <v>4016.43</v>
      </c>
      <c r="BD2928" s="23">
        <v>-34.61</v>
      </c>
      <c r="BO2928" s="23">
        <v>4016.43</v>
      </c>
      <c r="BP2928" s="23">
        <v>-34.61</v>
      </c>
      <c r="CK2928">
        <v>58480</v>
      </c>
      <c r="CL2928">
        <v>5.1132</v>
      </c>
      <c r="CM2928">
        <v>0.54039999999999999</v>
      </c>
    </row>
    <row r="2929" spans="52:91">
      <c r="AZ2929">
        <v>11319</v>
      </c>
      <c r="BA2929">
        <f t="shared" si="250"/>
        <v>11369</v>
      </c>
      <c r="BB2929">
        <v>-37.15</v>
      </c>
      <c r="BC2929" s="23">
        <v>4016.43</v>
      </c>
      <c r="BD2929" s="23">
        <v>-34.409999999999997</v>
      </c>
      <c r="BO2929" s="23">
        <v>4016.43</v>
      </c>
      <c r="BP2929" s="23">
        <v>-34.409999999999997</v>
      </c>
      <c r="CK2929">
        <v>58500</v>
      </c>
      <c r="CL2929">
        <v>5.09</v>
      </c>
      <c r="CM2929">
        <v>0.51</v>
      </c>
    </row>
    <row r="2930" spans="52:91">
      <c r="AZ2930">
        <v>11328</v>
      </c>
      <c r="BA2930">
        <f t="shared" si="250"/>
        <v>11378</v>
      </c>
      <c r="BB2930">
        <v>-37.93</v>
      </c>
      <c r="BC2930" s="23">
        <v>4019.88</v>
      </c>
      <c r="BD2930" s="23">
        <v>-34.409999999999997</v>
      </c>
      <c r="BO2930" s="23">
        <v>4019.88</v>
      </c>
      <c r="BP2930" s="23">
        <v>-34.409999999999997</v>
      </c>
      <c r="CK2930">
        <v>58520</v>
      </c>
      <c r="CL2930">
        <v>5.1155999999999997</v>
      </c>
      <c r="CM2930">
        <v>0.53959999999999997</v>
      </c>
    </row>
    <row r="2931" spans="52:91">
      <c r="AZ2931">
        <v>11337</v>
      </c>
      <c r="BA2931">
        <f t="shared" si="250"/>
        <v>11387</v>
      </c>
      <c r="BB2931">
        <v>-37.99</v>
      </c>
      <c r="BC2931" s="23">
        <v>4019.88</v>
      </c>
      <c r="BD2931" s="23">
        <v>-35.21</v>
      </c>
      <c r="BO2931" s="23">
        <v>4019.88</v>
      </c>
      <c r="BP2931" s="23">
        <v>-35.21</v>
      </c>
      <c r="CK2931">
        <v>58540</v>
      </c>
      <c r="CL2931">
        <v>5.1412000000000004</v>
      </c>
      <c r="CM2931">
        <v>0.56920000000000004</v>
      </c>
    </row>
    <row r="2932" spans="52:91">
      <c r="AZ2932">
        <v>11347</v>
      </c>
      <c r="BA2932">
        <f t="shared" si="250"/>
        <v>11397</v>
      </c>
      <c r="BB2932">
        <v>-36.549999999999997</v>
      </c>
      <c r="BC2932" s="23">
        <v>4023.28</v>
      </c>
      <c r="BD2932" s="23">
        <v>-35.21</v>
      </c>
      <c r="BO2932" s="23">
        <v>4023.28</v>
      </c>
      <c r="BP2932" s="23">
        <v>-35.21</v>
      </c>
      <c r="CK2932">
        <v>58560</v>
      </c>
      <c r="CL2932">
        <v>5.1668000000000003</v>
      </c>
      <c r="CM2932">
        <v>0.5988</v>
      </c>
    </row>
    <row r="2933" spans="52:91">
      <c r="AZ2933">
        <v>11356</v>
      </c>
      <c r="BA2933">
        <f t="shared" si="250"/>
        <v>11406</v>
      </c>
      <c r="BB2933">
        <v>-36.99</v>
      </c>
      <c r="BC2933" s="23">
        <v>4023.28</v>
      </c>
      <c r="BD2933" s="23">
        <v>-34.39</v>
      </c>
      <c r="BO2933" s="23">
        <v>4023.28</v>
      </c>
      <c r="BP2933" s="23">
        <v>-34.39</v>
      </c>
      <c r="CK2933">
        <v>58580</v>
      </c>
      <c r="CL2933">
        <v>5.1924000000000001</v>
      </c>
      <c r="CM2933">
        <v>0.62839999999999996</v>
      </c>
    </row>
    <row r="2934" spans="52:91">
      <c r="AZ2934">
        <v>11364</v>
      </c>
      <c r="BA2934">
        <f t="shared" si="250"/>
        <v>11414</v>
      </c>
      <c r="BB2934">
        <v>-36.840000000000003</v>
      </c>
      <c r="BC2934" s="23">
        <v>4026.66</v>
      </c>
      <c r="BD2934" s="23">
        <v>-34.39</v>
      </c>
      <c r="BO2934" s="23">
        <v>4026.66</v>
      </c>
      <c r="BP2934" s="23">
        <v>-34.39</v>
      </c>
      <c r="CK2934">
        <v>58600</v>
      </c>
      <c r="CL2934">
        <v>5.218</v>
      </c>
      <c r="CM2934">
        <v>0.65800000000000003</v>
      </c>
    </row>
    <row r="2935" spans="52:91">
      <c r="AZ2935">
        <v>11373</v>
      </c>
      <c r="BA2935">
        <f t="shared" si="250"/>
        <v>11423</v>
      </c>
      <c r="BB2935">
        <v>-36.369999999999997</v>
      </c>
      <c r="BC2935" s="23">
        <v>4026.66</v>
      </c>
      <c r="BD2935" s="23">
        <v>-34.590000000000003</v>
      </c>
      <c r="BO2935" s="23">
        <v>4026.66</v>
      </c>
      <c r="BP2935" s="23">
        <v>-34.590000000000003</v>
      </c>
      <c r="CK2935">
        <v>58620</v>
      </c>
      <c r="CL2935">
        <v>5.2435999999999998</v>
      </c>
      <c r="CM2935">
        <v>0.68759999999999999</v>
      </c>
    </row>
    <row r="2936" spans="52:91">
      <c r="AZ2936">
        <v>11381</v>
      </c>
      <c r="BA2936">
        <f t="shared" si="250"/>
        <v>11431</v>
      </c>
      <c r="BB2936">
        <v>-37.75</v>
      </c>
      <c r="BC2936" s="23">
        <v>4030.01</v>
      </c>
      <c r="BD2936" s="23">
        <v>-34.590000000000003</v>
      </c>
      <c r="BO2936" s="23">
        <v>4030.01</v>
      </c>
      <c r="BP2936" s="23">
        <v>-34.590000000000003</v>
      </c>
      <c r="CK2936">
        <v>58640</v>
      </c>
      <c r="CL2936">
        <v>5.2691999999999997</v>
      </c>
      <c r="CM2936">
        <v>0.71719999999999995</v>
      </c>
    </row>
    <row r="2937" spans="52:91">
      <c r="AZ2937">
        <v>11391</v>
      </c>
      <c r="BA2937">
        <f t="shared" si="250"/>
        <v>11441</v>
      </c>
      <c r="BB2937">
        <v>-37.54</v>
      </c>
      <c r="BC2937" s="23">
        <v>4030.01</v>
      </c>
      <c r="BD2937" s="23">
        <v>-33.950000000000003</v>
      </c>
      <c r="BO2937" s="23">
        <v>4030.01</v>
      </c>
      <c r="BP2937" s="23">
        <v>-33.950000000000003</v>
      </c>
      <c r="CK2937">
        <v>58660</v>
      </c>
      <c r="CL2937">
        <v>5.2948000000000004</v>
      </c>
      <c r="CM2937">
        <v>0.74680000000000002</v>
      </c>
    </row>
    <row r="2938" spans="52:91">
      <c r="AZ2938">
        <v>11400</v>
      </c>
      <c r="BA2938">
        <f t="shared" si="250"/>
        <v>11450</v>
      </c>
      <c r="BB2938">
        <v>-37.17</v>
      </c>
      <c r="BC2938" s="23">
        <v>4033.33</v>
      </c>
      <c r="BD2938" s="23">
        <v>-33.950000000000003</v>
      </c>
      <c r="BO2938" s="23">
        <v>4033.33</v>
      </c>
      <c r="BP2938" s="23">
        <v>-33.950000000000003</v>
      </c>
      <c r="CK2938">
        <v>58680</v>
      </c>
      <c r="CL2938">
        <v>5.3204000000000002</v>
      </c>
      <c r="CM2938">
        <v>0.77639999999999998</v>
      </c>
    </row>
    <row r="2939" spans="52:91">
      <c r="AZ2939">
        <v>11409</v>
      </c>
      <c r="BA2939">
        <f t="shared" si="250"/>
        <v>11459</v>
      </c>
      <c r="BB2939">
        <v>-35.51</v>
      </c>
      <c r="BC2939" s="23">
        <v>4033.33</v>
      </c>
      <c r="BD2939" s="23">
        <v>-33.65</v>
      </c>
      <c r="BO2939" s="23">
        <v>4033.33</v>
      </c>
      <c r="BP2939" s="23">
        <v>-33.65</v>
      </c>
      <c r="CK2939">
        <v>58700</v>
      </c>
      <c r="CL2939">
        <v>5.3460000000000001</v>
      </c>
      <c r="CM2939">
        <v>0.80600000000000005</v>
      </c>
    </row>
    <row r="2940" spans="52:91">
      <c r="AZ2940">
        <v>11417</v>
      </c>
      <c r="BA2940">
        <f t="shared" si="250"/>
        <v>11467</v>
      </c>
      <c r="BB2940">
        <v>-35.93</v>
      </c>
      <c r="BC2940" s="23">
        <v>4036.67</v>
      </c>
      <c r="BD2940" s="23">
        <v>-33.65</v>
      </c>
      <c r="BO2940" s="23">
        <v>4036.67</v>
      </c>
      <c r="BP2940" s="23">
        <v>-33.65</v>
      </c>
      <c r="CK2940">
        <v>58720</v>
      </c>
      <c r="CL2940">
        <v>5.3715999999999999</v>
      </c>
      <c r="CM2940">
        <v>0.83560000000000001</v>
      </c>
    </row>
    <row r="2941" spans="52:91">
      <c r="AZ2941">
        <v>11425</v>
      </c>
      <c r="BA2941">
        <f t="shared" si="250"/>
        <v>11475</v>
      </c>
      <c r="BB2941">
        <v>-36.36</v>
      </c>
      <c r="BC2941" s="23">
        <v>4036.67</v>
      </c>
      <c r="BD2941" s="23">
        <v>-34.340000000000003</v>
      </c>
      <c r="BO2941" s="23">
        <v>4036.67</v>
      </c>
      <c r="BP2941" s="23">
        <v>-34.340000000000003</v>
      </c>
      <c r="CK2941">
        <v>58740</v>
      </c>
      <c r="CL2941">
        <v>5.3971999999999998</v>
      </c>
      <c r="CM2941">
        <v>0.86519999999999997</v>
      </c>
    </row>
    <row r="2942" spans="52:91">
      <c r="AZ2942">
        <v>11433</v>
      </c>
      <c r="BA2942">
        <f t="shared" ref="BA2942:BA3005" si="251">AZ2942+50</f>
        <v>11483</v>
      </c>
      <c r="BB2942">
        <v>-36.369999999999997</v>
      </c>
      <c r="BC2942" s="23">
        <v>4040.03</v>
      </c>
      <c r="BD2942" s="23">
        <v>-34.340000000000003</v>
      </c>
      <c r="BO2942" s="23">
        <v>4040.03</v>
      </c>
      <c r="BP2942" s="23">
        <v>-34.340000000000003</v>
      </c>
      <c r="CK2942">
        <v>58760</v>
      </c>
      <c r="CL2942">
        <v>5.4231999999999996</v>
      </c>
      <c r="CM2942">
        <v>0.91279999999999994</v>
      </c>
    </row>
    <row r="2943" spans="52:91">
      <c r="AZ2943">
        <v>11441</v>
      </c>
      <c r="BA2943">
        <f t="shared" si="251"/>
        <v>11491</v>
      </c>
      <c r="BB2943">
        <v>-37.49</v>
      </c>
      <c r="BC2943" s="23">
        <v>4040.03</v>
      </c>
      <c r="BD2943" s="23">
        <v>-34.86</v>
      </c>
      <c r="BO2943" s="23">
        <v>4040.03</v>
      </c>
      <c r="BP2943" s="23">
        <v>-34.86</v>
      </c>
      <c r="CK2943">
        <v>58780</v>
      </c>
      <c r="CL2943">
        <v>5.4496000000000002</v>
      </c>
      <c r="CM2943">
        <v>0.97840000000000005</v>
      </c>
    </row>
    <row r="2944" spans="52:91">
      <c r="AZ2944">
        <v>11450</v>
      </c>
      <c r="BA2944">
        <f t="shared" si="251"/>
        <v>11500</v>
      </c>
      <c r="BB2944">
        <v>-35.82</v>
      </c>
      <c r="BC2944" s="23">
        <v>4043.43</v>
      </c>
      <c r="BD2944" s="23">
        <v>-34.86</v>
      </c>
      <c r="BO2944" s="23">
        <v>4043.43</v>
      </c>
      <c r="BP2944" s="23">
        <v>-34.86</v>
      </c>
      <c r="CK2944">
        <v>58800</v>
      </c>
      <c r="CL2944">
        <v>5.476</v>
      </c>
      <c r="CM2944">
        <v>1.044</v>
      </c>
    </row>
    <row r="2945" spans="52:91">
      <c r="AZ2945">
        <v>11458</v>
      </c>
      <c r="BA2945">
        <f t="shared" si="251"/>
        <v>11508</v>
      </c>
      <c r="BB2945">
        <v>-37.020000000000003</v>
      </c>
      <c r="BC2945" s="23">
        <v>4043.43</v>
      </c>
      <c r="BD2945" s="23">
        <v>-35.270000000000003</v>
      </c>
      <c r="BO2945" s="23">
        <v>4043.43</v>
      </c>
      <c r="BP2945" s="23">
        <v>-35.270000000000003</v>
      </c>
      <c r="CK2945">
        <v>58820</v>
      </c>
      <c r="CL2945">
        <v>5.5023999999999997</v>
      </c>
      <c r="CM2945">
        <v>1.1095999999999999</v>
      </c>
    </row>
    <row r="2946" spans="52:91">
      <c r="AZ2946">
        <v>11467</v>
      </c>
      <c r="BA2946">
        <f t="shared" si="251"/>
        <v>11517</v>
      </c>
      <c r="BB2946">
        <v>-36.83</v>
      </c>
      <c r="BC2946" s="23">
        <v>4046.86</v>
      </c>
      <c r="BD2946" s="23">
        <v>-35.270000000000003</v>
      </c>
      <c r="BO2946" s="23">
        <v>4046.86</v>
      </c>
      <c r="BP2946" s="23">
        <v>-35.270000000000003</v>
      </c>
      <c r="CK2946">
        <v>58840</v>
      </c>
      <c r="CL2946">
        <v>5.5288000000000004</v>
      </c>
      <c r="CM2946">
        <v>1.1752</v>
      </c>
    </row>
    <row r="2947" spans="52:91">
      <c r="AZ2947">
        <v>11476</v>
      </c>
      <c r="BA2947">
        <f t="shared" si="251"/>
        <v>11526</v>
      </c>
      <c r="BB2947">
        <v>-36.36</v>
      </c>
      <c r="BC2947" s="23">
        <v>4046.86</v>
      </c>
      <c r="BD2947" s="23">
        <v>-34.74</v>
      </c>
      <c r="BO2947" s="23">
        <v>4046.86</v>
      </c>
      <c r="BP2947" s="23">
        <v>-34.74</v>
      </c>
      <c r="CK2947">
        <v>58860</v>
      </c>
      <c r="CL2947">
        <v>5.5552000000000001</v>
      </c>
      <c r="CM2947">
        <v>1.2407999999999999</v>
      </c>
    </row>
    <row r="2948" spans="52:91">
      <c r="AZ2948">
        <v>11484</v>
      </c>
      <c r="BA2948">
        <f t="shared" si="251"/>
        <v>11534</v>
      </c>
      <c r="BB2948">
        <v>-37.479999999999997</v>
      </c>
      <c r="BC2948" s="23">
        <v>4050.35</v>
      </c>
      <c r="BD2948" s="23">
        <v>-34.74</v>
      </c>
      <c r="BO2948" s="23">
        <v>4050.35</v>
      </c>
      <c r="BP2948" s="23">
        <v>-34.74</v>
      </c>
      <c r="CK2948">
        <v>58880</v>
      </c>
      <c r="CL2948">
        <v>5.5815999999999999</v>
      </c>
      <c r="CM2948">
        <v>1.3064</v>
      </c>
    </row>
    <row r="2949" spans="52:91">
      <c r="AZ2949">
        <v>11493</v>
      </c>
      <c r="BA2949">
        <f t="shared" si="251"/>
        <v>11543</v>
      </c>
      <c r="BB2949">
        <v>-36.22</v>
      </c>
      <c r="BC2949" s="23">
        <v>4050.35</v>
      </c>
      <c r="BD2949" s="23">
        <v>-34.159999999999997</v>
      </c>
      <c r="BO2949" s="23">
        <v>4050.35</v>
      </c>
      <c r="BP2949" s="23">
        <v>-34.159999999999997</v>
      </c>
      <c r="CK2949">
        <v>58900</v>
      </c>
      <c r="CL2949">
        <v>5.6079999999999997</v>
      </c>
      <c r="CM2949">
        <v>1.3720000000000001</v>
      </c>
    </row>
    <row r="2950" spans="52:91">
      <c r="AZ2950">
        <v>11502</v>
      </c>
      <c r="BA2950">
        <f t="shared" si="251"/>
        <v>11552</v>
      </c>
      <c r="BB2950">
        <v>-36.14</v>
      </c>
      <c r="BC2950" s="23">
        <v>4053.89</v>
      </c>
      <c r="BD2950" s="23">
        <v>-34.159999999999997</v>
      </c>
      <c r="BO2950" s="23">
        <v>4053.89</v>
      </c>
      <c r="BP2950" s="23">
        <v>-34.159999999999997</v>
      </c>
      <c r="CK2950">
        <v>58920</v>
      </c>
      <c r="CL2950">
        <v>5.6344000000000003</v>
      </c>
      <c r="CM2950">
        <v>1.4376</v>
      </c>
    </row>
    <row r="2951" spans="52:91">
      <c r="AZ2951">
        <v>11510</v>
      </c>
      <c r="BA2951">
        <f t="shared" si="251"/>
        <v>11560</v>
      </c>
      <c r="BB2951">
        <v>-38.619999999999997</v>
      </c>
      <c r="BC2951" s="23">
        <v>4053.89</v>
      </c>
      <c r="BD2951" s="23">
        <v>-35.799999999999997</v>
      </c>
      <c r="BO2951" s="23">
        <v>4053.89</v>
      </c>
      <c r="BP2951" s="23">
        <v>-35.799999999999997</v>
      </c>
      <c r="CK2951">
        <v>58940</v>
      </c>
      <c r="CL2951">
        <v>5.6608000000000001</v>
      </c>
      <c r="CM2951">
        <v>1.5032000000000001</v>
      </c>
    </row>
    <row r="2952" spans="52:91">
      <c r="AZ2952">
        <v>11521</v>
      </c>
      <c r="BA2952">
        <f t="shared" si="251"/>
        <v>11571</v>
      </c>
      <c r="BB2952">
        <v>-35.770000000000003</v>
      </c>
      <c r="BC2952" s="23">
        <v>4057.41</v>
      </c>
      <c r="BD2952" s="23">
        <v>-35.799999999999997</v>
      </c>
      <c r="BO2952" s="23">
        <v>4057.41</v>
      </c>
      <c r="BP2952" s="23">
        <v>-35.799999999999997</v>
      </c>
      <c r="CK2952">
        <v>58960</v>
      </c>
      <c r="CL2952">
        <v>5.6871999999999998</v>
      </c>
      <c r="CM2952">
        <v>1.5688</v>
      </c>
    </row>
    <row r="2953" spans="52:91">
      <c r="AZ2953">
        <v>11528</v>
      </c>
      <c r="BA2953">
        <f t="shared" si="251"/>
        <v>11578</v>
      </c>
      <c r="BB2953">
        <v>-36.78</v>
      </c>
      <c r="BC2953" s="23">
        <v>4057.41</v>
      </c>
      <c r="BD2953" s="23">
        <v>-35.61</v>
      </c>
      <c r="BO2953" s="23">
        <v>4057.41</v>
      </c>
      <c r="BP2953" s="23">
        <v>-35.61</v>
      </c>
      <c r="CK2953">
        <v>58980</v>
      </c>
      <c r="CL2953">
        <v>5.7135999999999996</v>
      </c>
      <c r="CM2953">
        <v>1.6344000000000001</v>
      </c>
    </row>
    <row r="2954" spans="52:91">
      <c r="AZ2954">
        <v>11537</v>
      </c>
      <c r="BA2954">
        <f t="shared" si="251"/>
        <v>11587</v>
      </c>
      <c r="BB2954">
        <v>-37.729999999999997</v>
      </c>
      <c r="BC2954" s="23">
        <v>4060.92</v>
      </c>
      <c r="BD2954" s="23">
        <v>-35.61</v>
      </c>
      <c r="BO2954" s="23">
        <v>4060.92</v>
      </c>
      <c r="BP2954" s="23">
        <v>-35.61</v>
      </c>
      <c r="CK2954">
        <v>59000</v>
      </c>
      <c r="CL2954">
        <v>5.74</v>
      </c>
      <c r="CM2954">
        <v>1.7</v>
      </c>
    </row>
    <row r="2955" spans="52:91">
      <c r="AZ2955">
        <v>11547</v>
      </c>
      <c r="BA2955">
        <f t="shared" si="251"/>
        <v>11597</v>
      </c>
      <c r="BB2955">
        <v>-37.85</v>
      </c>
      <c r="BC2955" s="23">
        <v>4060.92</v>
      </c>
      <c r="BD2955" s="23">
        <v>-35.130000000000003</v>
      </c>
      <c r="BO2955" s="23">
        <v>4060.92</v>
      </c>
      <c r="BP2955" s="23">
        <v>-35.130000000000003</v>
      </c>
      <c r="CK2955">
        <v>59020</v>
      </c>
      <c r="CL2955">
        <v>5.7359999999999998</v>
      </c>
      <c r="CM2955">
        <v>1.6912</v>
      </c>
    </row>
    <row r="2956" spans="52:91">
      <c r="AZ2956">
        <v>11557</v>
      </c>
      <c r="BA2956">
        <f t="shared" si="251"/>
        <v>11607</v>
      </c>
      <c r="BB2956">
        <v>-38.770000000000003</v>
      </c>
      <c r="BC2956" s="23">
        <v>4064.43</v>
      </c>
      <c r="BD2956" s="23">
        <v>-35.130000000000003</v>
      </c>
      <c r="BO2956" s="23">
        <v>4064.43</v>
      </c>
      <c r="BP2956" s="23">
        <v>-35.130000000000003</v>
      </c>
      <c r="CK2956">
        <v>59040</v>
      </c>
      <c r="CL2956">
        <v>5.7320000000000002</v>
      </c>
      <c r="CM2956">
        <v>1.6823999999999999</v>
      </c>
    </row>
    <row r="2957" spans="52:91">
      <c r="AZ2957">
        <v>11568</v>
      </c>
      <c r="BA2957">
        <f t="shared" si="251"/>
        <v>11618</v>
      </c>
      <c r="BB2957">
        <v>-38.67</v>
      </c>
      <c r="BC2957" s="23">
        <v>4064.43</v>
      </c>
      <c r="BD2957" s="23">
        <v>-34.19</v>
      </c>
      <c r="BO2957" s="23">
        <v>4064.43</v>
      </c>
      <c r="BP2957" s="23">
        <v>-34.19</v>
      </c>
      <c r="CK2957">
        <v>59060</v>
      </c>
      <c r="CL2957">
        <v>5.7279999999999998</v>
      </c>
      <c r="CM2957">
        <v>1.6736</v>
      </c>
    </row>
    <row r="2958" spans="52:91">
      <c r="AZ2958">
        <v>11579</v>
      </c>
      <c r="BA2958">
        <f t="shared" si="251"/>
        <v>11629</v>
      </c>
      <c r="BB2958">
        <v>-40.83</v>
      </c>
      <c r="BC2958" s="23">
        <v>4067.87</v>
      </c>
      <c r="BD2958" s="23">
        <v>-34.19</v>
      </c>
      <c r="BO2958" s="23">
        <v>4067.87</v>
      </c>
      <c r="BP2958" s="23">
        <v>-34.19</v>
      </c>
      <c r="CK2958">
        <v>59080</v>
      </c>
      <c r="CL2958">
        <v>5.7240000000000002</v>
      </c>
      <c r="CM2958">
        <v>1.6648000000000001</v>
      </c>
    </row>
    <row r="2959" spans="52:91">
      <c r="AZ2959">
        <v>11596</v>
      </c>
      <c r="BA2959">
        <f t="shared" si="251"/>
        <v>11646</v>
      </c>
      <c r="BB2959">
        <v>-40.79</v>
      </c>
      <c r="BC2959" s="23">
        <v>4067.87</v>
      </c>
      <c r="BD2959" s="23">
        <v>-34.32</v>
      </c>
      <c r="BO2959" s="23">
        <v>4067.87</v>
      </c>
      <c r="BP2959" s="23">
        <v>-34.32</v>
      </c>
      <c r="CK2959">
        <v>59100</v>
      </c>
      <c r="CL2959">
        <v>5.72</v>
      </c>
      <c r="CM2959">
        <v>1.6559999999999999</v>
      </c>
    </row>
    <row r="2960" spans="52:91">
      <c r="AZ2960">
        <v>11612</v>
      </c>
      <c r="BA2960">
        <f t="shared" si="251"/>
        <v>11662</v>
      </c>
      <c r="BB2960">
        <v>-39.46</v>
      </c>
      <c r="BC2960" s="23">
        <v>4071.23</v>
      </c>
      <c r="BD2960" s="23">
        <v>-34.32</v>
      </c>
      <c r="BO2960" s="23">
        <v>4071.23</v>
      </c>
      <c r="BP2960" s="23">
        <v>-34.32</v>
      </c>
      <c r="CK2960">
        <v>59120</v>
      </c>
      <c r="CL2960">
        <v>5.7160000000000002</v>
      </c>
      <c r="CM2960">
        <v>1.6472</v>
      </c>
    </row>
    <row r="2961" spans="52:91">
      <c r="AZ2961">
        <v>11624</v>
      </c>
      <c r="BA2961">
        <f t="shared" si="251"/>
        <v>11674</v>
      </c>
      <c r="BB2961">
        <v>-39.1</v>
      </c>
      <c r="BC2961" s="23">
        <v>4071.23</v>
      </c>
      <c r="BD2961" s="23">
        <v>-34.43</v>
      </c>
      <c r="BO2961" s="23">
        <v>4071.23</v>
      </c>
      <c r="BP2961" s="23">
        <v>-34.43</v>
      </c>
      <c r="CK2961">
        <v>59140</v>
      </c>
      <c r="CL2961">
        <v>5.7119999999999997</v>
      </c>
      <c r="CM2961">
        <v>1.6384000000000001</v>
      </c>
    </row>
    <row r="2962" spans="52:91">
      <c r="AZ2962">
        <v>11636</v>
      </c>
      <c r="BA2962">
        <f t="shared" si="251"/>
        <v>11686</v>
      </c>
      <c r="BB2962">
        <v>-39.909999999999997</v>
      </c>
      <c r="BC2962" s="23">
        <v>4074.58</v>
      </c>
      <c r="BD2962" s="23">
        <v>-34.43</v>
      </c>
      <c r="BO2962" s="23">
        <v>4074.58</v>
      </c>
      <c r="BP2962" s="23">
        <v>-34.43</v>
      </c>
      <c r="CK2962">
        <v>59160</v>
      </c>
      <c r="CL2962">
        <v>5.7080000000000002</v>
      </c>
      <c r="CM2962">
        <v>1.6295999999999999</v>
      </c>
    </row>
    <row r="2963" spans="52:91">
      <c r="AZ2963">
        <v>11650</v>
      </c>
      <c r="BA2963">
        <f t="shared" si="251"/>
        <v>11700</v>
      </c>
      <c r="BB2963">
        <v>-40.57</v>
      </c>
      <c r="BC2963" s="23">
        <v>4074.58</v>
      </c>
      <c r="BD2963" s="23">
        <v>-33.54</v>
      </c>
      <c r="BO2963" s="23">
        <v>4074.58</v>
      </c>
      <c r="BP2963" s="23">
        <v>-33.54</v>
      </c>
      <c r="CK2963">
        <v>59180</v>
      </c>
      <c r="CL2963">
        <v>5.7039999999999997</v>
      </c>
      <c r="CM2963">
        <v>1.6208</v>
      </c>
    </row>
    <row r="2964" spans="52:91">
      <c r="AZ2964">
        <v>11666</v>
      </c>
      <c r="BA2964">
        <f t="shared" si="251"/>
        <v>11716</v>
      </c>
      <c r="BB2964">
        <v>-42.22</v>
      </c>
      <c r="BC2964" s="23">
        <v>4077.95</v>
      </c>
      <c r="BD2964" s="23">
        <v>-33.54</v>
      </c>
      <c r="BO2964" s="23">
        <v>4077.95</v>
      </c>
      <c r="BP2964" s="23">
        <v>-33.54</v>
      </c>
      <c r="CK2964">
        <v>59200</v>
      </c>
      <c r="CL2964">
        <v>5.7</v>
      </c>
      <c r="CM2964">
        <v>1.6120000000000001</v>
      </c>
    </row>
    <row r="2965" spans="52:91">
      <c r="AZ2965">
        <v>11688</v>
      </c>
      <c r="BA2965">
        <f t="shared" si="251"/>
        <v>11738</v>
      </c>
      <c r="BB2965">
        <v>-38.92</v>
      </c>
      <c r="BC2965" s="23">
        <v>4077.95</v>
      </c>
      <c r="BD2965" s="23">
        <v>-34.880000000000003</v>
      </c>
      <c r="BO2965" s="23">
        <v>4077.95</v>
      </c>
      <c r="BP2965" s="23">
        <v>-34.880000000000003</v>
      </c>
      <c r="CK2965">
        <v>59220</v>
      </c>
      <c r="CL2965">
        <v>5.6959999999999997</v>
      </c>
      <c r="CM2965">
        <v>1.6032</v>
      </c>
    </row>
    <row r="2966" spans="52:91">
      <c r="AZ2966">
        <v>11699</v>
      </c>
      <c r="BA2966">
        <f t="shared" si="251"/>
        <v>11749</v>
      </c>
      <c r="BB2966">
        <v>-40.28</v>
      </c>
      <c r="BC2966" s="23">
        <v>4081.32</v>
      </c>
      <c r="BD2966" s="23">
        <v>-34.880000000000003</v>
      </c>
      <c r="BO2966" s="23">
        <v>4081.32</v>
      </c>
      <c r="BP2966" s="23">
        <v>-34.880000000000003</v>
      </c>
      <c r="CK2966">
        <v>59240</v>
      </c>
      <c r="CL2966">
        <v>5.6920000000000002</v>
      </c>
      <c r="CM2966">
        <v>1.5944</v>
      </c>
    </row>
    <row r="2967" spans="52:91">
      <c r="AZ2967">
        <v>11714</v>
      </c>
      <c r="BA2967">
        <f t="shared" si="251"/>
        <v>11764</v>
      </c>
      <c r="BB2967">
        <v>-41.84</v>
      </c>
      <c r="BC2967" s="23">
        <v>4081.32</v>
      </c>
      <c r="BD2967" s="23">
        <v>-34.79</v>
      </c>
      <c r="BO2967" s="23">
        <v>4081.32</v>
      </c>
      <c r="BP2967" s="23">
        <v>-34.79</v>
      </c>
      <c r="CK2967">
        <v>59260</v>
      </c>
      <c r="CL2967">
        <v>5.6764000000000001</v>
      </c>
      <c r="CM2967">
        <v>1.5795999999999999</v>
      </c>
    </row>
    <row r="2968" spans="52:91">
      <c r="AZ2968">
        <v>11734</v>
      </c>
      <c r="BA2968">
        <f t="shared" si="251"/>
        <v>11784</v>
      </c>
      <c r="BB2968">
        <v>-39.07</v>
      </c>
      <c r="BC2968" s="23">
        <v>4084.66</v>
      </c>
      <c r="BD2968" s="23">
        <v>-34.79</v>
      </c>
      <c r="BO2968" s="23">
        <v>4084.66</v>
      </c>
      <c r="BP2968" s="23">
        <v>-34.79</v>
      </c>
      <c r="CK2968">
        <v>59280</v>
      </c>
      <c r="CL2968">
        <v>5.6492000000000004</v>
      </c>
      <c r="CM2968">
        <v>1.5588</v>
      </c>
    </row>
    <row r="2969" spans="52:91">
      <c r="AZ2969">
        <v>11746</v>
      </c>
      <c r="BA2969">
        <f t="shared" si="251"/>
        <v>11796</v>
      </c>
      <c r="BB2969">
        <v>-40.93</v>
      </c>
      <c r="BC2969" s="23">
        <v>4084.66</v>
      </c>
      <c r="BD2969" s="23">
        <v>-34.049999999999997</v>
      </c>
      <c r="BO2969" s="23">
        <v>4084.66</v>
      </c>
      <c r="BP2969" s="23">
        <v>-34.049999999999997</v>
      </c>
      <c r="CK2969">
        <v>59300</v>
      </c>
      <c r="CL2969">
        <v>5.6219999999999999</v>
      </c>
      <c r="CM2969">
        <v>1.538</v>
      </c>
    </row>
    <row r="2970" spans="52:91">
      <c r="AZ2970">
        <v>11763</v>
      </c>
      <c r="BA2970">
        <f t="shared" si="251"/>
        <v>11813</v>
      </c>
      <c r="BB2970">
        <v>-41.69</v>
      </c>
      <c r="BC2970" s="23">
        <v>4088.09</v>
      </c>
      <c r="BD2970" s="23">
        <v>-34.049999999999997</v>
      </c>
      <c r="BO2970" s="23">
        <v>4088.09</v>
      </c>
      <c r="BP2970" s="23">
        <v>-34.049999999999997</v>
      </c>
      <c r="CK2970">
        <v>59320</v>
      </c>
      <c r="CL2970">
        <v>5.5948000000000002</v>
      </c>
      <c r="CM2970">
        <v>1.5172000000000001</v>
      </c>
    </row>
    <row r="2971" spans="52:91">
      <c r="AZ2971">
        <v>11783</v>
      </c>
      <c r="BA2971">
        <f t="shared" si="251"/>
        <v>11833</v>
      </c>
      <c r="BB2971">
        <v>-40.770000000000003</v>
      </c>
      <c r="BC2971" s="23">
        <v>4088.09</v>
      </c>
      <c r="BD2971" s="23">
        <v>-33.86</v>
      </c>
      <c r="BO2971" s="23">
        <v>4088.09</v>
      </c>
      <c r="BP2971" s="23">
        <v>-33.86</v>
      </c>
      <c r="CK2971">
        <v>59340</v>
      </c>
      <c r="CL2971">
        <v>5.5675999999999997</v>
      </c>
      <c r="CM2971">
        <v>1.4964</v>
      </c>
    </row>
    <row r="2972" spans="52:91">
      <c r="AZ2972">
        <v>11799</v>
      </c>
      <c r="BA2972">
        <f t="shared" si="251"/>
        <v>11849</v>
      </c>
      <c r="BB2972">
        <v>-39.869999999999997</v>
      </c>
      <c r="BC2972" s="23">
        <v>4091.5</v>
      </c>
      <c r="BD2972" s="23">
        <v>-33.86</v>
      </c>
      <c r="BO2972" s="23">
        <v>4091.5</v>
      </c>
      <c r="BP2972" s="23">
        <v>-33.86</v>
      </c>
      <c r="CK2972">
        <v>59360</v>
      </c>
      <c r="CL2972">
        <v>5.5404</v>
      </c>
      <c r="CM2972">
        <v>1.4756</v>
      </c>
    </row>
    <row r="2973" spans="52:91">
      <c r="AZ2973">
        <v>11812</v>
      </c>
      <c r="BA2973">
        <f t="shared" si="251"/>
        <v>11862</v>
      </c>
      <c r="BB2973">
        <v>-40.61</v>
      </c>
      <c r="BC2973" s="23">
        <v>4091.5</v>
      </c>
      <c r="BD2973" s="23">
        <v>-35.6</v>
      </c>
      <c r="BO2973" s="23">
        <v>4091.5</v>
      </c>
      <c r="BP2973" s="23">
        <v>-35.6</v>
      </c>
      <c r="CK2973">
        <v>59380</v>
      </c>
      <c r="CL2973">
        <v>5.5132000000000003</v>
      </c>
      <c r="CM2973">
        <v>1.4548000000000001</v>
      </c>
    </row>
    <row r="2974" spans="52:91">
      <c r="AZ2974">
        <v>11828</v>
      </c>
      <c r="BA2974">
        <f t="shared" si="251"/>
        <v>11878</v>
      </c>
      <c r="BB2974">
        <v>-39.5</v>
      </c>
      <c r="BC2974" s="23">
        <v>4094.87</v>
      </c>
      <c r="BD2974" s="23">
        <v>-35.6</v>
      </c>
      <c r="BO2974" s="23">
        <v>4094.87</v>
      </c>
      <c r="BP2974" s="23">
        <v>-35.6</v>
      </c>
      <c r="CK2974">
        <v>59400</v>
      </c>
      <c r="CL2974">
        <v>5.4859999999999998</v>
      </c>
      <c r="CM2974">
        <v>1.4339999999999999</v>
      </c>
    </row>
    <row r="2975" spans="52:91">
      <c r="AZ2975">
        <v>11841</v>
      </c>
      <c r="BA2975">
        <f t="shared" si="251"/>
        <v>11891</v>
      </c>
      <c r="BB2975">
        <v>-39.44</v>
      </c>
      <c r="BC2975" s="23">
        <v>4094.87</v>
      </c>
      <c r="BD2975" s="23">
        <v>-34.5</v>
      </c>
      <c r="BO2975" s="23">
        <v>4094.87</v>
      </c>
      <c r="BP2975" s="23">
        <v>-34.5</v>
      </c>
      <c r="CK2975">
        <v>59420</v>
      </c>
      <c r="CL2975">
        <v>5.4588000000000001</v>
      </c>
      <c r="CM2975">
        <v>1.4132</v>
      </c>
    </row>
    <row r="2976" spans="52:91">
      <c r="AZ2976">
        <v>11854</v>
      </c>
      <c r="BA2976">
        <f t="shared" si="251"/>
        <v>11904</v>
      </c>
      <c r="BB2976">
        <v>-41.08</v>
      </c>
      <c r="BC2976" s="23">
        <v>4098.29</v>
      </c>
      <c r="BD2976" s="23">
        <v>-34.5</v>
      </c>
      <c r="BO2976" s="23">
        <v>4098.29</v>
      </c>
      <c r="BP2976" s="23">
        <v>-34.5</v>
      </c>
      <c r="CK2976">
        <v>59440</v>
      </c>
      <c r="CL2976">
        <v>5.4316000000000004</v>
      </c>
      <c r="CM2976">
        <v>1.3924000000000001</v>
      </c>
    </row>
    <row r="2977" spans="52:91">
      <c r="AZ2977">
        <v>11871</v>
      </c>
      <c r="BA2977">
        <f t="shared" si="251"/>
        <v>11921</v>
      </c>
      <c r="BB2977">
        <v>-40.08</v>
      </c>
      <c r="BC2977" s="23">
        <v>4098.29</v>
      </c>
      <c r="BD2977" s="23">
        <v>-33.74</v>
      </c>
      <c r="BO2977" s="23">
        <v>4098.29</v>
      </c>
      <c r="BP2977" s="23">
        <v>-33.74</v>
      </c>
      <c r="CK2977">
        <v>59460</v>
      </c>
      <c r="CL2977">
        <v>5.4043999999999999</v>
      </c>
      <c r="CM2977">
        <v>1.3715999999999999</v>
      </c>
    </row>
    <row r="2978" spans="52:91">
      <c r="AZ2978">
        <v>11886</v>
      </c>
      <c r="BA2978">
        <f t="shared" si="251"/>
        <v>11936</v>
      </c>
      <c r="BB2978">
        <v>-40.32</v>
      </c>
      <c r="BC2978" s="23">
        <v>4101.82</v>
      </c>
      <c r="BD2978" s="23">
        <v>-33.74</v>
      </c>
      <c r="BO2978" s="23">
        <v>4101.82</v>
      </c>
      <c r="BP2978" s="23">
        <v>-33.74</v>
      </c>
      <c r="CK2978">
        <v>59480</v>
      </c>
      <c r="CL2978">
        <v>5.3772000000000002</v>
      </c>
      <c r="CM2978">
        <v>1.3508</v>
      </c>
    </row>
    <row r="2979" spans="52:91">
      <c r="AZ2979">
        <v>11901</v>
      </c>
      <c r="BA2979">
        <f t="shared" si="251"/>
        <v>11951</v>
      </c>
      <c r="BB2979">
        <v>-40.14</v>
      </c>
      <c r="BC2979" s="23">
        <v>4101.82</v>
      </c>
      <c r="BD2979" s="23">
        <v>-35.04</v>
      </c>
      <c r="BO2979" s="23">
        <v>4101.82</v>
      </c>
      <c r="BP2979" s="23">
        <v>-35.04</v>
      </c>
      <c r="CK2979">
        <v>59500</v>
      </c>
      <c r="CL2979">
        <v>5.35</v>
      </c>
      <c r="CM2979">
        <v>1.33</v>
      </c>
    </row>
    <row r="2980" spans="52:91">
      <c r="AZ2980">
        <v>11915</v>
      </c>
      <c r="BA2980">
        <f t="shared" si="251"/>
        <v>11965</v>
      </c>
      <c r="BB2980">
        <v>-39.979999999999997</v>
      </c>
      <c r="BC2980" s="23">
        <v>4105.28</v>
      </c>
      <c r="BD2980" s="23">
        <v>-35.04</v>
      </c>
      <c r="BO2980" s="23">
        <v>4105.28</v>
      </c>
      <c r="BP2980" s="23">
        <v>-35.04</v>
      </c>
      <c r="CK2980">
        <v>59520</v>
      </c>
      <c r="CL2980">
        <v>5.2931999999999997</v>
      </c>
      <c r="CM2980">
        <v>1.3260000000000001</v>
      </c>
    </row>
    <row r="2981" spans="52:91">
      <c r="AZ2981">
        <v>11929</v>
      </c>
      <c r="BA2981">
        <f t="shared" si="251"/>
        <v>11979</v>
      </c>
      <c r="BB2981">
        <v>-39.82</v>
      </c>
      <c r="BC2981" s="23">
        <v>4105.28</v>
      </c>
      <c r="BD2981" s="23">
        <v>-36.369999999999997</v>
      </c>
      <c r="BO2981" s="23">
        <v>4105.28</v>
      </c>
      <c r="BP2981" s="23">
        <v>-36.369999999999997</v>
      </c>
      <c r="CK2981">
        <v>59540</v>
      </c>
      <c r="CL2981">
        <v>5.2363999999999997</v>
      </c>
      <c r="CM2981">
        <v>1.3220000000000001</v>
      </c>
    </row>
    <row r="2982" spans="52:91">
      <c r="AZ2982">
        <v>11943</v>
      </c>
      <c r="BA2982">
        <f t="shared" si="251"/>
        <v>11993</v>
      </c>
      <c r="BB2982">
        <v>-40.07</v>
      </c>
      <c r="BC2982" s="23">
        <v>4108.74</v>
      </c>
      <c r="BD2982" s="23">
        <v>-36.369999999999997</v>
      </c>
      <c r="BO2982" s="23">
        <v>4108.74</v>
      </c>
      <c r="BP2982" s="23">
        <v>-36.369999999999997</v>
      </c>
      <c r="CK2982">
        <v>59560</v>
      </c>
      <c r="CL2982">
        <v>5.1795999999999998</v>
      </c>
      <c r="CM2982">
        <v>1.3180000000000001</v>
      </c>
    </row>
    <row r="2983" spans="52:91">
      <c r="AZ2983">
        <v>11957</v>
      </c>
      <c r="BA2983">
        <f t="shared" si="251"/>
        <v>12007</v>
      </c>
      <c r="BB2983">
        <v>-40.56</v>
      </c>
      <c r="BC2983" s="23">
        <v>4108.74</v>
      </c>
      <c r="BD2983" s="23">
        <v>-33.96</v>
      </c>
      <c r="BO2983" s="23">
        <v>4108.74</v>
      </c>
      <c r="BP2983" s="23">
        <v>-33.96</v>
      </c>
      <c r="CK2983">
        <v>59580</v>
      </c>
      <c r="CL2983">
        <v>5.1227999999999998</v>
      </c>
      <c r="CM2983">
        <v>1.3140000000000001</v>
      </c>
    </row>
    <row r="2984" spans="52:91">
      <c r="AZ2984">
        <v>11973</v>
      </c>
      <c r="BA2984">
        <f t="shared" si="251"/>
        <v>12023</v>
      </c>
      <c r="BB2984">
        <v>-41.21</v>
      </c>
      <c r="BC2984" s="23">
        <v>4112.2299999999996</v>
      </c>
      <c r="BD2984" s="23">
        <v>-33.96</v>
      </c>
      <c r="BO2984" s="23">
        <v>4112.2299999999996</v>
      </c>
      <c r="BP2984" s="23">
        <v>-33.96</v>
      </c>
      <c r="CK2984">
        <v>59600</v>
      </c>
      <c r="CL2984">
        <v>5.0659999999999998</v>
      </c>
      <c r="CM2984">
        <v>1.31</v>
      </c>
    </row>
    <row r="2985" spans="52:91">
      <c r="AZ2985">
        <v>11991</v>
      </c>
      <c r="BA2985">
        <f t="shared" si="251"/>
        <v>12041</v>
      </c>
      <c r="BB2985">
        <v>-39.89</v>
      </c>
      <c r="BC2985" s="23">
        <v>4112.2299999999996</v>
      </c>
      <c r="BD2985" s="23">
        <v>-34.619999999999997</v>
      </c>
      <c r="BO2985" s="23">
        <v>4112.2299999999996</v>
      </c>
      <c r="BP2985" s="23">
        <v>-34.619999999999997</v>
      </c>
      <c r="CK2985">
        <v>59620</v>
      </c>
      <c r="CL2985">
        <v>5.0091999999999999</v>
      </c>
      <c r="CM2985">
        <v>1.306</v>
      </c>
    </row>
    <row r="2986" spans="52:91">
      <c r="AZ2986">
        <v>12005</v>
      </c>
      <c r="BA2986">
        <f t="shared" si="251"/>
        <v>12055</v>
      </c>
      <c r="BB2986">
        <v>-41.09</v>
      </c>
      <c r="BC2986" s="23">
        <v>4115.7</v>
      </c>
      <c r="BD2986" s="23">
        <v>-34.619999999999997</v>
      </c>
      <c r="BO2986" s="23">
        <v>4115.7</v>
      </c>
      <c r="BP2986" s="23">
        <v>-34.619999999999997</v>
      </c>
      <c r="CK2986">
        <v>59640</v>
      </c>
      <c r="CL2986">
        <v>4.9523999999999999</v>
      </c>
      <c r="CM2986">
        <v>1.302</v>
      </c>
    </row>
    <row r="2987" spans="52:91">
      <c r="AZ2987">
        <v>12022</v>
      </c>
      <c r="BA2987">
        <f t="shared" si="251"/>
        <v>12072</v>
      </c>
      <c r="BB2987">
        <v>-39.869999999999997</v>
      </c>
      <c r="BC2987" s="23">
        <v>4115.7</v>
      </c>
      <c r="BD2987" s="23">
        <v>-34.31</v>
      </c>
      <c r="BO2987" s="23">
        <v>4115.7</v>
      </c>
      <c r="BP2987" s="23">
        <v>-34.31</v>
      </c>
      <c r="CK2987">
        <v>59660</v>
      </c>
      <c r="CL2987">
        <v>4.8956</v>
      </c>
      <c r="CM2987">
        <v>1.298</v>
      </c>
    </row>
    <row r="2988" spans="52:91">
      <c r="AZ2988">
        <v>12036</v>
      </c>
      <c r="BA2988">
        <f t="shared" si="251"/>
        <v>12086</v>
      </c>
      <c r="BB2988">
        <v>-40.76</v>
      </c>
      <c r="BC2988" s="23">
        <v>4119.1499999999996</v>
      </c>
      <c r="BD2988" s="23">
        <v>-34.31</v>
      </c>
      <c r="BO2988" s="23">
        <v>4119.1499999999996</v>
      </c>
      <c r="BP2988" s="23">
        <v>-34.31</v>
      </c>
      <c r="CK2988">
        <v>59680</v>
      </c>
      <c r="CL2988">
        <v>4.8388</v>
      </c>
      <c r="CM2988">
        <v>1.294</v>
      </c>
    </row>
    <row r="2989" spans="52:91">
      <c r="AZ2989">
        <v>12052</v>
      </c>
      <c r="BA2989">
        <f t="shared" si="251"/>
        <v>12102</v>
      </c>
      <c r="BB2989">
        <v>-41.49</v>
      </c>
      <c r="BC2989" s="23">
        <v>4119.1499999999996</v>
      </c>
      <c r="BD2989" s="23">
        <v>-34.53</v>
      </c>
      <c r="BO2989" s="23">
        <v>4119.1499999999996</v>
      </c>
      <c r="BP2989" s="23">
        <v>-34.53</v>
      </c>
      <c r="CK2989">
        <v>59700</v>
      </c>
      <c r="CL2989">
        <v>4.782</v>
      </c>
      <c r="CM2989">
        <v>1.29</v>
      </c>
    </row>
    <row r="2990" spans="52:91">
      <c r="AZ2990">
        <v>12072</v>
      </c>
      <c r="BA2990">
        <f t="shared" si="251"/>
        <v>12122</v>
      </c>
      <c r="BB2990">
        <v>-38.25</v>
      </c>
      <c r="BC2990" s="23">
        <v>4122.7</v>
      </c>
      <c r="BD2990" s="23">
        <v>-34.53</v>
      </c>
      <c r="BO2990" s="23">
        <v>4122.7</v>
      </c>
      <c r="BP2990" s="23">
        <v>-34.53</v>
      </c>
      <c r="CK2990">
        <v>59720</v>
      </c>
      <c r="CL2990">
        <v>4.7252000000000001</v>
      </c>
      <c r="CM2990">
        <v>1.286</v>
      </c>
    </row>
    <row r="2991" spans="52:91">
      <c r="AZ2991">
        <v>12082</v>
      </c>
      <c r="BA2991">
        <f t="shared" si="251"/>
        <v>12132</v>
      </c>
      <c r="BB2991">
        <v>-41.31</v>
      </c>
      <c r="BC2991" s="23">
        <v>4122.7</v>
      </c>
      <c r="BD2991" s="23">
        <v>-36.06</v>
      </c>
      <c r="BO2991" s="23">
        <v>4122.7</v>
      </c>
      <c r="BP2991" s="23">
        <v>-36.06</v>
      </c>
      <c r="CK2991">
        <v>59740</v>
      </c>
      <c r="CL2991">
        <v>4.6684000000000001</v>
      </c>
      <c r="CM2991">
        <v>1.282</v>
      </c>
    </row>
    <row r="2992" spans="52:91">
      <c r="AZ2992">
        <v>12101</v>
      </c>
      <c r="BA2992">
        <f t="shared" si="251"/>
        <v>12151</v>
      </c>
      <c r="BB2992">
        <v>-41.14</v>
      </c>
      <c r="BC2992" s="23">
        <v>4126.2700000000004</v>
      </c>
      <c r="BD2992" s="23">
        <v>-36.06</v>
      </c>
      <c r="BO2992" s="23">
        <v>4126.2700000000004</v>
      </c>
      <c r="BP2992" s="23">
        <v>-36.06</v>
      </c>
      <c r="CK2992">
        <v>59760</v>
      </c>
      <c r="CL2992">
        <v>4.6247999999999996</v>
      </c>
      <c r="CM2992">
        <v>1.2804</v>
      </c>
    </row>
    <row r="2993" spans="52:91">
      <c r="AZ2993">
        <v>12118</v>
      </c>
      <c r="BA2993">
        <f t="shared" si="251"/>
        <v>12168</v>
      </c>
      <c r="BB2993">
        <v>-40.81</v>
      </c>
      <c r="BC2993" s="23">
        <v>4126.2700000000004</v>
      </c>
      <c r="BD2993" s="23">
        <v>-35.81</v>
      </c>
      <c r="BO2993" s="23">
        <v>4126.2700000000004</v>
      </c>
      <c r="BP2993" s="23">
        <v>-35.81</v>
      </c>
      <c r="CK2993">
        <v>59780</v>
      </c>
      <c r="CL2993">
        <v>4.5944000000000003</v>
      </c>
      <c r="CM2993">
        <v>1.2811999999999999</v>
      </c>
    </row>
    <row r="2994" spans="52:91">
      <c r="AZ2994">
        <v>12135</v>
      </c>
      <c r="BA2994">
        <f t="shared" si="251"/>
        <v>12185</v>
      </c>
      <c r="BB2994">
        <v>-39.44</v>
      </c>
      <c r="BC2994" s="23">
        <v>4129.8599999999997</v>
      </c>
      <c r="BD2994" s="23">
        <v>-35.81</v>
      </c>
      <c r="BO2994" s="23">
        <v>4129.8599999999997</v>
      </c>
      <c r="BP2994" s="23">
        <v>-35.81</v>
      </c>
      <c r="CK2994">
        <v>59800</v>
      </c>
      <c r="CL2994">
        <v>4.5640000000000001</v>
      </c>
      <c r="CM2994">
        <v>1.282</v>
      </c>
    </row>
    <row r="2995" spans="52:91">
      <c r="AZ2995">
        <v>12148</v>
      </c>
      <c r="BA2995">
        <f t="shared" si="251"/>
        <v>12198</v>
      </c>
      <c r="BB2995">
        <v>-41.76</v>
      </c>
      <c r="BC2995" s="23">
        <v>4129.8599999999997</v>
      </c>
      <c r="BD2995" s="23">
        <v>-35.020000000000003</v>
      </c>
      <c r="BO2995" s="23">
        <v>4129.8599999999997</v>
      </c>
      <c r="BP2995" s="23">
        <v>-35.020000000000003</v>
      </c>
      <c r="CK2995">
        <v>59820</v>
      </c>
      <c r="CL2995">
        <v>4.5335999999999999</v>
      </c>
      <c r="CM2995">
        <v>1.2827999999999999</v>
      </c>
    </row>
    <row r="2996" spans="52:91">
      <c r="AZ2996">
        <v>12168</v>
      </c>
      <c r="BA2996">
        <f t="shared" si="251"/>
        <v>12218</v>
      </c>
      <c r="BB2996">
        <v>-40.06</v>
      </c>
      <c r="BC2996" s="23">
        <v>4133.45</v>
      </c>
      <c r="BD2996" s="23">
        <v>-35.020000000000003</v>
      </c>
      <c r="BO2996" s="23">
        <v>4133.45</v>
      </c>
      <c r="BP2996" s="23">
        <v>-35.020000000000003</v>
      </c>
      <c r="CK2996">
        <v>59840</v>
      </c>
      <c r="CL2996">
        <v>4.5031999999999996</v>
      </c>
      <c r="CM2996">
        <v>1.2836000000000001</v>
      </c>
    </row>
    <row r="2997" spans="52:91">
      <c r="AZ2997">
        <v>12183</v>
      </c>
      <c r="BA2997">
        <f t="shared" si="251"/>
        <v>12233</v>
      </c>
      <c r="BB2997">
        <v>-41.39</v>
      </c>
      <c r="BC2997" s="23">
        <v>4133.45</v>
      </c>
      <c r="BD2997" s="23">
        <v>-34.72</v>
      </c>
      <c r="BO2997" s="23">
        <v>4133.45</v>
      </c>
      <c r="BP2997" s="23">
        <v>-34.72</v>
      </c>
      <c r="CK2997">
        <v>59860</v>
      </c>
      <c r="CL2997">
        <v>4.4728000000000003</v>
      </c>
      <c r="CM2997">
        <v>1.2844</v>
      </c>
    </row>
    <row r="2998" spans="52:91">
      <c r="AZ2998">
        <v>12201</v>
      </c>
      <c r="BA2998">
        <f t="shared" si="251"/>
        <v>12251</v>
      </c>
      <c r="BB2998">
        <v>-41.11</v>
      </c>
      <c r="BC2998" s="23">
        <v>4136.97</v>
      </c>
      <c r="BD2998" s="23">
        <v>-34.72</v>
      </c>
      <c r="BO2998" s="23">
        <v>4136.97</v>
      </c>
      <c r="BP2998" s="23">
        <v>-34.72</v>
      </c>
      <c r="CK2998">
        <v>59880</v>
      </c>
      <c r="CL2998">
        <v>4.4424000000000001</v>
      </c>
      <c r="CM2998">
        <v>1.2851999999999999</v>
      </c>
    </row>
    <row r="2999" spans="52:91">
      <c r="AZ2999">
        <v>12219</v>
      </c>
      <c r="BA2999">
        <f t="shared" si="251"/>
        <v>12269</v>
      </c>
      <c r="BB2999">
        <v>-38.96</v>
      </c>
      <c r="BC2999" s="23">
        <v>4136.97</v>
      </c>
      <c r="BD2999" s="23">
        <v>-34.44</v>
      </c>
      <c r="BO2999" s="23">
        <v>4136.97</v>
      </c>
      <c r="BP2999" s="23">
        <v>-34.44</v>
      </c>
      <c r="CK2999">
        <v>59900</v>
      </c>
      <c r="CL2999">
        <v>4.4119999999999999</v>
      </c>
      <c r="CM2999">
        <v>1.286</v>
      </c>
    </row>
    <row r="3000" spans="52:91">
      <c r="AZ3000">
        <v>12231</v>
      </c>
      <c r="BA3000">
        <f t="shared" si="251"/>
        <v>12281</v>
      </c>
      <c r="BB3000">
        <v>-40.26</v>
      </c>
      <c r="BC3000" s="23">
        <v>4140.4799999999996</v>
      </c>
      <c r="BD3000" s="23">
        <v>-34.44</v>
      </c>
      <c r="BO3000" s="23">
        <v>4140.4799999999996</v>
      </c>
      <c r="BP3000" s="23">
        <v>-34.44</v>
      </c>
      <c r="CK3000">
        <v>59920</v>
      </c>
      <c r="CL3000">
        <v>4.3815999999999997</v>
      </c>
      <c r="CM3000">
        <v>1.2867999999999999</v>
      </c>
    </row>
    <row r="3001" spans="52:91">
      <c r="AZ3001">
        <v>12246</v>
      </c>
      <c r="BA3001">
        <f t="shared" si="251"/>
        <v>12296</v>
      </c>
      <c r="BB3001">
        <v>-41.12</v>
      </c>
      <c r="BC3001" s="23">
        <v>4140.4799999999996</v>
      </c>
      <c r="BD3001" s="23">
        <v>-34.770000000000003</v>
      </c>
      <c r="BO3001" s="23">
        <v>4140.4799999999996</v>
      </c>
      <c r="BP3001" s="23">
        <v>-34.770000000000003</v>
      </c>
      <c r="CK3001">
        <v>59940</v>
      </c>
      <c r="CL3001">
        <v>4.3512000000000004</v>
      </c>
      <c r="CM3001">
        <v>1.2876000000000001</v>
      </c>
    </row>
    <row r="3002" spans="52:91">
      <c r="AZ3002">
        <v>12264</v>
      </c>
      <c r="BA3002">
        <f t="shared" si="251"/>
        <v>12314</v>
      </c>
      <c r="BB3002">
        <v>-40.98</v>
      </c>
      <c r="BC3002" s="23">
        <v>4143.9799999999996</v>
      </c>
      <c r="BD3002" s="23">
        <v>-34.770000000000003</v>
      </c>
      <c r="BO3002" s="23">
        <v>4143.9799999999996</v>
      </c>
      <c r="BP3002" s="23">
        <v>-34.770000000000003</v>
      </c>
      <c r="CK3002">
        <v>59960</v>
      </c>
      <c r="CL3002">
        <v>4.3208000000000002</v>
      </c>
      <c r="CM3002">
        <v>1.2884</v>
      </c>
    </row>
    <row r="3003" spans="52:91">
      <c r="AZ3003">
        <v>12281</v>
      </c>
      <c r="BA3003">
        <f t="shared" si="251"/>
        <v>12331</v>
      </c>
      <c r="BB3003">
        <v>-39.4</v>
      </c>
      <c r="BC3003" s="23">
        <v>4143.9799999999996</v>
      </c>
      <c r="BD3003" s="23">
        <v>-35.39</v>
      </c>
      <c r="BO3003" s="23">
        <v>4143.9799999999996</v>
      </c>
      <c r="BP3003" s="23">
        <v>-35.39</v>
      </c>
      <c r="CK3003">
        <v>59980</v>
      </c>
      <c r="CL3003">
        <v>4.2904</v>
      </c>
      <c r="CM3003">
        <v>1.2891999999999999</v>
      </c>
    </row>
    <row r="3004" spans="52:91">
      <c r="AZ3004">
        <v>12294</v>
      </c>
      <c r="BA3004">
        <f t="shared" si="251"/>
        <v>12344</v>
      </c>
      <c r="BB3004">
        <v>-40.69</v>
      </c>
      <c r="BC3004" s="23">
        <v>4147.5</v>
      </c>
      <c r="BD3004" s="23">
        <v>-35.39</v>
      </c>
      <c r="BO3004" s="23">
        <v>4147.5</v>
      </c>
      <c r="BP3004" s="23">
        <v>-35.39</v>
      </c>
      <c r="CK3004">
        <v>60000</v>
      </c>
      <c r="CL3004">
        <v>4.26</v>
      </c>
      <c r="CM3004">
        <v>1.29</v>
      </c>
    </row>
    <row r="3005" spans="52:91">
      <c r="AZ3005">
        <v>12311</v>
      </c>
      <c r="BA3005">
        <f t="shared" si="251"/>
        <v>12361</v>
      </c>
      <c r="BB3005">
        <v>-40.47</v>
      </c>
      <c r="BC3005" s="23">
        <v>4147.5</v>
      </c>
      <c r="BD3005" s="23">
        <v>-34.92</v>
      </c>
      <c r="BO3005" s="23">
        <v>4147.5</v>
      </c>
      <c r="BP3005" s="23">
        <v>-34.92</v>
      </c>
      <c r="CK3005">
        <v>60020</v>
      </c>
      <c r="CL3005">
        <v>4.2496</v>
      </c>
      <c r="CM3005">
        <v>1.2836000000000001</v>
      </c>
    </row>
    <row r="3006" spans="52:91">
      <c r="AZ3006">
        <v>12326</v>
      </c>
      <c r="BA3006">
        <f t="shared" ref="BA3006:BA3069" si="252">AZ3006+50</f>
        <v>12376</v>
      </c>
      <c r="BB3006">
        <v>-40.65</v>
      </c>
      <c r="BC3006" s="23">
        <v>4151.07</v>
      </c>
      <c r="BD3006" s="23">
        <v>-34.92</v>
      </c>
      <c r="BO3006" s="23">
        <v>4151.07</v>
      </c>
      <c r="BP3006" s="23">
        <v>-34.92</v>
      </c>
      <c r="CK3006">
        <v>60040</v>
      </c>
      <c r="CL3006">
        <v>4.2392000000000003</v>
      </c>
      <c r="CM3006">
        <v>1.2771999999999999</v>
      </c>
    </row>
    <row r="3007" spans="52:91">
      <c r="AZ3007">
        <v>12342</v>
      </c>
      <c r="BA3007">
        <f t="shared" si="252"/>
        <v>12392</v>
      </c>
      <c r="BB3007">
        <v>-41.58</v>
      </c>
      <c r="BC3007" s="23">
        <v>4151.07</v>
      </c>
      <c r="BD3007" s="23">
        <v>-35.200000000000003</v>
      </c>
      <c r="BO3007" s="23">
        <v>4151.07</v>
      </c>
      <c r="BP3007" s="23">
        <v>-35.200000000000003</v>
      </c>
      <c r="CK3007">
        <v>60060</v>
      </c>
      <c r="CL3007">
        <v>4.2287999999999997</v>
      </c>
      <c r="CM3007">
        <v>1.2707999999999999</v>
      </c>
    </row>
    <row r="3008" spans="52:91">
      <c r="AZ3008">
        <v>12362</v>
      </c>
      <c r="BA3008">
        <f t="shared" si="252"/>
        <v>12412</v>
      </c>
      <c r="BB3008">
        <v>-41.51</v>
      </c>
      <c r="BC3008" s="23">
        <v>4154.66</v>
      </c>
      <c r="BD3008" s="23">
        <v>-35.200000000000003</v>
      </c>
      <c r="BO3008" s="23">
        <v>4154.66</v>
      </c>
      <c r="BP3008" s="23">
        <v>-35.200000000000003</v>
      </c>
      <c r="CK3008">
        <v>60080</v>
      </c>
      <c r="CL3008">
        <v>4.2183999999999999</v>
      </c>
      <c r="CM3008">
        <v>1.2644</v>
      </c>
    </row>
    <row r="3009" spans="52:91">
      <c r="AZ3009">
        <v>12382</v>
      </c>
      <c r="BA3009">
        <f t="shared" si="252"/>
        <v>12432</v>
      </c>
      <c r="BB3009">
        <v>-41.28</v>
      </c>
      <c r="BC3009" s="23">
        <v>4154.66</v>
      </c>
      <c r="BD3009" s="23">
        <v>-35.36</v>
      </c>
      <c r="BO3009" s="23">
        <v>4154.66</v>
      </c>
      <c r="BP3009" s="23">
        <v>-35.36</v>
      </c>
      <c r="CK3009">
        <v>60100</v>
      </c>
      <c r="CL3009">
        <v>4.2080000000000002</v>
      </c>
      <c r="CM3009">
        <v>1.258</v>
      </c>
    </row>
    <row r="3010" spans="52:91">
      <c r="AZ3010">
        <v>12400</v>
      </c>
      <c r="BA3010">
        <f t="shared" si="252"/>
        <v>12450</v>
      </c>
      <c r="BB3010">
        <v>-41.83</v>
      </c>
      <c r="BC3010" s="23">
        <v>4158.24</v>
      </c>
      <c r="BD3010" s="23">
        <v>-35.36</v>
      </c>
      <c r="BO3010" s="23">
        <v>4158.24</v>
      </c>
      <c r="BP3010" s="23">
        <v>-35.36</v>
      </c>
      <c r="CK3010">
        <v>60120</v>
      </c>
      <c r="CL3010">
        <v>4.1976000000000004</v>
      </c>
      <c r="CM3010">
        <v>1.2516</v>
      </c>
    </row>
    <row r="3011" spans="52:91">
      <c r="AZ3011">
        <v>12421</v>
      </c>
      <c r="BA3011">
        <f t="shared" si="252"/>
        <v>12471</v>
      </c>
      <c r="BB3011">
        <v>-39.92</v>
      </c>
      <c r="BC3011" s="23">
        <v>4158.24</v>
      </c>
      <c r="BD3011" s="23">
        <v>-35.020000000000003</v>
      </c>
      <c r="BO3011" s="23">
        <v>4158.24</v>
      </c>
      <c r="BP3011" s="23">
        <v>-35.020000000000003</v>
      </c>
      <c r="CK3011">
        <v>60140</v>
      </c>
      <c r="CL3011">
        <v>4.1871999999999998</v>
      </c>
      <c r="CM3011">
        <v>1.2452000000000001</v>
      </c>
    </row>
    <row r="3012" spans="52:91">
      <c r="AZ3012">
        <v>12435</v>
      </c>
      <c r="BA3012">
        <f t="shared" si="252"/>
        <v>12485</v>
      </c>
      <c r="BB3012">
        <v>-41.85</v>
      </c>
      <c r="BC3012" s="23">
        <v>4161.8</v>
      </c>
      <c r="BD3012" s="23">
        <v>-35.020000000000003</v>
      </c>
      <c r="BO3012" s="23">
        <v>4161.8</v>
      </c>
      <c r="BP3012" s="23">
        <v>-35.020000000000003</v>
      </c>
      <c r="CK3012">
        <v>60160</v>
      </c>
      <c r="CL3012">
        <v>4.1768000000000001</v>
      </c>
      <c r="CM3012">
        <v>1.2387999999999999</v>
      </c>
    </row>
    <row r="3013" spans="52:91">
      <c r="AZ3013">
        <v>12456</v>
      </c>
      <c r="BA3013">
        <f t="shared" si="252"/>
        <v>12506</v>
      </c>
      <c r="BB3013">
        <v>-41.68</v>
      </c>
      <c r="BC3013" s="23">
        <v>4161.8</v>
      </c>
      <c r="BD3013" s="23">
        <v>-35.15</v>
      </c>
      <c r="BO3013" s="23">
        <v>4161.8</v>
      </c>
      <c r="BP3013" s="23">
        <v>-35.15</v>
      </c>
      <c r="CK3013">
        <v>60180</v>
      </c>
      <c r="CL3013">
        <v>4.1664000000000003</v>
      </c>
      <c r="CM3013">
        <v>1.2323999999999999</v>
      </c>
    </row>
    <row r="3014" spans="52:91">
      <c r="AZ3014">
        <v>12476</v>
      </c>
      <c r="BA3014">
        <f t="shared" si="252"/>
        <v>12526</v>
      </c>
      <c r="BB3014">
        <v>-40.78</v>
      </c>
      <c r="BC3014" s="23">
        <v>4165.3599999999997</v>
      </c>
      <c r="BD3014" s="23">
        <v>-35.15</v>
      </c>
      <c r="BO3014" s="23">
        <v>4165.3599999999997</v>
      </c>
      <c r="BP3014" s="23">
        <v>-35.15</v>
      </c>
      <c r="CK3014">
        <v>60200</v>
      </c>
      <c r="CL3014">
        <v>4.1559999999999997</v>
      </c>
      <c r="CM3014">
        <v>1.226</v>
      </c>
    </row>
    <row r="3015" spans="52:91">
      <c r="AZ3015">
        <v>12493</v>
      </c>
      <c r="BA3015">
        <f t="shared" si="252"/>
        <v>12543</v>
      </c>
      <c r="BB3015">
        <v>-41.52</v>
      </c>
      <c r="BC3015" s="23">
        <v>4165.3599999999997</v>
      </c>
      <c r="BD3015" s="23">
        <v>-34.58</v>
      </c>
      <c r="BO3015" s="23">
        <v>4165.3599999999997</v>
      </c>
      <c r="BP3015" s="23">
        <v>-34.58</v>
      </c>
      <c r="CK3015">
        <v>60220</v>
      </c>
      <c r="CL3015">
        <v>4.1456</v>
      </c>
      <c r="CM3015">
        <v>1.2196</v>
      </c>
    </row>
    <row r="3016" spans="52:91">
      <c r="AZ3016">
        <v>12512</v>
      </c>
      <c r="BA3016">
        <f t="shared" si="252"/>
        <v>12562</v>
      </c>
      <c r="BB3016">
        <v>-41.93</v>
      </c>
      <c r="BC3016" s="23">
        <v>4168.8900000000003</v>
      </c>
      <c r="BD3016" s="23">
        <v>-34.58</v>
      </c>
      <c r="BO3016" s="23">
        <v>4168.8900000000003</v>
      </c>
      <c r="BP3016" s="23">
        <v>-34.58</v>
      </c>
      <c r="CK3016">
        <v>60240</v>
      </c>
      <c r="CL3016">
        <v>4.1352000000000002</v>
      </c>
      <c r="CM3016">
        <v>1.2132000000000001</v>
      </c>
    </row>
    <row r="3017" spans="52:91">
      <c r="AZ3017">
        <v>12534</v>
      </c>
      <c r="BA3017">
        <f t="shared" si="252"/>
        <v>12584</v>
      </c>
      <c r="BB3017">
        <v>-42.29</v>
      </c>
      <c r="BC3017" s="23">
        <v>4168.8900000000003</v>
      </c>
      <c r="BD3017" s="23">
        <v>-35.21</v>
      </c>
      <c r="BO3017" s="23">
        <v>4168.8900000000003</v>
      </c>
      <c r="BP3017" s="23">
        <v>-35.21</v>
      </c>
      <c r="CK3017">
        <v>60260</v>
      </c>
      <c r="CL3017">
        <v>4.1223999999999998</v>
      </c>
      <c r="CM3017">
        <v>1.2056</v>
      </c>
    </row>
    <row r="3018" spans="52:91">
      <c r="AZ3018">
        <v>12557</v>
      </c>
      <c r="BA3018">
        <f t="shared" si="252"/>
        <v>12607</v>
      </c>
      <c r="BB3018">
        <v>-42.23</v>
      </c>
      <c r="BC3018" s="23">
        <v>4172.45</v>
      </c>
      <c r="BD3018" s="23">
        <v>-35.21</v>
      </c>
      <c r="BO3018" s="23">
        <v>4172.45</v>
      </c>
      <c r="BP3018" s="23">
        <v>-35.21</v>
      </c>
      <c r="CK3018">
        <v>60280</v>
      </c>
      <c r="CL3018">
        <v>4.1071999999999997</v>
      </c>
      <c r="CM3018">
        <v>1.1968000000000001</v>
      </c>
    </row>
    <row r="3019" spans="52:91">
      <c r="AZ3019">
        <v>12580</v>
      </c>
      <c r="BA3019">
        <f t="shared" si="252"/>
        <v>12630</v>
      </c>
      <c r="BB3019">
        <v>-41.31</v>
      </c>
      <c r="BC3019" s="23">
        <v>4172.45</v>
      </c>
      <c r="BD3019" s="23">
        <v>-34.74</v>
      </c>
      <c r="BO3019" s="23">
        <v>4172.45</v>
      </c>
      <c r="BP3019" s="23">
        <v>-34.74</v>
      </c>
      <c r="CK3019">
        <v>60300</v>
      </c>
      <c r="CL3019">
        <v>4.0919999999999996</v>
      </c>
      <c r="CM3019">
        <v>1.1879999999999999</v>
      </c>
    </row>
    <row r="3020" spans="52:91">
      <c r="AZ3020">
        <v>12598</v>
      </c>
      <c r="BA3020">
        <f t="shared" si="252"/>
        <v>12648</v>
      </c>
      <c r="BB3020">
        <v>-39.94</v>
      </c>
      <c r="BC3020" s="23">
        <v>4175.97</v>
      </c>
      <c r="BD3020" s="23">
        <v>-34.74</v>
      </c>
      <c r="BO3020" s="23">
        <v>4175.97</v>
      </c>
      <c r="BP3020" s="23">
        <v>-34.74</v>
      </c>
      <c r="CK3020">
        <v>60320</v>
      </c>
      <c r="CL3020">
        <v>4.0768000000000004</v>
      </c>
      <c r="CM3020">
        <v>1.1792</v>
      </c>
    </row>
    <row r="3021" spans="52:91">
      <c r="AZ3021">
        <v>12613</v>
      </c>
      <c r="BA3021">
        <f t="shared" si="252"/>
        <v>12663</v>
      </c>
      <c r="BB3021">
        <v>-41.4</v>
      </c>
      <c r="BC3021" s="23">
        <v>4175.97</v>
      </c>
      <c r="BD3021" s="23">
        <v>-35.6</v>
      </c>
      <c r="BO3021" s="23">
        <v>4175.97</v>
      </c>
      <c r="BP3021" s="23">
        <v>-35.6</v>
      </c>
      <c r="CK3021">
        <v>60340</v>
      </c>
      <c r="CL3021">
        <v>4.0616000000000003</v>
      </c>
      <c r="CM3021">
        <v>1.1704000000000001</v>
      </c>
    </row>
    <row r="3022" spans="52:91">
      <c r="AZ3022">
        <v>12632</v>
      </c>
      <c r="BA3022">
        <f t="shared" si="252"/>
        <v>12682</v>
      </c>
      <c r="BB3022">
        <v>-39.43</v>
      </c>
      <c r="BC3022" s="23">
        <v>4179.4399999999996</v>
      </c>
      <c r="BD3022" s="23">
        <v>-35.6</v>
      </c>
      <c r="BO3022" s="23">
        <v>4179.4399999999996</v>
      </c>
      <c r="BP3022" s="23">
        <v>-35.6</v>
      </c>
      <c r="CK3022">
        <v>60360</v>
      </c>
      <c r="CL3022">
        <v>4.0464000000000002</v>
      </c>
      <c r="CM3022">
        <v>1.1616</v>
      </c>
    </row>
    <row r="3023" spans="52:91">
      <c r="AZ3023">
        <v>12645</v>
      </c>
      <c r="BA3023">
        <f t="shared" si="252"/>
        <v>12695</v>
      </c>
      <c r="BB3023">
        <v>-39.31</v>
      </c>
      <c r="BC3023" s="23">
        <v>4179.4399999999996</v>
      </c>
      <c r="BD3023" s="23">
        <v>-34.22</v>
      </c>
      <c r="BO3023" s="23">
        <v>4179.4399999999996</v>
      </c>
      <c r="BP3023" s="23">
        <v>-34.22</v>
      </c>
      <c r="CK3023">
        <v>60380</v>
      </c>
      <c r="CL3023">
        <v>4.0312000000000001</v>
      </c>
      <c r="CM3023">
        <v>1.1528</v>
      </c>
    </row>
    <row r="3024" spans="52:91">
      <c r="AZ3024">
        <v>12658</v>
      </c>
      <c r="BA3024">
        <f t="shared" si="252"/>
        <v>12708</v>
      </c>
      <c r="BB3024">
        <v>-39.69</v>
      </c>
      <c r="BC3024" s="23">
        <v>4182.93</v>
      </c>
      <c r="BD3024" s="23">
        <v>-34.22</v>
      </c>
      <c r="BO3024" s="23">
        <v>4182.93</v>
      </c>
      <c r="BP3024" s="23">
        <v>-34.22</v>
      </c>
      <c r="CK3024">
        <v>60400</v>
      </c>
      <c r="CL3024">
        <v>4.016</v>
      </c>
      <c r="CM3024">
        <v>1.1439999999999999</v>
      </c>
    </row>
    <row r="3025" spans="52:91">
      <c r="AZ3025">
        <v>12672</v>
      </c>
      <c r="BA3025">
        <f t="shared" si="252"/>
        <v>12722</v>
      </c>
      <c r="BB3025">
        <v>-38.590000000000003</v>
      </c>
      <c r="BC3025" s="23">
        <v>4182.93</v>
      </c>
      <c r="BD3025" s="23">
        <v>-33.64</v>
      </c>
      <c r="BO3025" s="23">
        <v>4182.93</v>
      </c>
      <c r="BP3025" s="23">
        <v>-33.64</v>
      </c>
      <c r="CK3025">
        <v>60420</v>
      </c>
      <c r="CL3025">
        <v>4.0007999999999999</v>
      </c>
      <c r="CM3025">
        <v>1.1352</v>
      </c>
    </row>
    <row r="3026" spans="52:91">
      <c r="AZ3026">
        <v>12683</v>
      </c>
      <c r="BA3026">
        <f t="shared" si="252"/>
        <v>12733</v>
      </c>
      <c r="BB3026">
        <v>-39.369999999999997</v>
      </c>
      <c r="BC3026" s="23">
        <v>4186.41</v>
      </c>
      <c r="BD3026" s="23">
        <v>-33.64</v>
      </c>
      <c r="BO3026" s="23">
        <v>4186.41</v>
      </c>
      <c r="BP3026" s="23">
        <v>-33.64</v>
      </c>
      <c r="CK3026">
        <v>60440</v>
      </c>
      <c r="CL3026">
        <v>3.9855999999999998</v>
      </c>
      <c r="CM3026">
        <v>1.1264000000000001</v>
      </c>
    </row>
    <row r="3027" spans="52:91">
      <c r="AZ3027">
        <v>12696</v>
      </c>
      <c r="BA3027">
        <f t="shared" si="252"/>
        <v>12746</v>
      </c>
      <c r="BB3027">
        <v>-39.119999999999997</v>
      </c>
      <c r="BC3027" s="23">
        <v>4186.41</v>
      </c>
      <c r="BD3027" s="23">
        <v>-35.549999999999997</v>
      </c>
      <c r="BO3027" s="23">
        <v>4186.41</v>
      </c>
      <c r="BP3027" s="23">
        <v>-35.549999999999997</v>
      </c>
      <c r="CK3027">
        <v>60460</v>
      </c>
      <c r="CL3027">
        <v>3.9704000000000002</v>
      </c>
      <c r="CM3027">
        <v>1.1175999999999999</v>
      </c>
    </row>
    <row r="3028" spans="52:91">
      <c r="AZ3028">
        <v>12709</v>
      </c>
      <c r="BA3028">
        <f t="shared" si="252"/>
        <v>12759</v>
      </c>
      <c r="BB3028">
        <v>-37.07</v>
      </c>
      <c r="BC3028" s="23">
        <v>4189.83</v>
      </c>
      <c r="BD3028" s="23">
        <v>-35.549999999999997</v>
      </c>
      <c r="BO3028" s="23">
        <v>4189.83</v>
      </c>
      <c r="BP3028" s="23">
        <v>-35.549999999999997</v>
      </c>
      <c r="CK3028">
        <v>60480</v>
      </c>
      <c r="CL3028">
        <v>3.9552</v>
      </c>
      <c r="CM3028">
        <v>1.1088</v>
      </c>
    </row>
    <row r="3029" spans="52:91">
      <c r="AZ3029">
        <v>12718</v>
      </c>
      <c r="BA3029">
        <f t="shared" si="252"/>
        <v>12768</v>
      </c>
      <c r="BB3029">
        <v>-38.43</v>
      </c>
      <c r="BC3029" s="23">
        <v>4189.83</v>
      </c>
      <c r="BD3029" s="23">
        <v>-34.54</v>
      </c>
      <c r="BO3029" s="23">
        <v>4189.83</v>
      </c>
      <c r="BP3029" s="23">
        <v>-34.54</v>
      </c>
      <c r="CK3029">
        <v>60500</v>
      </c>
      <c r="CL3029">
        <v>3.94</v>
      </c>
      <c r="CM3029">
        <v>1.1000000000000001</v>
      </c>
    </row>
    <row r="3030" spans="52:91">
      <c r="AZ3030">
        <v>12730</v>
      </c>
      <c r="BA3030">
        <f t="shared" si="252"/>
        <v>12780</v>
      </c>
      <c r="BB3030">
        <v>-37.64</v>
      </c>
      <c r="BC3030" s="23">
        <v>4193.2700000000004</v>
      </c>
      <c r="BD3030" s="23">
        <v>-34.54</v>
      </c>
      <c r="BO3030" s="23">
        <v>4193.2700000000004</v>
      </c>
      <c r="BP3030" s="23">
        <v>-34.54</v>
      </c>
      <c r="CK3030">
        <v>60520</v>
      </c>
      <c r="CL3030">
        <v>3.9296000000000002</v>
      </c>
      <c r="CM3030">
        <v>1.0968</v>
      </c>
    </row>
    <row r="3031" spans="52:91">
      <c r="AZ3031">
        <v>12740</v>
      </c>
      <c r="BA3031">
        <f t="shared" si="252"/>
        <v>12790</v>
      </c>
      <c r="BB3031">
        <v>-39.01</v>
      </c>
      <c r="BC3031" s="23">
        <v>4193.2700000000004</v>
      </c>
      <c r="BD3031" s="23">
        <v>-34.06</v>
      </c>
      <c r="BO3031" s="23">
        <v>4193.2700000000004</v>
      </c>
      <c r="BP3031" s="23">
        <v>-34.06</v>
      </c>
      <c r="CK3031">
        <v>60540</v>
      </c>
      <c r="CL3031">
        <v>3.9192</v>
      </c>
      <c r="CM3031">
        <v>1.0935999999999999</v>
      </c>
    </row>
    <row r="3032" spans="52:91">
      <c r="AZ3032">
        <v>12752</v>
      </c>
      <c r="BA3032">
        <f t="shared" si="252"/>
        <v>12802</v>
      </c>
      <c r="BB3032">
        <v>-38.72</v>
      </c>
      <c r="BC3032" s="23">
        <v>4196.7700000000004</v>
      </c>
      <c r="BD3032" s="23">
        <v>-34.06</v>
      </c>
      <c r="BO3032" s="23">
        <v>4196.7700000000004</v>
      </c>
      <c r="BP3032" s="23">
        <v>-34.06</v>
      </c>
      <c r="CK3032">
        <v>60560</v>
      </c>
      <c r="CL3032">
        <v>3.9087999999999998</v>
      </c>
      <c r="CM3032">
        <v>1.0904</v>
      </c>
    </row>
    <row r="3033" spans="52:91">
      <c r="AZ3033">
        <v>12764</v>
      </c>
      <c r="BA3033">
        <f t="shared" si="252"/>
        <v>12814</v>
      </c>
      <c r="BB3033">
        <v>-37.42</v>
      </c>
      <c r="BC3033" s="23">
        <v>4196.7700000000004</v>
      </c>
      <c r="BD3033" s="23">
        <v>-34.78</v>
      </c>
      <c r="BO3033" s="23">
        <v>4196.7700000000004</v>
      </c>
      <c r="BP3033" s="23">
        <v>-34.78</v>
      </c>
      <c r="CK3033">
        <v>60580</v>
      </c>
      <c r="CL3033">
        <v>3.8984000000000001</v>
      </c>
      <c r="CM3033">
        <v>1.0871999999999999</v>
      </c>
    </row>
    <row r="3034" spans="52:91">
      <c r="AZ3034">
        <v>12774</v>
      </c>
      <c r="BA3034">
        <f t="shared" si="252"/>
        <v>12824</v>
      </c>
      <c r="BB3034">
        <v>-37.82</v>
      </c>
      <c r="BC3034" s="23">
        <v>4200.21</v>
      </c>
      <c r="BD3034" s="23">
        <v>-34.78</v>
      </c>
      <c r="BO3034" s="23">
        <v>4200.21</v>
      </c>
      <c r="BP3034" s="23">
        <v>-34.78</v>
      </c>
      <c r="CK3034">
        <v>60600</v>
      </c>
      <c r="CL3034">
        <v>3.8879999999999999</v>
      </c>
      <c r="CM3034">
        <v>1.0840000000000001</v>
      </c>
    </row>
    <row r="3035" spans="52:91">
      <c r="AZ3035">
        <v>12784</v>
      </c>
      <c r="BA3035">
        <f t="shared" si="252"/>
        <v>12834</v>
      </c>
      <c r="BB3035">
        <v>-37.880000000000003</v>
      </c>
      <c r="BC3035" s="23">
        <v>4200.21</v>
      </c>
      <c r="BD3035" s="23">
        <v>-34.979999999999997</v>
      </c>
      <c r="BO3035" s="23">
        <v>4200.21</v>
      </c>
      <c r="BP3035" s="23">
        <v>-34.979999999999997</v>
      </c>
      <c r="CK3035">
        <v>60620</v>
      </c>
      <c r="CL3035">
        <v>3.8776000000000002</v>
      </c>
      <c r="CM3035">
        <v>1.0808</v>
      </c>
    </row>
    <row r="3036" spans="52:91">
      <c r="AZ3036">
        <v>12795</v>
      </c>
      <c r="BA3036">
        <f t="shared" si="252"/>
        <v>12845</v>
      </c>
      <c r="BB3036">
        <v>-38.82</v>
      </c>
      <c r="BC3036" s="23">
        <v>4203.7</v>
      </c>
      <c r="BD3036" s="23">
        <v>-34.979999999999997</v>
      </c>
      <c r="BO3036" s="23">
        <v>4203.7</v>
      </c>
      <c r="BP3036" s="23">
        <v>-34.979999999999997</v>
      </c>
      <c r="CK3036">
        <v>60640</v>
      </c>
      <c r="CL3036">
        <v>3.8672</v>
      </c>
      <c r="CM3036">
        <v>1.0775999999999999</v>
      </c>
    </row>
    <row r="3037" spans="52:91">
      <c r="AZ3037">
        <v>12807</v>
      </c>
      <c r="BA3037">
        <f t="shared" si="252"/>
        <v>12857</v>
      </c>
      <c r="BB3037">
        <v>-38.880000000000003</v>
      </c>
      <c r="BC3037" s="23">
        <v>4203.7</v>
      </c>
      <c r="BD3037" s="23">
        <v>-34.06</v>
      </c>
      <c r="BO3037" s="23">
        <v>4203.7</v>
      </c>
      <c r="BP3037" s="23">
        <v>-34.06</v>
      </c>
      <c r="CK3037">
        <v>60660</v>
      </c>
      <c r="CL3037">
        <v>3.8567999999999998</v>
      </c>
      <c r="CM3037">
        <v>1.0744</v>
      </c>
    </row>
    <row r="3038" spans="52:91">
      <c r="AZ3038">
        <v>12819</v>
      </c>
      <c r="BA3038">
        <f t="shared" si="252"/>
        <v>12869</v>
      </c>
      <c r="BB3038">
        <v>-39.61</v>
      </c>
      <c r="BC3038" s="23">
        <v>4207.2299999999996</v>
      </c>
      <c r="BD3038" s="23">
        <v>-34.06</v>
      </c>
      <c r="BO3038" s="23">
        <v>4207.2299999999996</v>
      </c>
      <c r="BP3038" s="23">
        <v>-34.06</v>
      </c>
      <c r="CK3038">
        <v>60680</v>
      </c>
      <c r="CL3038">
        <v>3.8464</v>
      </c>
      <c r="CM3038">
        <v>1.0711999999999999</v>
      </c>
    </row>
    <row r="3039" spans="52:91">
      <c r="AZ3039">
        <v>12833</v>
      </c>
      <c r="BA3039">
        <f t="shared" si="252"/>
        <v>12883</v>
      </c>
      <c r="BB3039">
        <v>-37.75</v>
      </c>
      <c r="BC3039" s="23">
        <v>4207.2299999999996</v>
      </c>
      <c r="BD3039" s="23">
        <v>-35.909999999999997</v>
      </c>
      <c r="BO3039" s="23">
        <v>4207.2299999999996</v>
      </c>
      <c r="BP3039" s="23">
        <v>-35.909999999999997</v>
      </c>
      <c r="CK3039">
        <v>60700</v>
      </c>
      <c r="CL3039">
        <v>3.8359999999999999</v>
      </c>
      <c r="CM3039">
        <v>1.0680000000000001</v>
      </c>
    </row>
    <row r="3040" spans="52:91">
      <c r="AZ3040">
        <v>12843</v>
      </c>
      <c r="BA3040">
        <f t="shared" si="252"/>
        <v>12893</v>
      </c>
      <c r="BB3040">
        <v>-38.21</v>
      </c>
      <c r="BC3040" s="23">
        <v>4210.75</v>
      </c>
      <c r="BD3040" s="23">
        <v>-35.909999999999997</v>
      </c>
      <c r="BO3040" s="23">
        <v>4210.75</v>
      </c>
      <c r="BP3040" s="23">
        <v>-35.909999999999997</v>
      </c>
      <c r="CK3040">
        <v>60720</v>
      </c>
      <c r="CL3040">
        <v>3.8256000000000001</v>
      </c>
      <c r="CM3040">
        <v>1.0648</v>
      </c>
    </row>
    <row r="3041" spans="52:91">
      <c r="AZ3041">
        <v>12854</v>
      </c>
      <c r="BA3041">
        <f t="shared" si="252"/>
        <v>12904</v>
      </c>
      <c r="BB3041">
        <v>-39.380000000000003</v>
      </c>
      <c r="BC3041" s="23">
        <v>4210.75</v>
      </c>
      <c r="BD3041" s="23">
        <v>-34.67</v>
      </c>
      <c r="BO3041" s="23">
        <v>4210.75</v>
      </c>
      <c r="BP3041" s="23">
        <v>-34.67</v>
      </c>
      <c r="CK3041">
        <v>60740</v>
      </c>
      <c r="CL3041">
        <v>3.8151999999999999</v>
      </c>
      <c r="CM3041">
        <v>1.0616000000000001</v>
      </c>
    </row>
    <row r="3042" spans="52:91">
      <c r="AZ3042">
        <v>12868</v>
      </c>
      <c r="BA3042">
        <f t="shared" si="252"/>
        <v>12918</v>
      </c>
      <c r="BB3042">
        <v>-38.5</v>
      </c>
      <c r="BC3042" s="23">
        <v>4214.2700000000004</v>
      </c>
      <c r="BD3042" s="23">
        <v>-34.67</v>
      </c>
      <c r="BO3042" s="23">
        <v>4214.2700000000004</v>
      </c>
      <c r="BP3042" s="23">
        <v>-34.67</v>
      </c>
      <c r="CK3042">
        <v>60760</v>
      </c>
      <c r="CL3042">
        <v>3.806</v>
      </c>
      <c r="CM3042">
        <v>1.0568</v>
      </c>
    </row>
    <row r="3043" spans="52:91">
      <c r="AZ3043">
        <v>12879</v>
      </c>
      <c r="BA3043">
        <f t="shared" si="252"/>
        <v>12929</v>
      </c>
      <c r="BB3043">
        <v>-39.72</v>
      </c>
      <c r="BC3043" s="23">
        <v>4214.2700000000004</v>
      </c>
      <c r="BD3043" s="23">
        <v>-34.53</v>
      </c>
      <c r="BO3043" s="23">
        <v>4214.2700000000004</v>
      </c>
      <c r="BP3043" s="23">
        <v>-34.53</v>
      </c>
      <c r="CK3043">
        <v>60780</v>
      </c>
      <c r="CL3043">
        <v>3.798</v>
      </c>
      <c r="CM3043">
        <v>1.0504</v>
      </c>
    </row>
    <row r="3044" spans="52:91">
      <c r="AZ3044">
        <v>12893</v>
      </c>
      <c r="BA3044">
        <f t="shared" si="252"/>
        <v>12943</v>
      </c>
      <c r="BB3044">
        <v>-39.24</v>
      </c>
      <c r="BC3044" s="23">
        <v>4217.82</v>
      </c>
      <c r="BD3044" s="23">
        <v>-34.53</v>
      </c>
      <c r="BO3044" s="23">
        <v>4217.82</v>
      </c>
      <c r="BP3044" s="23">
        <v>-34.53</v>
      </c>
      <c r="CK3044">
        <v>60800</v>
      </c>
      <c r="CL3044">
        <v>3.79</v>
      </c>
      <c r="CM3044">
        <v>1.044</v>
      </c>
    </row>
    <row r="3045" spans="52:91">
      <c r="AZ3045">
        <v>12906</v>
      </c>
      <c r="BA3045">
        <f t="shared" si="252"/>
        <v>12956</v>
      </c>
      <c r="BB3045">
        <v>-39.479999999999997</v>
      </c>
      <c r="BC3045" s="23">
        <v>4217.82</v>
      </c>
      <c r="BD3045" s="23">
        <v>-34.950000000000003</v>
      </c>
      <c r="BO3045" s="23">
        <v>4217.82</v>
      </c>
      <c r="BP3045" s="23">
        <v>-34.950000000000003</v>
      </c>
      <c r="CK3045">
        <v>60820</v>
      </c>
      <c r="CL3045">
        <v>3.782</v>
      </c>
      <c r="CM3045">
        <v>1.0376000000000001</v>
      </c>
    </row>
    <row r="3046" spans="52:91">
      <c r="AZ3046">
        <v>12920</v>
      </c>
      <c r="BA3046">
        <f t="shared" si="252"/>
        <v>12970</v>
      </c>
      <c r="BB3046">
        <v>-40.06</v>
      </c>
      <c r="BC3046" s="23">
        <v>4221.32</v>
      </c>
      <c r="BD3046" s="23">
        <v>-34.950000000000003</v>
      </c>
      <c r="BO3046" s="23">
        <v>4221.32</v>
      </c>
      <c r="BP3046" s="23">
        <v>-34.950000000000003</v>
      </c>
      <c r="CK3046">
        <v>60840</v>
      </c>
      <c r="CL3046">
        <v>3.774</v>
      </c>
      <c r="CM3046">
        <v>1.0311999999999999</v>
      </c>
    </row>
    <row r="3047" spans="52:91">
      <c r="AZ3047">
        <v>12935</v>
      </c>
      <c r="BA3047">
        <f t="shared" si="252"/>
        <v>12985</v>
      </c>
      <c r="BB3047">
        <v>-40.799999999999997</v>
      </c>
      <c r="BC3047" s="23">
        <v>4221.32</v>
      </c>
      <c r="BD3047" s="23">
        <v>-34.700000000000003</v>
      </c>
      <c r="BO3047" s="23">
        <v>4221.32</v>
      </c>
      <c r="BP3047" s="23">
        <v>-34.700000000000003</v>
      </c>
      <c r="CK3047">
        <v>60860</v>
      </c>
      <c r="CL3047">
        <v>3.766</v>
      </c>
      <c r="CM3047">
        <v>1.0247999999999999</v>
      </c>
    </row>
    <row r="3048" spans="52:91">
      <c r="AZ3048">
        <v>12952</v>
      </c>
      <c r="BA3048">
        <f t="shared" si="252"/>
        <v>13002</v>
      </c>
      <c r="BB3048">
        <v>-39.74</v>
      </c>
      <c r="BC3048" s="23">
        <v>4224.8500000000004</v>
      </c>
      <c r="BD3048" s="23">
        <v>-34.700000000000003</v>
      </c>
      <c r="BO3048" s="23">
        <v>4224.8500000000004</v>
      </c>
      <c r="BP3048" s="23">
        <v>-34.700000000000003</v>
      </c>
      <c r="CK3048">
        <v>60880</v>
      </c>
      <c r="CL3048">
        <v>3.758</v>
      </c>
      <c r="CM3048">
        <v>1.0184</v>
      </c>
    </row>
    <row r="3049" spans="52:91">
      <c r="AZ3049">
        <v>12966</v>
      </c>
      <c r="BA3049">
        <f t="shared" si="252"/>
        <v>13016</v>
      </c>
      <c r="BB3049">
        <v>-38.840000000000003</v>
      </c>
      <c r="BC3049" s="23">
        <v>4224.8500000000004</v>
      </c>
      <c r="BD3049" s="23">
        <v>-34.82</v>
      </c>
      <c r="BO3049" s="23">
        <v>4224.8500000000004</v>
      </c>
      <c r="BP3049" s="23">
        <v>-34.82</v>
      </c>
      <c r="CK3049">
        <v>60900</v>
      </c>
      <c r="CL3049">
        <v>3.75</v>
      </c>
      <c r="CM3049">
        <v>1.012</v>
      </c>
    </row>
    <row r="3050" spans="52:91">
      <c r="AZ3050">
        <v>12978</v>
      </c>
      <c r="BA3050">
        <f t="shared" si="252"/>
        <v>13028</v>
      </c>
      <c r="BB3050">
        <v>-40.89</v>
      </c>
      <c r="BC3050" s="23">
        <v>4228.42</v>
      </c>
      <c r="BD3050" s="23">
        <v>-34.82</v>
      </c>
      <c r="BO3050" s="23">
        <v>4228.42</v>
      </c>
      <c r="BP3050" s="23">
        <v>-34.82</v>
      </c>
      <c r="CK3050">
        <v>60920</v>
      </c>
      <c r="CL3050">
        <v>3.742</v>
      </c>
      <c r="CM3050">
        <v>1.0056</v>
      </c>
    </row>
    <row r="3051" spans="52:91">
      <c r="AZ3051">
        <v>12996</v>
      </c>
      <c r="BA3051">
        <f t="shared" si="252"/>
        <v>13046</v>
      </c>
      <c r="BB3051">
        <v>-39.67</v>
      </c>
      <c r="BC3051" s="23">
        <v>4228.42</v>
      </c>
      <c r="BD3051" s="23">
        <v>-35.26</v>
      </c>
      <c r="BO3051" s="23">
        <v>4228.42</v>
      </c>
      <c r="BP3051" s="23">
        <v>-35.26</v>
      </c>
      <c r="CK3051">
        <v>60940</v>
      </c>
      <c r="CL3051">
        <v>3.734</v>
      </c>
      <c r="CM3051">
        <v>0.99919999999999998</v>
      </c>
    </row>
    <row r="3052" spans="52:91">
      <c r="AZ3052">
        <v>13010</v>
      </c>
      <c r="BA3052">
        <f t="shared" si="252"/>
        <v>13060</v>
      </c>
      <c r="BB3052">
        <v>-40.520000000000003</v>
      </c>
      <c r="BC3052" s="23">
        <v>4231.97</v>
      </c>
      <c r="BD3052" s="23">
        <v>-35.26</v>
      </c>
      <c r="BO3052" s="23">
        <v>4231.97</v>
      </c>
      <c r="BP3052" s="23">
        <v>-35.26</v>
      </c>
      <c r="CK3052">
        <v>60960</v>
      </c>
      <c r="CL3052">
        <v>3.726</v>
      </c>
      <c r="CM3052">
        <v>0.99280000000000002</v>
      </c>
    </row>
    <row r="3053" spans="52:91">
      <c r="AZ3053">
        <v>13026</v>
      </c>
      <c r="BA3053">
        <f t="shared" si="252"/>
        <v>13076</v>
      </c>
      <c r="BB3053">
        <v>-39.24</v>
      </c>
      <c r="BC3053" s="23">
        <v>4231.97</v>
      </c>
      <c r="BD3053" s="23">
        <v>-35.25</v>
      </c>
      <c r="BO3053" s="23">
        <v>4231.97</v>
      </c>
      <c r="BP3053" s="23">
        <v>-35.25</v>
      </c>
      <c r="CK3053">
        <v>60980</v>
      </c>
      <c r="CL3053">
        <v>3.718</v>
      </c>
      <c r="CM3053">
        <v>0.98640000000000005</v>
      </c>
    </row>
    <row r="3054" spans="52:91">
      <c r="AZ3054">
        <v>13039</v>
      </c>
      <c r="BA3054">
        <f t="shared" si="252"/>
        <v>13089</v>
      </c>
      <c r="BB3054">
        <v>-39.130000000000003</v>
      </c>
      <c r="BC3054" s="23">
        <v>4235.5</v>
      </c>
      <c r="BD3054" s="23">
        <v>-35.25</v>
      </c>
      <c r="BO3054" s="23">
        <v>4235.5</v>
      </c>
      <c r="BP3054" s="23">
        <v>-35.25</v>
      </c>
      <c r="CK3054">
        <v>61000</v>
      </c>
      <c r="CL3054">
        <v>3.71</v>
      </c>
      <c r="CM3054">
        <v>0.98</v>
      </c>
    </row>
    <row r="3055" spans="52:91">
      <c r="AZ3055">
        <v>13052</v>
      </c>
      <c r="BA3055">
        <f t="shared" si="252"/>
        <v>13102</v>
      </c>
      <c r="BB3055">
        <v>-39.15</v>
      </c>
      <c r="BC3055" s="23">
        <v>4235.5</v>
      </c>
      <c r="BD3055" s="23">
        <v>-34.68</v>
      </c>
      <c r="BO3055" s="23">
        <v>4235.5</v>
      </c>
      <c r="BP3055" s="23">
        <v>-34.68</v>
      </c>
      <c r="CK3055">
        <v>61020</v>
      </c>
      <c r="CL3055">
        <v>3.7044000000000001</v>
      </c>
      <c r="CM3055">
        <v>0.97119999999999995</v>
      </c>
    </row>
    <row r="3056" spans="52:91">
      <c r="AZ3056">
        <v>13065</v>
      </c>
      <c r="BA3056">
        <f t="shared" si="252"/>
        <v>13115</v>
      </c>
      <c r="BB3056">
        <v>-39.630000000000003</v>
      </c>
      <c r="BC3056" s="23">
        <v>4238.99</v>
      </c>
      <c r="BD3056" s="23">
        <v>-34.68</v>
      </c>
      <c r="BO3056" s="23">
        <v>4238.99</v>
      </c>
      <c r="BP3056" s="23">
        <v>-34.68</v>
      </c>
      <c r="CK3056">
        <v>61040</v>
      </c>
      <c r="CL3056">
        <v>3.6987999999999999</v>
      </c>
      <c r="CM3056">
        <v>0.96240000000000003</v>
      </c>
    </row>
    <row r="3057" spans="52:91">
      <c r="AZ3057">
        <v>13079</v>
      </c>
      <c r="BA3057">
        <f t="shared" si="252"/>
        <v>13129</v>
      </c>
      <c r="BB3057">
        <v>-39.25</v>
      </c>
      <c r="BC3057" s="23">
        <v>4238.99</v>
      </c>
      <c r="BD3057" s="23">
        <v>-34.020000000000003</v>
      </c>
      <c r="BO3057" s="23">
        <v>4238.99</v>
      </c>
      <c r="BP3057" s="23">
        <v>-34.020000000000003</v>
      </c>
      <c r="CK3057">
        <v>61060</v>
      </c>
      <c r="CL3057">
        <v>3.6932</v>
      </c>
      <c r="CM3057">
        <v>0.9536</v>
      </c>
    </row>
    <row r="3058" spans="52:91">
      <c r="AZ3058">
        <v>13092</v>
      </c>
      <c r="BA3058">
        <f t="shared" si="252"/>
        <v>13142</v>
      </c>
      <c r="BB3058">
        <v>-38.090000000000003</v>
      </c>
      <c r="BC3058" s="23">
        <v>4242.47</v>
      </c>
      <c r="BD3058" s="23">
        <v>-34.020000000000003</v>
      </c>
      <c r="BO3058" s="23">
        <v>4242.47</v>
      </c>
      <c r="BP3058" s="23">
        <v>-34.020000000000003</v>
      </c>
      <c r="CK3058">
        <v>61080</v>
      </c>
      <c r="CL3058">
        <v>3.6876000000000002</v>
      </c>
      <c r="CM3058">
        <v>0.94479999999999997</v>
      </c>
    </row>
    <row r="3059" spans="52:91">
      <c r="AZ3059">
        <v>13103</v>
      </c>
      <c r="BA3059">
        <f t="shared" si="252"/>
        <v>13153</v>
      </c>
      <c r="BB3059">
        <v>-38.630000000000003</v>
      </c>
      <c r="BC3059" s="23">
        <v>4242.47</v>
      </c>
      <c r="BD3059" s="23">
        <v>-34.24</v>
      </c>
      <c r="BO3059" s="23">
        <v>4242.47</v>
      </c>
      <c r="BP3059" s="23">
        <v>-34.24</v>
      </c>
      <c r="CK3059">
        <v>61100</v>
      </c>
      <c r="CL3059">
        <v>3.6819999999999999</v>
      </c>
      <c r="CM3059">
        <v>0.93600000000000005</v>
      </c>
    </row>
    <row r="3060" spans="52:91">
      <c r="AZ3060">
        <v>13115</v>
      </c>
      <c r="BA3060">
        <f t="shared" si="252"/>
        <v>13165</v>
      </c>
      <c r="BB3060">
        <v>-40.07</v>
      </c>
      <c r="BC3060" s="23">
        <v>4245.91</v>
      </c>
      <c r="BD3060" s="23">
        <v>-34.24</v>
      </c>
      <c r="BO3060" s="23">
        <v>4245.91</v>
      </c>
      <c r="BP3060" s="23">
        <v>-34.24</v>
      </c>
      <c r="CK3060">
        <v>61120</v>
      </c>
      <c r="CL3060">
        <v>3.6764000000000001</v>
      </c>
      <c r="CM3060">
        <v>0.92720000000000002</v>
      </c>
    </row>
    <row r="3061" spans="52:91">
      <c r="AZ3061">
        <v>13130</v>
      </c>
      <c r="BA3061">
        <f t="shared" si="252"/>
        <v>13180</v>
      </c>
      <c r="BB3061">
        <v>-38.479999999999997</v>
      </c>
      <c r="BC3061" s="23">
        <v>4245.91</v>
      </c>
      <c r="BD3061" s="23">
        <v>-34.9</v>
      </c>
      <c r="BO3061" s="23">
        <v>4245.91</v>
      </c>
      <c r="BP3061" s="23">
        <v>-34.9</v>
      </c>
      <c r="CK3061">
        <v>61140</v>
      </c>
      <c r="CL3061">
        <v>3.6707999999999998</v>
      </c>
      <c r="CM3061">
        <v>0.91839999999999999</v>
      </c>
    </row>
    <row r="3062" spans="52:91">
      <c r="AZ3062">
        <v>13142</v>
      </c>
      <c r="BA3062">
        <f t="shared" si="252"/>
        <v>13192</v>
      </c>
      <c r="BB3062">
        <v>-38.15</v>
      </c>
      <c r="BC3062" s="23">
        <v>4249.43</v>
      </c>
      <c r="BD3062" s="23">
        <v>-34.9</v>
      </c>
      <c r="BO3062" s="23">
        <v>4249.43</v>
      </c>
      <c r="BP3062" s="23">
        <v>-34.9</v>
      </c>
      <c r="CK3062">
        <v>61160</v>
      </c>
      <c r="CL3062">
        <v>3.6652</v>
      </c>
      <c r="CM3062">
        <v>0.90959999999999996</v>
      </c>
    </row>
    <row r="3063" spans="52:91">
      <c r="AZ3063">
        <v>13153</v>
      </c>
      <c r="BA3063">
        <f t="shared" si="252"/>
        <v>13203</v>
      </c>
      <c r="BB3063">
        <v>-37.380000000000003</v>
      </c>
      <c r="BC3063" s="23">
        <v>4249.43</v>
      </c>
      <c r="BD3063" s="23">
        <v>-34.229999999999997</v>
      </c>
      <c r="BO3063" s="23">
        <v>4249.43</v>
      </c>
      <c r="BP3063" s="23">
        <v>-34.229999999999997</v>
      </c>
      <c r="CK3063">
        <v>61180</v>
      </c>
      <c r="CL3063">
        <v>3.6596000000000002</v>
      </c>
      <c r="CM3063">
        <v>0.90080000000000005</v>
      </c>
    </row>
    <row r="3064" spans="52:91">
      <c r="AZ3064">
        <v>13163</v>
      </c>
      <c r="BA3064">
        <f t="shared" si="252"/>
        <v>13213</v>
      </c>
      <c r="BB3064">
        <v>-37.35</v>
      </c>
      <c r="BC3064" s="23">
        <v>4253.01</v>
      </c>
      <c r="BD3064" s="23">
        <v>-34.229999999999997</v>
      </c>
      <c r="BO3064" s="23">
        <v>4253.01</v>
      </c>
      <c r="BP3064" s="23">
        <v>-34.229999999999997</v>
      </c>
      <c r="CK3064">
        <v>61200</v>
      </c>
      <c r="CL3064">
        <v>3.6539999999999999</v>
      </c>
      <c r="CM3064">
        <v>0.89200000000000002</v>
      </c>
    </row>
    <row r="3065" spans="52:91">
      <c r="AZ3065">
        <v>13173</v>
      </c>
      <c r="BA3065">
        <f t="shared" si="252"/>
        <v>13223</v>
      </c>
      <c r="BB3065">
        <v>-38.450000000000003</v>
      </c>
      <c r="BC3065" s="23">
        <v>4253.01</v>
      </c>
      <c r="BD3065" s="23">
        <v>-36.42</v>
      </c>
      <c r="BO3065" s="23">
        <v>4253.01</v>
      </c>
      <c r="BP3065" s="23">
        <v>-36.42</v>
      </c>
      <c r="CK3065">
        <v>61220</v>
      </c>
      <c r="CL3065">
        <v>3.6484000000000001</v>
      </c>
      <c r="CM3065">
        <v>0.88319999999999999</v>
      </c>
    </row>
    <row r="3066" spans="52:91">
      <c r="AZ3066">
        <v>13185</v>
      </c>
      <c r="BA3066">
        <f t="shared" si="252"/>
        <v>13235</v>
      </c>
      <c r="BB3066">
        <v>-38.14</v>
      </c>
      <c r="BC3066" s="23">
        <v>4256.62</v>
      </c>
      <c r="BD3066" s="23">
        <v>-36.42</v>
      </c>
      <c r="BO3066" s="23">
        <v>4256.62</v>
      </c>
      <c r="BP3066" s="23">
        <v>-36.42</v>
      </c>
      <c r="CK3066">
        <v>61240</v>
      </c>
      <c r="CL3066">
        <v>3.6427999999999998</v>
      </c>
      <c r="CM3066">
        <v>0.87439999999999996</v>
      </c>
    </row>
    <row r="3067" spans="52:91">
      <c r="AZ3067">
        <v>13196</v>
      </c>
      <c r="BA3067">
        <f t="shared" si="252"/>
        <v>13246</v>
      </c>
      <c r="BB3067">
        <v>-37.799999999999997</v>
      </c>
      <c r="BC3067" s="23">
        <v>4256.62</v>
      </c>
      <c r="BD3067" s="23">
        <v>-35.39</v>
      </c>
      <c r="BO3067" s="23">
        <v>4256.62</v>
      </c>
      <c r="BP3067" s="23">
        <v>-35.39</v>
      </c>
      <c r="CK3067">
        <v>61260</v>
      </c>
      <c r="CL3067">
        <v>3.6259999999999999</v>
      </c>
      <c r="CM3067">
        <v>0.87</v>
      </c>
    </row>
    <row r="3068" spans="52:91">
      <c r="AZ3068">
        <v>13206</v>
      </c>
      <c r="BA3068">
        <f t="shared" si="252"/>
        <v>13256</v>
      </c>
      <c r="BB3068">
        <v>-37.71</v>
      </c>
      <c r="BC3068" s="23">
        <v>4260.21</v>
      </c>
      <c r="BD3068" s="23">
        <v>-35.39</v>
      </c>
      <c r="BO3068" s="23">
        <v>4260.21</v>
      </c>
      <c r="BP3068" s="23">
        <v>-35.39</v>
      </c>
      <c r="CK3068">
        <v>61280</v>
      </c>
      <c r="CL3068">
        <v>3.5979999999999999</v>
      </c>
      <c r="CM3068">
        <v>0.87</v>
      </c>
    </row>
    <row r="3069" spans="52:91">
      <c r="AZ3069">
        <v>13217</v>
      </c>
      <c r="BA3069">
        <f t="shared" si="252"/>
        <v>13267</v>
      </c>
      <c r="BB3069">
        <v>-37.76</v>
      </c>
      <c r="BC3069" s="23">
        <v>4260.21</v>
      </c>
      <c r="BD3069" s="23">
        <v>-34.549999999999997</v>
      </c>
      <c r="BO3069" s="23">
        <v>4260.21</v>
      </c>
      <c r="BP3069" s="23">
        <v>-34.549999999999997</v>
      </c>
      <c r="CK3069">
        <v>61300</v>
      </c>
      <c r="CL3069">
        <v>3.57</v>
      </c>
      <c r="CM3069">
        <v>0.87</v>
      </c>
    </row>
    <row r="3070" spans="52:91">
      <c r="AZ3070">
        <v>13228</v>
      </c>
      <c r="BA3070">
        <f t="shared" ref="BA3070:BA3133" si="253">AZ3070+50</f>
        <v>13278</v>
      </c>
      <c r="BB3070">
        <v>-38.71</v>
      </c>
      <c r="BC3070" s="23">
        <v>4263.8900000000003</v>
      </c>
      <c r="BD3070" s="23">
        <v>-34.549999999999997</v>
      </c>
      <c r="BO3070" s="23">
        <v>4263.8900000000003</v>
      </c>
      <c r="BP3070" s="23">
        <v>-34.549999999999997</v>
      </c>
      <c r="CK3070">
        <v>61320</v>
      </c>
      <c r="CL3070">
        <v>3.5419999999999998</v>
      </c>
      <c r="CM3070">
        <v>0.87</v>
      </c>
    </row>
    <row r="3071" spans="52:91">
      <c r="AZ3071">
        <v>13240</v>
      </c>
      <c r="BA3071">
        <f t="shared" si="253"/>
        <v>13290</v>
      </c>
      <c r="BB3071">
        <v>-36.68</v>
      </c>
      <c r="BC3071" s="23">
        <v>4263.8900000000003</v>
      </c>
      <c r="BD3071" s="23">
        <v>-34.61</v>
      </c>
      <c r="BO3071" s="23">
        <v>4263.8900000000003</v>
      </c>
      <c r="BP3071" s="23">
        <v>-34.61</v>
      </c>
      <c r="CK3071">
        <v>61340</v>
      </c>
      <c r="CL3071">
        <v>3.5139999999999998</v>
      </c>
      <c r="CM3071">
        <v>0.87</v>
      </c>
    </row>
    <row r="3072" spans="52:91">
      <c r="AZ3072">
        <v>13249</v>
      </c>
      <c r="BA3072">
        <f t="shared" si="253"/>
        <v>13299</v>
      </c>
      <c r="BB3072">
        <v>-37.67</v>
      </c>
      <c r="BC3072" s="23">
        <v>4267.5</v>
      </c>
      <c r="BD3072" s="23">
        <v>-34.61</v>
      </c>
      <c r="BO3072" s="23">
        <v>4267.5</v>
      </c>
      <c r="BP3072" s="23">
        <v>-34.61</v>
      </c>
      <c r="CK3072">
        <v>61360</v>
      </c>
      <c r="CL3072">
        <v>3.4860000000000002</v>
      </c>
      <c r="CM3072">
        <v>0.87</v>
      </c>
    </row>
    <row r="3073" spans="52:91">
      <c r="AZ3073">
        <v>13260</v>
      </c>
      <c r="BA3073">
        <f t="shared" si="253"/>
        <v>13310</v>
      </c>
      <c r="BB3073">
        <v>-37.49</v>
      </c>
      <c r="BC3073" s="23">
        <v>4267.5</v>
      </c>
      <c r="BD3073" s="23">
        <v>-35.9</v>
      </c>
      <c r="BO3073" s="23">
        <v>4267.5</v>
      </c>
      <c r="BP3073" s="23">
        <v>-35.9</v>
      </c>
      <c r="CK3073">
        <v>61380</v>
      </c>
      <c r="CL3073">
        <v>3.4580000000000002</v>
      </c>
      <c r="CM3073">
        <v>0.87</v>
      </c>
    </row>
    <row r="3074" spans="52:91">
      <c r="AZ3074">
        <v>13270</v>
      </c>
      <c r="BA3074">
        <f t="shared" si="253"/>
        <v>13320</v>
      </c>
      <c r="BB3074">
        <v>-38.549999999999997</v>
      </c>
      <c r="BC3074" s="23">
        <v>4271.1000000000004</v>
      </c>
      <c r="BD3074" s="23">
        <v>-35.9</v>
      </c>
      <c r="BO3074" s="23">
        <v>4271.1000000000004</v>
      </c>
      <c r="BP3074" s="23">
        <v>-35.9</v>
      </c>
      <c r="CK3074">
        <v>61400</v>
      </c>
      <c r="CL3074">
        <v>3.43</v>
      </c>
      <c r="CM3074">
        <v>0.87</v>
      </c>
    </row>
    <row r="3075" spans="52:91">
      <c r="AZ3075">
        <v>13282</v>
      </c>
      <c r="BA3075">
        <f t="shared" si="253"/>
        <v>13332</v>
      </c>
      <c r="BB3075">
        <v>-37.67</v>
      </c>
      <c r="BC3075" s="23">
        <v>4271.1000000000004</v>
      </c>
      <c r="BD3075" s="23">
        <v>-34.96</v>
      </c>
      <c r="BO3075" s="23">
        <v>4271.1000000000004</v>
      </c>
      <c r="BP3075" s="23">
        <v>-34.96</v>
      </c>
      <c r="CK3075">
        <v>61420</v>
      </c>
      <c r="CL3075">
        <v>3.4020000000000001</v>
      </c>
      <c r="CM3075">
        <v>0.87</v>
      </c>
    </row>
    <row r="3076" spans="52:91">
      <c r="AZ3076">
        <v>13292</v>
      </c>
      <c r="BA3076">
        <f t="shared" si="253"/>
        <v>13342</v>
      </c>
      <c r="BB3076">
        <v>-38.24</v>
      </c>
      <c r="BC3076" s="23">
        <v>4274.75</v>
      </c>
      <c r="BD3076" s="23">
        <v>-34.96</v>
      </c>
      <c r="BO3076" s="23">
        <v>4274.75</v>
      </c>
      <c r="BP3076" s="23">
        <v>-34.96</v>
      </c>
      <c r="CK3076">
        <v>61440</v>
      </c>
      <c r="CL3076">
        <v>3.3740000000000001</v>
      </c>
      <c r="CM3076">
        <v>0.87</v>
      </c>
    </row>
    <row r="3077" spans="52:91">
      <c r="AZ3077">
        <v>13304</v>
      </c>
      <c r="BA3077">
        <f t="shared" si="253"/>
        <v>13354</v>
      </c>
      <c r="BB3077">
        <v>-37.58</v>
      </c>
      <c r="BC3077" s="23">
        <v>4274.75</v>
      </c>
      <c r="BD3077" s="23">
        <v>-35.26</v>
      </c>
      <c r="BO3077" s="23">
        <v>4274.75</v>
      </c>
      <c r="BP3077" s="23">
        <v>-35.26</v>
      </c>
      <c r="CK3077">
        <v>61460</v>
      </c>
      <c r="CL3077">
        <v>3.3460000000000001</v>
      </c>
      <c r="CM3077">
        <v>0.87</v>
      </c>
    </row>
    <row r="3078" spans="52:91">
      <c r="AZ3078">
        <v>13314</v>
      </c>
      <c r="BA3078">
        <f t="shared" si="253"/>
        <v>13364</v>
      </c>
      <c r="BB3078">
        <v>-37.090000000000003</v>
      </c>
      <c r="BC3078" s="23">
        <v>4278.3999999999996</v>
      </c>
      <c r="BD3078" s="23">
        <v>-35.26</v>
      </c>
      <c r="BO3078" s="23">
        <v>4278.3999999999996</v>
      </c>
      <c r="BP3078" s="23">
        <v>-35.26</v>
      </c>
      <c r="CK3078">
        <v>61480</v>
      </c>
      <c r="CL3078">
        <v>3.3180000000000001</v>
      </c>
      <c r="CM3078">
        <v>0.87</v>
      </c>
    </row>
    <row r="3079" spans="52:91">
      <c r="AZ3079">
        <v>13324</v>
      </c>
      <c r="BA3079">
        <f t="shared" si="253"/>
        <v>13374</v>
      </c>
      <c r="BB3079">
        <v>-35.97</v>
      </c>
      <c r="BC3079" s="23">
        <v>4278.3999999999996</v>
      </c>
      <c r="BD3079" s="23">
        <v>-35.56</v>
      </c>
      <c r="BO3079" s="23">
        <v>4278.3999999999996</v>
      </c>
      <c r="BP3079" s="23">
        <v>-35.56</v>
      </c>
      <c r="CK3079">
        <v>61500</v>
      </c>
      <c r="CL3079">
        <v>3.29</v>
      </c>
      <c r="CM3079">
        <v>0.87</v>
      </c>
    </row>
    <row r="3080" spans="52:91">
      <c r="AZ3080">
        <v>13333</v>
      </c>
      <c r="BA3080">
        <f t="shared" si="253"/>
        <v>13383</v>
      </c>
      <c r="BB3080">
        <v>-36.21</v>
      </c>
      <c r="BC3080" s="23">
        <v>4281.9799999999996</v>
      </c>
      <c r="BD3080" s="23">
        <v>-35.56</v>
      </c>
      <c r="BO3080" s="23">
        <v>4281.9799999999996</v>
      </c>
      <c r="BP3080" s="23">
        <v>-35.56</v>
      </c>
      <c r="CK3080">
        <v>61520</v>
      </c>
      <c r="CL3080">
        <v>3.278</v>
      </c>
      <c r="CM3080">
        <v>0.86119999999999997</v>
      </c>
    </row>
    <row r="3081" spans="52:91">
      <c r="AZ3081">
        <v>13341</v>
      </c>
      <c r="BA3081">
        <f t="shared" si="253"/>
        <v>13391</v>
      </c>
      <c r="BB3081">
        <v>-37.770000000000003</v>
      </c>
      <c r="BC3081" s="23">
        <v>4281.9799999999996</v>
      </c>
      <c r="BD3081" s="23">
        <v>-34.49</v>
      </c>
      <c r="BO3081" s="23">
        <v>4281.9799999999996</v>
      </c>
      <c r="BP3081" s="23">
        <v>-34.49</v>
      </c>
      <c r="CK3081">
        <v>61540</v>
      </c>
      <c r="CL3081">
        <v>3.266</v>
      </c>
      <c r="CM3081">
        <v>0.85240000000000005</v>
      </c>
    </row>
    <row r="3082" spans="52:91">
      <c r="AZ3082">
        <v>13352</v>
      </c>
      <c r="BA3082">
        <f t="shared" si="253"/>
        <v>13402</v>
      </c>
      <c r="BB3082">
        <v>-37.22</v>
      </c>
      <c r="BC3082" s="23">
        <v>4285.55</v>
      </c>
      <c r="BD3082" s="23">
        <v>-34.49</v>
      </c>
      <c r="BO3082" s="23">
        <v>4285.55</v>
      </c>
      <c r="BP3082" s="23">
        <v>-34.49</v>
      </c>
      <c r="CK3082">
        <v>61560</v>
      </c>
      <c r="CL3082">
        <v>3.254</v>
      </c>
      <c r="CM3082">
        <v>0.84360000000000002</v>
      </c>
    </row>
    <row r="3083" spans="52:91">
      <c r="AZ3083">
        <v>13362</v>
      </c>
      <c r="BA3083">
        <f t="shared" si="253"/>
        <v>13412</v>
      </c>
      <c r="BB3083">
        <v>-37.340000000000003</v>
      </c>
      <c r="BC3083" s="23">
        <v>4285.55</v>
      </c>
      <c r="BD3083" s="23">
        <v>-34.619999999999997</v>
      </c>
      <c r="BO3083" s="23">
        <v>4285.55</v>
      </c>
      <c r="BP3083" s="23">
        <v>-34.619999999999997</v>
      </c>
      <c r="CK3083">
        <v>61580</v>
      </c>
      <c r="CL3083">
        <v>3.242</v>
      </c>
      <c r="CM3083">
        <v>0.83479999999999999</v>
      </c>
    </row>
    <row r="3084" spans="52:91">
      <c r="AZ3084">
        <v>13372</v>
      </c>
      <c r="BA3084">
        <f t="shared" si="253"/>
        <v>13422</v>
      </c>
      <c r="BB3084">
        <v>-37.79</v>
      </c>
      <c r="BC3084" s="23">
        <v>4289.08</v>
      </c>
      <c r="BD3084" s="23">
        <v>-34.619999999999997</v>
      </c>
      <c r="BO3084" s="23">
        <v>4289.08</v>
      </c>
      <c r="BP3084" s="23">
        <v>-34.619999999999997</v>
      </c>
      <c r="CK3084">
        <v>61600</v>
      </c>
      <c r="CL3084">
        <v>3.23</v>
      </c>
      <c r="CM3084">
        <v>0.82599999999999996</v>
      </c>
    </row>
    <row r="3085" spans="52:91">
      <c r="AZ3085">
        <v>13383</v>
      </c>
      <c r="BA3085">
        <f t="shared" si="253"/>
        <v>13433</v>
      </c>
      <c r="BB3085">
        <v>-37.31</v>
      </c>
      <c r="BC3085" s="23">
        <v>4289.08</v>
      </c>
      <c r="BD3085" s="23">
        <v>-34.6</v>
      </c>
      <c r="BO3085" s="23">
        <v>4289.08</v>
      </c>
      <c r="BP3085" s="23">
        <v>-34.6</v>
      </c>
      <c r="CK3085">
        <v>61620</v>
      </c>
      <c r="CL3085">
        <v>3.218</v>
      </c>
      <c r="CM3085">
        <v>0.81720000000000004</v>
      </c>
    </row>
    <row r="3086" spans="52:91">
      <c r="AZ3086">
        <v>13393</v>
      </c>
      <c r="BA3086">
        <f t="shared" si="253"/>
        <v>13443</v>
      </c>
      <c r="BB3086">
        <v>-37.39</v>
      </c>
      <c r="BC3086" s="23">
        <v>4292.57</v>
      </c>
      <c r="BD3086" s="23">
        <v>-34.6</v>
      </c>
      <c r="BO3086" s="23">
        <v>4292.57</v>
      </c>
      <c r="BP3086" s="23">
        <v>-34.6</v>
      </c>
      <c r="CK3086">
        <v>61640</v>
      </c>
      <c r="CL3086">
        <v>3.206</v>
      </c>
      <c r="CM3086">
        <v>0.80840000000000001</v>
      </c>
    </row>
    <row r="3087" spans="52:91">
      <c r="AZ3087">
        <v>13403</v>
      </c>
      <c r="BA3087">
        <f t="shared" si="253"/>
        <v>13453</v>
      </c>
      <c r="BB3087">
        <v>-38.64</v>
      </c>
      <c r="BC3087" s="23">
        <v>4292.57</v>
      </c>
      <c r="BD3087" s="23">
        <v>-34.67</v>
      </c>
      <c r="BO3087" s="23">
        <v>4292.57</v>
      </c>
      <c r="BP3087" s="23">
        <v>-34.67</v>
      </c>
      <c r="CK3087">
        <v>61660</v>
      </c>
      <c r="CL3087">
        <v>3.194</v>
      </c>
      <c r="CM3087">
        <v>0.79959999999999998</v>
      </c>
    </row>
    <row r="3088" spans="52:91">
      <c r="AZ3088">
        <v>13416</v>
      </c>
      <c r="BA3088">
        <f t="shared" si="253"/>
        <v>13466</v>
      </c>
      <c r="BB3088">
        <v>-39.39</v>
      </c>
      <c r="BC3088" s="23">
        <v>4296.0600000000004</v>
      </c>
      <c r="BD3088" s="23">
        <v>-34.67</v>
      </c>
      <c r="BO3088" s="23">
        <v>4296.0600000000004</v>
      </c>
      <c r="BP3088" s="23">
        <v>-34.67</v>
      </c>
      <c r="CK3088">
        <v>61680</v>
      </c>
      <c r="CL3088">
        <v>3.1819999999999999</v>
      </c>
      <c r="CM3088">
        <v>0.79079999999999995</v>
      </c>
    </row>
    <row r="3089" spans="52:91">
      <c r="AZ3089">
        <v>13429</v>
      </c>
      <c r="BA3089">
        <f t="shared" si="253"/>
        <v>13479</v>
      </c>
      <c r="BB3089">
        <v>-39.020000000000003</v>
      </c>
      <c r="BC3089" s="23">
        <v>4296.0600000000004</v>
      </c>
      <c r="BD3089" s="23">
        <v>-34.369999999999997</v>
      </c>
      <c r="BO3089" s="23">
        <v>4296.0600000000004</v>
      </c>
      <c r="BP3089" s="23">
        <v>-34.369999999999997</v>
      </c>
      <c r="CK3089">
        <v>61700</v>
      </c>
      <c r="CL3089">
        <v>3.17</v>
      </c>
      <c r="CM3089">
        <v>0.78200000000000003</v>
      </c>
    </row>
    <row r="3090" spans="52:91">
      <c r="AZ3090">
        <v>13442</v>
      </c>
      <c r="BA3090">
        <f t="shared" si="253"/>
        <v>13492</v>
      </c>
      <c r="BB3090">
        <v>-37.630000000000003</v>
      </c>
      <c r="BC3090" s="23">
        <v>4299.5600000000004</v>
      </c>
      <c r="BD3090" s="23">
        <v>-34.369999999999997</v>
      </c>
      <c r="BO3090" s="23">
        <v>4299.5600000000004</v>
      </c>
      <c r="BP3090" s="23">
        <v>-34.369999999999997</v>
      </c>
      <c r="CK3090">
        <v>61720</v>
      </c>
      <c r="CL3090">
        <v>3.1579999999999999</v>
      </c>
      <c r="CM3090">
        <v>0.7732</v>
      </c>
    </row>
    <row r="3091" spans="52:91">
      <c r="AZ3091">
        <v>13453</v>
      </c>
      <c r="BA3091">
        <f t="shared" si="253"/>
        <v>13503</v>
      </c>
      <c r="BB3091">
        <v>-37.57</v>
      </c>
      <c r="BC3091" s="23">
        <v>4299.5600000000004</v>
      </c>
      <c r="BD3091" s="23">
        <v>-34.72</v>
      </c>
      <c r="BO3091" s="23">
        <v>4299.5600000000004</v>
      </c>
      <c r="BP3091" s="23">
        <v>-34.72</v>
      </c>
      <c r="CK3091">
        <v>61740</v>
      </c>
      <c r="CL3091">
        <v>3.1459999999999999</v>
      </c>
      <c r="CM3091">
        <v>0.76439999999999997</v>
      </c>
    </row>
    <row r="3092" spans="52:91">
      <c r="AZ3092">
        <v>13463</v>
      </c>
      <c r="BA3092">
        <f t="shared" si="253"/>
        <v>13513</v>
      </c>
      <c r="BB3092">
        <v>-37.96</v>
      </c>
      <c r="BC3092" s="23">
        <v>4303.1000000000004</v>
      </c>
      <c r="BD3092" s="23">
        <v>-34.72</v>
      </c>
      <c r="BO3092" s="23">
        <v>4303.1000000000004</v>
      </c>
      <c r="BP3092" s="23">
        <v>-34.72</v>
      </c>
      <c r="CK3092">
        <v>61760</v>
      </c>
      <c r="CL3092">
        <v>3.1379999999999999</v>
      </c>
      <c r="CM3092">
        <v>0.75160000000000005</v>
      </c>
    </row>
    <row r="3093" spans="52:91">
      <c r="AZ3093">
        <v>13474</v>
      </c>
      <c r="BA3093">
        <f t="shared" si="253"/>
        <v>13524</v>
      </c>
      <c r="BB3093">
        <v>-37.33</v>
      </c>
      <c r="BC3093" s="23">
        <v>4303.1000000000004</v>
      </c>
      <c r="BD3093" s="23">
        <v>-34.770000000000003</v>
      </c>
      <c r="BO3093" s="23">
        <v>4303.1000000000004</v>
      </c>
      <c r="BP3093" s="23">
        <v>-34.770000000000003</v>
      </c>
      <c r="CK3093">
        <v>61780</v>
      </c>
      <c r="CL3093">
        <v>3.1339999999999999</v>
      </c>
      <c r="CM3093">
        <v>0.73480000000000001</v>
      </c>
    </row>
    <row r="3094" spans="52:91">
      <c r="AZ3094">
        <v>13485</v>
      </c>
      <c r="BA3094">
        <f t="shared" si="253"/>
        <v>13535</v>
      </c>
      <c r="BB3094">
        <v>-37.4</v>
      </c>
      <c r="BC3094" s="23">
        <v>4306.63</v>
      </c>
      <c r="BD3094" s="23">
        <v>-34.770000000000003</v>
      </c>
      <c r="BO3094" s="23">
        <v>4306.63</v>
      </c>
      <c r="BP3094" s="23">
        <v>-34.770000000000003</v>
      </c>
      <c r="CK3094">
        <v>61800</v>
      </c>
      <c r="CL3094">
        <v>3.13</v>
      </c>
      <c r="CM3094">
        <v>0.71799999999999997</v>
      </c>
    </row>
    <row r="3095" spans="52:91">
      <c r="AZ3095">
        <v>13495</v>
      </c>
      <c r="BA3095">
        <f t="shared" si="253"/>
        <v>13545</v>
      </c>
      <c r="BB3095">
        <v>-36.94</v>
      </c>
      <c r="BC3095" s="23">
        <v>4306.63</v>
      </c>
      <c r="BD3095" s="23">
        <v>-35.36</v>
      </c>
      <c r="BO3095" s="23">
        <v>4306.63</v>
      </c>
      <c r="BP3095" s="23">
        <v>-35.36</v>
      </c>
      <c r="CK3095">
        <v>61820</v>
      </c>
      <c r="CL3095">
        <v>3.1259999999999999</v>
      </c>
      <c r="CM3095">
        <v>0.70120000000000005</v>
      </c>
    </row>
    <row r="3096" spans="52:91">
      <c r="AZ3096">
        <v>13505</v>
      </c>
      <c r="BA3096">
        <f t="shared" si="253"/>
        <v>13555</v>
      </c>
      <c r="BB3096">
        <v>-38.01</v>
      </c>
      <c r="BC3096" s="23">
        <v>4310.1499999999996</v>
      </c>
      <c r="BD3096" s="23">
        <v>-35.36</v>
      </c>
      <c r="BO3096" s="23">
        <v>4310.1499999999996</v>
      </c>
      <c r="BP3096" s="23">
        <v>-35.36</v>
      </c>
      <c r="CK3096">
        <v>61840</v>
      </c>
      <c r="CL3096">
        <v>3.1219999999999999</v>
      </c>
      <c r="CM3096">
        <v>0.68440000000000001</v>
      </c>
    </row>
    <row r="3097" spans="52:91">
      <c r="AZ3097">
        <v>13516</v>
      </c>
      <c r="BA3097">
        <f t="shared" si="253"/>
        <v>13566</v>
      </c>
      <c r="BB3097">
        <v>-37.69</v>
      </c>
      <c r="BC3097" s="23">
        <v>4310.1499999999996</v>
      </c>
      <c r="BD3097" s="23">
        <v>-34.380000000000003</v>
      </c>
      <c r="BO3097" s="23">
        <v>4310.1499999999996</v>
      </c>
      <c r="BP3097" s="23">
        <v>-34.380000000000003</v>
      </c>
      <c r="CK3097">
        <v>61860</v>
      </c>
      <c r="CL3097">
        <v>3.1179999999999999</v>
      </c>
      <c r="CM3097">
        <v>0.66759999999999997</v>
      </c>
    </row>
    <row r="3098" spans="52:91">
      <c r="AZ3098">
        <v>13526</v>
      </c>
      <c r="BA3098">
        <f t="shared" si="253"/>
        <v>13576</v>
      </c>
      <c r="BB3098">
        <v>-37.58</v>
      </c>
      <c r="BC3098" s="23">
        <v>4313.7</v>
      </c>
      <c r="BD3098" s="23">
        <v>-34.380000000000003</v>
      </c>
      <c r="BO3098" s="23">
        <v>4313.7</v>
      </c>
      <c r="BP3098" s="23">
        <v>-34.380000000000003</v>
      </c>
      <c r="CK3098">
        <v>61880</v>
      </c>
      <c r="CL3098">
        <v>3.1139999999999999</v>
      </c>
      <c r="CM3098">
        <v>0.65080000000000005</v>
      </c>
    </row>
    <row r="3099" spans="52:91">
      <c r="AZ3099">
        <v>13537</v>
      </c>
      <c r="BA3099">
        <f t="shared" si="253"/>
        <v>13587</v>
      </c>
      <c r="BB3099">
        <v>-36.33</v>
      </c>
      <c r="BC3099" s="23">
        <v>4313.7</v>
      </c>
      <c r="BD3099" s="23">
        <v>-34.19</v>
      </c>
      <c r="BO3099" s="23">
        <v>4313.7</v>
      </c>
      <c r="BP3099" s="23">
        <v>-34.19</v>
      </c>
      <c r="CK3099">
        <v>61900</v>
      </c>
      <c r="CL3099">
        <v>3.11</v>
      </c>
      <c r="CM3099">
        <v>0.63400000000000001</v>
      </c>
    </row>
    <row r="3100" spans="52:91">
      <c r="AZ3100">
        <v>13546</v>
      </c>
      <c r="BA3100">
        <f t="shared" si="253"/>
        <v>13596</v>
      </c>
      <c r="BB3100">
        <v>-37.03</v>
      </c>
      <c r="BC3100" s="23">
        <v>4317.22</v>
      </c>
      <c r="BD3100" s="23">
        <v>-34.19</v>
      </c>
      <c r="BO3100" s="23">
        <v>4317.22</v>
      </c>
      <c r="BP3100" s="23">
        <v>-34.19</v>
      </c>
      <c r="CK3100">
        <v>61920</v>
      </c>
      <c r="CL3100">
        <v>3.1059999999999999</v>
      </c>
      <c r="CM3100">
        <v>0.61719999999999997</v>
      </c>
    </row>
    <row r="3101" spans="52:91">
      <c r="AZ3101">
        <v>13556</v>
      </c>
      <c r="BA3101">
        <f t="shared" si="253"/>
        <v>13606</v>
      </c>
      <c r="BB3101">
        <v>-37.54</v>
      </c>
      <c r="BC3101" s="23">
        <v>4317.22</v>
      </c>
      <c r="BD3101" s="23">
        <v>-35.33</v>
      </c>
      <c r="BO3101" s="23">
        <v>4317.22</v>
      </c>
      <c r="BP3101" s="23">
        <v>-35.33</v>
      </c>
      <c r="CK3101">
        <v>61940</v>
      </c>
      <c r="CL3101">
        <v>3.1019999999999999</v>
      </c>
      <c r="CM3101">
        <v>0.60040000000000004</v>
      </c>
    </row>
    <row r="3102" spans="52:91">
      <c r="AZ3102">
        <v>13567</v>
      </c>
      <c r="BA3102">
        <f t="shared" si="253"/>
        <v>13617</v>
      </c>
      <c r="BB3102">
        <v>-37.450000000000003</v>
      </c>
      <c r="BC3102" s="23">
        <v>4320.75</v>
      </c>
      <c r="BD3102" s="23">
        <v>-35.33</v>
      </c>
      <c r="BO3102" s="23">
        <v>4320.75</v>
      </c>
      <c r="BP3102" s="23">
        <v>-35.33</v>
      </c>
      <c r="CK3102">
        <v>61960</v>
      </c>
      <c r="CL3102">
        <v>3.0979999999999999</v>
      </c>
      <c r="CM3102">
        <v>0.58360000000000001</v>
      </c>
    </row>
    <row r="3103" spans="52:91">
      <c r="AZ3103">
        <v>13577</v>
      </c>
      <c r="BA3103">
        <f t="shared" si="253"/>
        <v>13627</v>
      </c>
      <c r="BB3103">
        <v>-38</v>
      </c>
      <c r="BC3103" s="23">
        <v>4320.75</v>
      </c>
      <c r="BD3103" s="23">
        <v>-34.119999999999997</v>
      </c>
      <c r="BO3103" s="23">
        <v>4320.75</v>
      </c>
      <c r="BP3103" s="23">
        <v>-34.119999999999997</v>
      </c>
      <c r="CK3103">
        <v>61980</v>
      </c>
      <c r="CL3103">
        <v>3.0939999999999999</v>
      </c>
      <c r="CM3103">
        <v>0.56679999999999997</v>
      </c>
    </row>
    <row r="3104" spans="52:91">
      <c r="AZ3104">
        <v>13588</v>
      </c>
      <c r="BA3104">
        <f t="shared" si="253"/>
        <v>13638</v>
      </c>
      <c r="BB3104">
        <v>-37.14</v>
      </c>
      <c r="BC3104" s="23">
        <v>4324.28</v>
      </c>
      <c r="BD3104" s="23">
        <v>-34.119999999999997</v>
      </c>
      <c r="BO3104" s="23">
        <v>4324.28</v>
      </c>
      <c r="BP3104" s="23">
        <v>-34.119999999999997</v>
      </c>
      <c r="CK3104">
        <v>62000</v>
      </c>
      <c r="CL3104">
        <v>3.09</v>
      </c>
      <c r="CM3104">
        <v>0.55000000000000004</v>
      </c>
    </row>
    <row r="3105" spans="52:91">
      <c r="AZ3105">
        <v>13598</v>
      </c>
      <c r="BA3105">
        <f t="shared" si="253"/>
        <v>13648</v>
      </c>
      <c r="BB3105">
        <v>-38.159999999999997</v>
      </c>
      <c r="BC3105" s="23">
        <v>4324.28</v>
      </c>
      <c r="BD3105" s="23">
        <v>-35.43</v>
      </c>
      <c r="BO3105" s="23">
        <v>4324.28</v>
      </c>
      <c r="BP3105" s="23">
        <v>-35.43</v>
      </c>
      <c r="CK3105">
        <v>62020</v>
      </c>
      <c r="CL3105">
        <v>3.09</v>
      </c>
      <c r="CM3105">
        <v>0.53480000000000005</v>
      </c>
    </row>
    <row r="3106" spans="52:91">
      <c r="AZ3106">
        <v>13610</v>
      </c>
      <c r="BA3106">
        <f t="shared" si="253"/>
        <v>13660</v>
      </c>
      <c r="BB3106">
        <v>-37.729999999999997</v>
      </c>
      <c r="BC3106" s="23">
        <v>4327.92</v>
      </c>
      <c r="BD3106" s="23">
        <v>-35.43</v>
      </c>
      <c r="BO3106" s="23">
        <v>4327.92</v>
      </c>
      <c r="BP3106" s="23">
        <v>-35.43</v>
      </c>
      <c r="CK3106">
        <v>62040</v>
      </c>
      <c r="CL3106">
        <v>3.09</v>
      </c>
      <c r="CM3106">
        <v>0.51959999999999995</v>
      </c>
    </row>
    <row r="3107" spans="52:91">
      <c r="AZ3107">
        <v>13621</v>
      </c>
      <c r="BA3107">
        <f t="shared" si="253"/>
        <v>13671</v>
      </c>
      <c r="BB3107">
        <v>-37.18</v>
      </c>
      <c r="BC3107" s="23">
        <v>4327.92</v>
      </c>
      <c r="BD3107" s="23">
        <v>-34.5</v>
      </c>
      <c r="BO3107" s="23">
        <v>4327.92</v>
      </c>
      <c r="BP3107" s="23">
        <v>-34.5</v>
      </c>
      <c r="CK3107">
        <v>62060</v>
      </c>
      <c r="CL3107">
        <v>3.09</v>
      </c>
      <c r="CM3107">
        <v>0.50439999999999996</v>
      </c>
    </row>
    <row r="3108" spans="52:91">
      <c r="AZ3108">
        <v>13631</v>
      </c>
      <c r="BA3108">
        <f t="shared" si="253"/>
        <v>13681</v>
      </c>
      <c r="BB3108">
        <v>-38.020000000000003</v>
      </c>
      <c r="BC3108" s="23">
        <v>4331.5600000000004</v>
      </c>
      <c r="BD3108" s="23">
        <v>-34.5</v>
      </c>
      <c r="BO3108" s="23">
        <v>4331.5600000000004</v>
      </c>
      <c r="BP3108" s="23">
        <v>-34.5</v>
      </c>
      <c r="CK3108">
        <v>62080</v>
      </c>
      <c r="CL3108">
        <v>3.09</v>
      </c>
      <c r="CM3108">
        <v>0.48920000000000002</v>
      </c>
    </row>
    <row r="3109" spans="52:91">
      <c r="AZ3109">
        <v>13642</v>
      </c>
      <c r="BA3109">
        <f t="shared" si="253"/>
        <v>13692</v>
      </c>
      <c r="BB3109">
        <v>-37.94</v>
      </c>
      <c r="BC3109" s="23">
        <v>4331.5600000000004</v>
      </c>
      <c r="BD3109" s="23">
        <v>-36.299999999999997</v>
      </c>
      <c r="BO3109" s="23">
        <v>4331.5600000000004</v>
      </c>
      <c r="BP3109" s="23">
        <v>-36.299999999999997</v>
      </c>
      <c r="CK3109">
        <v>62100</v>
      </c>
      <c r="CL3109">
        <v>3.09</v>
      </c>
      <c r="CM3109">
        <v>0.47399999999999998</v>
      </c>
    </row>
    <row r="3110" spans="52:91">
      <c r="AZ3110">
        <v>13653</v>
      </c>
      <c r="BA3110">
        <f t="shared" si="253"/>
        <v>13703</v>
      </c>
      <c r="BB3110">
        <v>-38.049999999999997</v>
      </c>
      <c r="BC3110" s="23">
        <v>4335.21</v>
      </c>
      <c r="BD3110" s="23">
        <v>-36.299999999999997</v>
      </c>
      <c r="BO3110" s="23">
        <v>4335.21</v>
      </c>
      <c r="BP3110" s="23">
        <v>-36.299999999999997</v>
      </c>
      <c r="CK3110">
        <v>62120</v>
      </c>
      <c r="CL3110">
        <v>3.09</v>
      </c>
      <c r="CM3110">
        <v>0.45879999999999999</v>
      </c>
    </row>
    <row r="3111" spans="52:91">
      <c r="AZ3111">
        <v>13665</v>
      </c>
      <c r="BA3111">
        <f t="shared" si="253"/>
        <v>13715</v>
      </c>
      <c r="BB3111">
        <v>-36.54</v>
      </c>
      <c r="BC3111" s="23">
        <v>4335.21</v>
      </c>
      <c r="BD3111" s="23">
        <v>-35.36</v>
      </c>
      <c r="BO3111" s="23">
        <v>4335.21</v>
      </c>
      <c r="BP3111" s="23">
        <v>-35.36</v>
      </c>
      <c r="CK3111">
        <v>62140</v>
      </c>
      <c r="CL3111">
        <v>3.09</v>
      </c>
      <c r="CM3111">
        <v>0.44359999999999999</v>
      </c>
    </row>
    <row r="3112" spans="52:91">
      <c r="AZ3112">
        <v>13674</v>
      </c>
      <c r="BA3112">
        <f t="shared" si="253"/>
        <v>13724</v>
      </c>
      <c r="BB3112">
        <v>-37.35</v>
      </c>
      <c r="BC3112" s="23">
        <v>4338.8</v>
      </c>
      <c r="BD3112" s="23">
        <v>-35.36</v>
      </c>
      <c r="BO3112" s="23">
        <v>4338.8</v>
      </c>
      <c r="BP3112" s="23">
        <v>-35.36</v>
      </c>
      <c r="CK3112">
        <v>62160</v>
      </c>
      <c r="CL3112">
        <v>3.09</v>
      </c>
      <c r="CM3112">
        <v>0.4284</v>
      </c>
    </row>
    <row r="3113" spans="52:91">
      <c r="AZ3113">
        <v>13684</v>
      </c>
      <c r="BA3113">
        <f t="shared" si="253"/>
        <v>13734</v>
      </c>
      <c r="BB3113">
        <v>-37.96</v>
      </c>
      <c r="BC3113" s="23">
        <v>4338.8</v>
      </c>
      <c r="BD3113" s="23">
        <v>-34.130000000000003</v>
      </c>
      <c r="BO3113" s="23">
        <v>4338.8</v>
      </c>
      <c r="BP3113" s="23">
        <v>-34.130000000000003</v>
      </c>
      <c r="CK3113">
        <v>62180</v>
      </c>
      <c r="CL3113">
        <v>3.09</v>
      </c>
      <c r="CM3113">
        <v>0.41320000000000001</v>
      </c>
    </row>
    <row r="3114" spans="52:91">
      <c r="AZ3114">
        <v>13696</v>
      </c>
      <c r="BA3114">
        <f t="shared" si="253"/>
        <v>13746</v>
      </c>
      <c r="BB3114">
        <v>-38.21</v>
      </c>
      <c r="BC3114" s="23">
        <v>4342.47</v>
      </c>
      <c r="BD3114" s="23">
        <v>-34.130000000000003</v>
      </c>
      <c r="BO3114" s="23">
        <v>4342.47</v>
      </c>
      <c r="BP3114" s="23">
        <v>-34.130000000000003</v>
      </c>
      <c r="CK3114">
        <v>62200</v>
      </c>
      <c r="CL3114">
        <v>3.09</v>
      </c>
      <c r="CM3114">
        <v>0.39800000000000002</v>
      </c>
    </row>
    <row r="3115" spans="52:91">
      <c r="AZ3115">
        <v>13707</v>
      </c>
      <c r="BA3115">
        <f t="shared" si="253"/>
        <v>13757</v>
      </c>
      <c r="BB3115">
        <v>-36.82</v>
      </c>
      <c r="BC3115" s="23">
        <v>4342.47</v>
      </c>
      <c r="BD3115" s="23">
        <v>-34.39</v>
      </c>
      <c r="BO3115" s="23">
        <v>4342.47</v>
      </c>
      <c r="BP3115" s="23">
        <v>-34.39</v>
      </c>
      <c r="CK3115">
        <v>62220</v>
      </c>
      <c r="CL3115">
        <v>3.09</v>
      </c>
      <c r="CM3115">
        <v>0.38279999999999997</v>
      </c>
    </row>
    <row r="3116" spans="52:91">
      <c r="AZ3116">
        <v>13717</v>
      </c>
      <c r="BA3116">
        <f t="shared" si="253"/>
        <v>13767</v>
      </c>
      <c r="BB3116">
        <v>-37.090000000000003</v>
      </c>
      <c r="BC3116" s="23">
        <v>4346.09</v>
      </c>
      <c r="BD3116" s="23">
        <v>-34.39</v>
      </c>
      <c r="BO3116" s="23">
        <v>4346.09</v>
      </c>
      <c r="BP3116" s="23">
        <v>-34.39</v>
      </c>
      <c r="CK3116">
        <v>62240</v>
      </c>
      <c r="CL3116">
        <v>3.09</v>
      </c>
      <c r="CM3116">
        <v>0.36759999999999998</v>
      </c>
    </row>
    <row r="3117" spans="52:91">
      <c r="AZ3117">
        <v>13727</v>
      </c>
      <c r="BA3117">
        <f t="shared" si="253"/>
        <v>13777</v>
      </c>
      <c r="BB3117">
        <v>-37.33</v>
      </c>
      <c r="BC3117" s="23">
        <v>4346.09</v>
      </c>
      <c r="BD3117" s="23">
        <v>-35.94</v>
      </c>
      <c r="BO3117" s="23">
        <v>4346.09</v>
      </c>
      <c r="BP3117" s="23">
        <v>-35.94</v>
      </c>
      <c r="CK3117">
        <v>62260</v>
      </c>
      <c r="CL3117">
        <v>3.0863999999999998</v>
      </c>
      <c r="CM3117">
        <v>0.35680000000000001</v>
      </c>
    </row>
    <row r="3118" spans="52:91">
      <c r="AZ3118">
        <v>13737</v>
      </c>
      <c r="BA3118">
        <f t="shared" si="253"/>
        <v>13787</v>
      </c>
      <c r="BB3118">
        <v>-36.700000000000003</v>
      </c>
      <c r="BC3118" s="23">
        <v>4349.6499999999996</v>
      </c>
      <c r="BD3118" s="23">
        <v>-35.94</v>
      </c>
      <c r="BO3118" s="23">
        <v>4349.6499999999996</v>
      </c>
      <c r="BP3118" s="23">
        <v>-35.94</v>
      </c>
      <c r="CK3118">
        <v>62280</v>
      </c>
      <c r="CL3118">
        <v>3.0792000000000002</v>
      </c>
      <c r="CM3118">
        <v>0.35039999999999999</v>
      </c>
    </row>
    <row r="3119" spans="52:91">
      <c r="AZ3119">
        <v>13747</v>
      </c>
      <c r="BA3119">
        <f t="shared" si="253"/>
        <v>13797</v>
      </c>
      <c r="BB3119">
        <v>-36.65</v>
      </c>
      <c r="BC3119" s="23">
        <v>4349.6499999999996</v>
      </c>
      <c r="BD3119" s="23">
        <v>-35.229999999999997</v>
      </c>
      <c r="BO3119" s="23">
        <v>4349.6499999999996</v>
      </c>
      <c r="BP3119" s="23">
        <v>-35.229999999999997</v>
      </c>
      <c r="CK3119">
        <v>62300</v>
      </c>
      <c r="CL3119">
        <v>3.0720000000000001</v>
      </c>
      <c r="CM3119">
        <v>0.34399999999999997</v>
      </c>
    </row>
    <row r="3120" spans="52:91">
      <c r="AZ3120">
        <v>13757</v>
      </c>
      <c r="BA3120">
        <f t="shared" si="253"/>
        <v>13807</v>
      </c>
      <c r="BB3120">
        <v>-37.92</v>
      </c>
      <c r="BC3120" s="23">
        <v>4353.3100000000004</v>
      </c>
      <c r="BD3120" s="23">
        <v>-35.229999999999997</v>
      </c>
      <c r="BO3120" s="23">
        <v>4353.3100000000004</v>
      </c>
      <c r="BP3120" s="23">
        <v>-35.229999999999997</v>
      </c>
      <c r="CK3120">
        <v>62320</v>
      </c>
      <c r="CL3120">
        <v>3.0648</v>
      </c>
      <c r="CM3120">
        <v>0.33760000000000001</v>
      </c>
    </row>
    <row r="3121" spans="52:91">
      <c r="AZ3121">
        <v>13768</v>
      </c>
      <c r="BA3121">
        <f t="shared" si="253"/>
        <v>13818</v>
      </c>
      <c r="BB3121">
        <v>-38.35</v>
      </c>
      <c r="BC3121" s="23">
        <v>4353.3100000000004</v>
      </c>
      <c r="BD3121" s="23">
        <v>-34.380000000000003</v>
      </c>
      <c r="BO3121" s="23">
        <v>4353.3100000000004</v>
      </c>
      <c r="BP3121" s="23">
        <v>-34.380000000000003</v>
      </c>
      <c r="CK3121">
        <v>62340</v>
      </c>
      <c r="CL3121">
        <v>3.0575999999999999</v>
      </c>
      <c r="CM3121">
        <v>0.33119999999999999</v>
      </c>
    </row>
    <row r="3122" spans="52:91">
      <c r="AZ3122">
        <v>13780</v>
      </c>
      <c r="BA3122">
        <f t="shared" si="253"/>
        <v>13830</v>
      </c>
      <c r="BB3122">
        <v>-37.32</v>
      </c>
      <c r="BC3122" s="23">
        <v>4356.93</v>
      </c>
      <c r="BD3122" s="23">
        <v>-34.380000000000003</v>
      </c>
      <c r="BO3122" s="23">
        <v>4356.93</v>
      </c>
      <c r="BP3122" s="23">
        <v>-34.380000000000003</v>
      </c>
      <c r="CK3122">
        <v>62360</v>
      </c>
      <c r="CL3122">
        <v>3.0503999999999998</v>
      </c>
      <c r="CM3122">
        <v>0.32479999999999998</v>
      </c>
    </row>
    <row r="3123" spans="52:91">
      <c r="AZ3123">
        <v>13790</v>
      </c>
      <c r="BA3123">
        <f t="shared" si="253"/>
        <v>13840</v>
      </c>
      <c r="BB3123">
        <v>-39.270000000000003</v>
      </c>
      <c r="BC3123" s="23">
        <v>4356.93</v>
      </c>
      <c r="BD3123" s="23">
        <v>-35.880000000000003</v>
      </c>
      <c r="BO3123" s="23">
        <v>4356.93</v>
      </c>
      <c r="BP3123" s="23">
        <v>-35.880000000000003</v>
      </c>
      <c r="CK3123">
        <v>62380</v>
      </c>
      <c r="CL3123">
        <v>3.0432000000000001</v>
      </c>
      <c r="CM3123">
        <v>0.31840000000000002</v>
      </c>
    </row>
    <row r="3124" spans="52:91">
      <c r="AZ3124">
        <v>13804</v>
      </c>
      <c r="BA3124">
        <f t="shared" si="253"/>
        <v>13854</v>
      </c>
      <c r="BB3124">
        <v>-39.04</v>
      </c>
      <c r="BC3124" s="23">
        <v>4360.4799999999996</v>
      </c>
      <c r="BD3124" s="23">
        <v>-35.880000000000003</v>
      </c>
      <c r="BO3124" s="23">
        <v>4360.4799999999996</v>
      </c>
      <c r="BP3124" s="23">
        <v>-35.880000000000003</v>
      </c>
      <c r="CK3124">
        <v>62400</v>
      </c>
      <c r="CL3124">
        <v>3.036</v>
      </c>
      <c r="CM3124">
        <v>0.312</v>
      </c>
    </row>
    <row r="3125" spans="52:91">
      <c r="AZ3125">
        <v>13817</v>
      </c>
      <c r="BA3125">
        <f t="shared" si="253"/>
        <v>13867</v>
      </c>
      <c r="BB3125">
        <v>-40.19</v>
      </c>
      <c r="BC3125" s="23">
        <v>4360.4799999999996</v>
      </c>
      <c r="BD3125" s="23">
        <v>-33.729999999999997</v>
      </c>
      <c r="BO3125" s="23">
        <v>4360.4799999999996</v>
      </c>
      <c r="BP3125" s="23">
        <v>-33.729999999999997</v>
      </c>
      <c r="CK3125">
        <v>62420</v>
      </c>
      <c r="CL3125">
        <v>3.0287999999999999</v>
      </c>
      <c r="CM3125">
        <v>0.30559999999999998</v>
      </c>
    </row>
    <row r="3126" spans="52:91">
      <c r="AZ3126">
        <v>13834</v>
      </c>
      <c r="BA3126">
        <f t="shared" si="253"/>
        <v>13884</v>
      </c>
      <c r="BB3126">
        <v>-39.229999999999997</v>
      </c>
      <c r="BC3126" s="23">
        <v>4363.95</v>
      </c>
      <c r="BD3126" s="23">
        <v>-33.729999999999997</v>
      </c>
      <c r="BO3126" s="23">
        <v>4363.95</v>
      </c>
      <c r="BP3126" s="23">
        <v>-33.729999999999997</v>
      </c>
      <c r="CK3126">
        <v>62440</v>
      </c>
      <c r="CL3126">
        <v>3.0215999999999998</v>
      </c>
      <c r="CM3126">
        <v>0.29920000000000002</v>
      </c>
    </row>
    <row r="3127" spans="52:91">
      <c r="AZ3127">
        <v>13847</v>
      </c>
      <c r="BA3127">
        <f t="shared" si="253"/>
        <v>13897</v>
      </c>
      <c r="BB3127">
        <v>-39.36</v>
      </c>
      <c r="BC3127" s="23">
        <v>4363.95</v>
      </c>
      <c r="BD3127" s="23">
        <v>-34.31</v>
      </c>
      <c r="BO3127" s="23">
        <v>4363.95</v>
      </c>
      <c r="BP3127" s="23">
        <v>-34.31</v>
      </c>
      <c r="CK3127">
        <v>62460</v>
      </c>
      <c r="CL3127">
        <v>3.0144000000000002</v>
      </c>
      <c r="CM3127">
        <v>0.2928</v>
      </c>
    </row>
    <row r="3128" spans="52:91">
      <c r="AZ3128">
        <v>13861</v>
      </c>
      <c r="BA3128">
        <f t="shared" si="253"/>
        <v>13911</v>
      </c>
      <c r="BB3128">
        <v>-39.119999999999997</v>
      </c>
      <c r="BC3128" s="23">
        <v>4367.42</v>
      </c>
      <c r="BD3128" s="23">
        <v>-34.31</v>
      </c>
      <c r="BO3128" s="23">
        <v>4367.42</v>
      </c>
      <c r="BP3128" s="23">
        <v>-34.31</v>
      </c>
      <c r="CK3128">
        <v>62480</v>
      </c>
      <c r="CL3128">
        <v>3.0072000000000001</v>
      </c>
      <c r="CM3128">
        <v>0.28639999999999999</v>
      </c>
    </row>
    <row r="3129" spans="52:91">
      <c r="AZ3129">
        <v>13875</v>
      </c>
      <c r="BA3129">
        <f t="shared" si="253"/>
        <v>13925</v>
      </c>
      <c r="BB3129">
        <v>-38.68</v>
      </c>
      <c r="BC3129" s="23">
        <v>4367.42</v>
      </c>
      <c r="BD3129" s="23">
        <v>-33.69</v>
      </c>
      <c r="BO3129" s="23">
        <v>4367.42</v>
      </c>
      <c r="BP3129" s="23">
        <v>-33.69</v>
      </c>
      <c r="CK3129">
        <v>62500</v>
      </c>
      <c r="CL3129">
        <v>3</v>
      </c>
      <c r="CM3129">
        <v>0.28000000000000003</v>
      </c>
    </row>
    <row r="3130" spans="52:91">
      <c r="AZ3130">
        <v>13888</v>
      </c>
      <c r="BA3130">
        <f t="shared" si="253"/>
        <v>13938</v>
      </c>
      <c r="BB3130">
        <v>-36.79</v>
      </c>
      <c r="BC3130" s="23">
        <v>4370.8</v>
      </c>
      <c r="BD3130" s="23">
        <v>-33.69</v>
      </c>
      <c r="BO3130" s="23">
        <v>4370.8</v>
      </c>
      <c r="BP3130" s="23">
        <v>-33.69</v>
      </c>
      <c r="CK3130">
        <v>62520</v>
      </c>
      <c r="CL3130">
        <v>2.9855999999999998</v>
      </c>
      <c r="CM3130">
        <v>0.2792</v>
      </c>
    </row>
    <row r="3131" spans="52:91">
      <c r="AZ3131">
        <v>13897</v>
      </c>
      <c r="BA3131">
        <f t="shared" si="253"/>
        <v>13947</v>
      </c>
      <c r="BB3131">
        <v>-37.18</v>
      </c>
      <c r="BC3131" s="23">
        <v>4370.8</v>
      </c>
      <c r="BD3131" s="23">
        <v>-34.19</v>
      </c>
      <c r="BO3131" s="23">
        <v>4370.8</v>
      </c>
      <c r="BP3131" s="23">
        <v>-34.19</v>
      </c>
      <c r="CK3131">
        <v>62540</v>
      </c>
      <c r="CL3131">
        <v>2.9712000000000001</v>
      </c>
      <c r="CM3131">
        <v>0.27839999999999998</v>
      </c>
    </row>
    <row r="3132" spans="52:91">
      <c r="AZ3132">
        <v>13908</v>
      </c>
      <c r="BA3132">
        <f t="shared" si="253"/>
        <v>13958</v>
      </c>
      <c r="BB3132">
        <v>-37.450000000000003</v>
      </c>
      <c r="BC3132" s="23">
        <v>4374.2299999999996</v>
      </c>
      <c r="BD3132" s="23">
        <v>-34.19</v>
      </c>
      <c r="BO3132" s="23">
        <v>4374.2299999999996</v>
      </c>
      <c r="BP3132" s="23">
        <v>-34.19</v>
      </c>
      <c r="CK3132">
        <v>62560</v>
      </c>
      <c r="CL3132">
        <v>2.9567999999999999</v>
      </c>
      <c r="CM3132">
        <v>0.27760000000000001</v>
      </c>
    </row>
    <row r="3133" spans="52:91">
      <c r="AZ3133">
        <v>13918</v>
      </c>
      <c r="BA3133">
        <f t="shared" si="253"/>
        <v>13968</v>
      </c>
      <c r="BB3133">
        <v>-36.9</v>
      </c>
      <c r="BC3133" s="23">
        <v>4374.2299999999996</v>
      </c>
      <c r="BD3133" s="23">
        <v>-33.36</v>
      </c>
      <c r="BO3133" s="23">
        <v>4374.2299999999996</v>
      </c>
      <c r="BP3133" s="23">
        <v>-33.36</v>
      </c>
      <c r="CK3133">
        <v>62580</v>
      </c>
      <c r="CL3133">
        <v>2.9424000000000001</v>
      </c>
      <c r="CM3133">
        <v>0.27679999999999999</v>
      </c>
    </row>
    <row r="3134" spans="52:91">
      <c r="AZ3134">
        <v>13928</v>
      </c>
      <c r="BA3134">
        <f t="shared" ref="BA3134:BA3197" si="254">AZ3134+50</f>
        <v>13978</v>
      </c>
      <c r="BB3134">
        <v>-36.5</v>
      </c>
      <c r="BC3134" s="23">
        <v>4377.7</v>
      </c>
      <c r="BD3134" s="23">
        <v>-33.36</v>
      </c>
      <c r="BO3134" s="23">
        <v>4377.7</v>
      </c>
      <c r="BP3134" s="23">
        <v>-33.36</v>
      </c>
      <c r="CK3134">
        <v>62600</v>
      </c>
      <c r="CL3134">
        <v>2.9279999999999999</v>
      </c>
      <c r="CM3134">
        <v>0.27600000000000002</v>
      </c>
    </row>
    <row r="3135" spans="52:91">
      <c r="AZ3135">
        <v>13938</v>
      </c>
      <c r="BA3135">
        <f t="shared" si="254"/>
        <v>13988</v>
      </c>
      <c r="BB3135">
        <v>-38.700000000000003</v>
      </c>
      <c r="BC3135" s="23">
        <v>4377.7</v>
      </c>
      <c r="BD3135" s="23">
        <v>-35.25</v>
      </c>
      <c r="BO3135" s="23">
        <v>4377.7</v>
      </c>
      <c r="BP3135" s="23">
        <v>-35.25</v>
      </c>
      <c r="CK3135">
        <v>62620</v>
      </c>
      <c r="CL3135">
        <v>2.9136000000000002</v>
      </c>
      <c r="CM3135">
        <v>0.2752</v>
      </c>
    </row>
    <row r="3136" spans="52:91">
      <c r="AZ3136">
        <v>13951</v>
      </c>
      <c r="BA3136">
        <f t="shared" si="254"/>
        <v>14001</v>
      </c>
      <c r="BB3136">
        <v>-36.450000000000003</v>
      </c>
      <c r="BC3136" s="23">
        <v>4381.21</v>
      </c>
      <c r="BD3136" s="23">
        <v>-35.25</v>
      </c>
      <c r="BO3136" s="23">
        <v>4381.21</v>
      </c>
      <c r="BP3136" s="23">
        <v>-35.25</v>
      </c>
      <c r="CK3136">
        <v>62640</v>
      </c>
      <c r="CL3136">
        <v>2.8992</v>
      </c>
      <c r="CM3136">
        <v>0.27439999999999998</v>
      </c>
    </row>
    <row r="3137" spans="52:91">
      <c r="AZ3137">
        <v>13960</v>
      </c>
      <c r="BA3137">
        <f t="shared" si="254"/>
        <v>14010</v>
      </c>
      <c r="BB3137">
        <v>-38.159999999999997</v>
      </c>
      <c r="BC3137" s="23">
        <v>4381.21</v>
      </c>
      <c r="BD3137" s="23">
        <v>-35.270000000000003</v>
      </c>
      <c r="BO3137" s="23">
        <v>4381.21</v>
      </c>
      <c r="BP3137" s="23">
        <v>-35.270000000000003</v>
      </c>
      <c r="CK3137">
        <v>62660</v>
      </c>
      <c r="CL3137">
        <v>2.8847999999999998</v>
      </c>
      <c r="CM3137">
        <v>0.27360000000000001</v>
      </c>
    </row>
    <row r="3138" spans="52:91">
      <c r="AZ3138">
        <v>13972</v>
      </c>
      <c r="BA3138">
        <f t="shared" si="254"/>
        <v>14022</v>
      </c>
      <c r="BB3138">
        <v>-37.89</v>
      </c>
      <c r="BC3138" s="23">
        <v>4384.78</v>
      </c>
      <c r="BD3138" s="23">
        <v>-35.270000000000003</v>
      </c>
      <c r="BO3138" s="23">
        <v>4384.78</v>
      </c>
      <c r="BP3138" s="23">
        <v>-35.270000000000003</v>
      </c>
      <c r="CK3138">
        <v>62680</v>
      </c>
      <c r="CL3138">
        <v>2.8704000000000001</v>
      </c>
      <c r="CM3138">
        <v>0.27279999999999999</v>
      </c>
    </row>
    <row r="3139" spans="52:91">
      <c r="AZ3139">
        <v>13983</v>
      </c>
      <c r="BA3139">
        <f t="shared" si="254"/>
        <v>14033</v>
      </c>
      <c r="BB3139">
        <v>-36.75</v>
      </c>
      <c r="BC3139" s="23">
        <v>4384.78</v>
      </c>
      <c r="BD3139" s="23">
        <v>-34.64</v>
      </c>
      <c r="BO3139" s="23">
        <v>4384.78</v>
      </c>
      <c r="BP3139" s="23">
        <v>-34.64</v>
      </c>
      <c r="CK3139">
        <v>62700</v>
      </c>
      <c r="CL3139">
        <v>2.8559999999999999</v>
      </c>
      <c r="CM3139">
        <v>0.27200000000000002</v>
      </c>
    </row>
    <row r="3140" spans="52:91">
      <c r="AZ3140">
        <v>13993</v>
      </c>
      <c r="BA3140">
        <f t="shared" si="254"/>
        <v>14043</v>
      </c>
      <c r="BB3140">
        <v>-37.340000000000003</v>
      </c>
      <c r="BC3140" s="23">
        <v>4388.5</v>
      </c>
      <c r="BD3140" s="23">
        <v>-34.64</v>
      </c>
      <c r="BO3140" s="23">
        <v>4388.5</v>
      </c>
      <c r="BP3140" s="23">
        <v>-34.64</v>
      </c>
      <c r="CK3140">
        <v>62720</v>
      </c>
      <c r="CL3140">
        <v>2.8416000000000001</v>
      </c>
      <c r="CM3140">
        <v>0.2712</v>
      </c>
    </row>
    <row r="3141" spans="52:91">
      <c r="AZ3141">
        <v>14004</v>
      </c>
      <c r="BA3141">
        <f t="shared" si="254"/>
        <v>14054</v>
      </c>
      <c r="BB3141">
        <v>-36.74</v>
      </c>
      <c r="BC3141" s="23">
        <v>4388.5</v>
      </c>
      <c r="BD3141" s="23">
        <v>-35.229999999999997</v>
      </c>
      <c r="BO3141" s="23">
        <v>4388.5</v>
      </c>
      <c r="BP3141" s="23">
        <v>-35.229999999999997</v>
      </c>
      <c r="CK3141">
        <v>62740</v>
      </c>
      <c r="CL3141">
        <v>2.8271999999999999</v>
      </c>
      <c r="CM3141">
        <v>0.27039999999999997</v>
      </c>
    </row>
    <row r="3142" spans="52:91">
      <c r="AZ3142">
        <v>14013</v>
      </c>
      <c r="BA3142">
        <f t="shared" si="254"/>
        <v>14063</v>
      </c>
      <c r="BB3142">
        <v>-36.74</v>
      </c>
      <c r="BC3142" s="23">
        <v>4392.1499999999996</v>
      </c>
      <c r="BD3142" s="23">
        <v>-35.229999999999997</v>
      </c>
      <c r="BO3142" s="23">
        <v>4392.1499999999996</v>
      </c>
      <c r="BP3142" s="23">
        <v>-35.229999999999997</v>
      </c>
      <c r="CK3142">
        <v>62760</v>
      </c>
      <c r="CL3142">
        <v>2.8155999999999999</v>
      </c>
      <c r="CM3142">
        <v>0.27079999999999999</v>
      </c>
    </row>
    <row r="3143" spans="52:91">
      <c r="AZ3143">
        <v>14023</v>
      </c>
      <c r="BA3143">
        <f t="shared" si="254"/>
        <v>14073</v>
      </c>
      <c r="BB3143">
        <v>-37.79</v>
      </c>
      <c r="BC3143" s="23">
        <v>4392.1499999999996</v>
      </c>
      <c r="BD3143" s="23">
        <v>-36.31</v>
      </c>
      <c r="BO3143" s="23">
        <v>4392.1499999999996</v>
      </c>
      <c r="BP3143" s="23">
        <v>-36.31</v>
      </c>
      <c r="CK3143">
        <v>62780</v>
      </c>
      <c r="CL3143">
        <v>2.8068</v>
      </c>
      <c r="CM3143">
        <v>0.27239999999999998</v>
      </c>
    </row>
    <row r="3144" spans="52:91">
      <c r="AZ3144">
        <v>14035</v>
      </c>
      <c r="BA3144">
        <f t="shared" si="254"/>
        <v>14085</v>
      </c>
      <c r="BB3144">
        <v>-36.869999999999997</v>
      </c>
      <c r="BC3144" s="23">
        <v>4395.71</v>
      </c>
      <c r="BD3144" s="23">
        <v>-36.31</v>
      </c>
      <c r="BO3144" s="23">
        <v>4395.71</v>
      </c>
      <c r="BP3144" s="23">
        <v>-36.31</v>
      </c>
      <c r="CK3144">
        <v>62800</v>
      </c>
      <c r="CL3144">
        <v>2.798</v>
      </c>
      <c r="CM3144">
        <v>0.27400000000000002</v>
      </c>
    </row>
    <row r="3145" spans="52:91">
      <c r="AZ3145">
        <v>14045</v>
      </c>
      <c r="BA3145">
        <f t="shared" si="254"/>
        <v>14095</v>
      </c>
      <c r="BB3145">
        <v>-36.479999999999997</v>
      </c>
      <c r="BC3145" s="23">
        <v>4395.71</v>
      </c>
      <c r="BD3145" s="23">
        <v>-33.93</v>
      </c>
      <c r="BO3145" s="23">
        <v>4395.71</v>
      </c>
      <c r="BP3145" s="23">
        <v>-33.93</v>
      </c>
      <c r="CK3145">
        <v>62820</v>
      </c>
      <c r="CL3145">
        <v>2.7892000000000001</v>
      </c>
      <c r="CM3145">
        <v>0.27560000000000001</v>
      </c>
    </row>
    <row r="3146" spans="52:91">
      <c r="AZ3146">
        <v>14054</v>
      </c>
      <c r="BA3146">
        <f t="shared" si="254"/>
        <v>14104</v>
      </c>
      <c r="BB3146">
        <v>-36.32</v>
      </c>
      <c r="BC3146" s="23">
        <v>4399.2700000000004</v>
      </c>
      <c r="BD3146" s="23">
        <v>-33.93</v>
      </c>
      <c r="BO3146" s="23">
        <v>4399.2700000000004</v>
      </c>
      <c r="BP3146" s="23">
        <v>-33.93</v>
      </c>
      <c r="CK3146">
        <v>62840</v>
      </c>
      <c r="CL3146">
        <v>2.7804000000000002</v>
      </c>
      <c r="CM3146">
        <v>0.2772</v>
      </c>
    </row>
    <row r="3147" spans="52:91">
      <c r="AZ3147">
        <v>14064</v>
      </c>
      <c r="BA3147">
        <f t="shared" si="254"/>
        <v>14114</v>
      </c>
      <c r="BB3147">
        <v>-36.24</v>
      </c>
      <c r="BC3147" s="23">
        <v>4399.2700000000004</v>
      </c>
      <c r="BD3147" s="23">
        <v>-33.53</v>
      </c>
      <c r="BO3147" s="23">
        <v>4399.2700000000004</v>
      </c>
      <c r="BP3147" s="23">
        <v>-33.53</v>
      </c>
      <c r="CK3147">
        <v>62860</v>
      </c>
      <c r="CL3147">
        <v>2.7715999999999998</v>
      </c>
      <c r="CM3147">
        <v>0.27879999999999999</v>
      </c>
    </row>
    <row r="3148" spans="52:91">
      <c r="AZ3148">
        <v>14073</v>
      </c>
      <c r="BA3148">
        <f t="shared" si="254"/>
        <v>14123</v>
      </c>
      <c r="BB3148">
        <v>-36.78</v>
      </c>
      <c r="BC3148" s="23">
        <v>4402.8</v>
      </c>
      <c r="BD3148" s="23">
        <v>-33.53</v>
      </c>
      <c r="BO3148" s="23">
        <v>4402.8</v>
      </c>
      <c r="BP3148" s="23">
        <v>-33.53</v>
      </c>
      <c r="CK3148">
        <v>62880</v>
      </c>
      <c r="CL3148">
        <v>2.7627999999999999</v>
      </c>
      <c r="CM3148">
        <v>0.28039999999999998</v>
      </c>
    </row>
    <row r="3149" spans="52:91">
      <c r="AZ3149">
        <v>14083</v>
      </c>
      <c r="BA3149">
        <f t="shared" si="254"/>
        <v>14133</v>
      </c>
      <c r="BB3149">
        <v>-35.6</v>
      </c>
      <c r="BC3149" s="23">
        <v>4402.8</v>
      </c>
      <c r="BD3149" s="23">
        <v>-34.61</v>
      </c>
      <c r="BO3149" s="23">
        <v>4402.8</v>
      </c>
      <c r="BP3149" s="23">
        <v>-34.61</v>
      </c>
      <c r="CK3149">
        <v>62900</v>
      </c>
      <c r="CL3149">
        <v>2.754</v>
      </c>
      <c r="CM3149">
        <v>0.28199999999999997</v>
      </c>
    </row>
    <row r="3150" spans="52:91">
      <c r="AZ3150">
        <v>14092</v>
      </c>
      <c r="BA3150">
        <f t="shared" si="254"/>
        <v>14142</v>
      </c>
      <c r="BB3150">
        <v>-36.67</v>
      </c>
      <c r="BC3150" s="23">
        <v>4406.25</v>
      </c>
      <c r="BD3150" s="23">
        <v>-34.61</v>
      </c>
      <c r="BO3150" s="23">
        <v>4406.25</v>
      </c>
      <c r="BP3150" s="23">
        <v>-34.61</v>
      </c>
      <c r="CK3150">
        <v>62920</v>
      </c>
      <c r="CL3150">
        <v>2.7452000000000001</v>
      </c>
      <c r="CM3150">
        <v>0.28360000000000002</v>
      </c>
    </row>
    <row r="3151" spans="52:91">
      <c r="AZ3151">
        <v>14102</v>
      </c>
      <c r="BA3151">
        <f t="shared" si="254"/>
        <v>14152</v>
      </c>
      <c r="BB3151">
        <v>-34.97</v>
      </c>
      <c r="BC3151" s="23">
        <v>4406.25</v>
      </c>
      <c r="BD3151" s="23">
        <v>-34.56</v>
      </c>
      <c r="BO3151" s="23">
        <v>4406.25</v>
      </c>
      <c r="BP3151" s="23">
        <v>-34.56</v>
      </c>
      <c r="CK3151">
        <v>62940</v>
      </c>
      <c r="CL3151">
        <v>2.7364000000000002</v>
      </c>
      <c r="CM3151">
        <v>0.28520000000000001</v>
      </c>
    </row>
    <row r="3152" spans="52:91">
      <c r="AZ3152">
        <v>14110</v>
      </c>
      <c r="BA3152">
        <f t="shared" si="254"/>
        <v>14160</v>
      </c>
      <c r="BB3152">
        <v>-36.520000000000003</v>
      </c>
      <c r="BC3152" s="23">
        <v>4409.72</v>
      </c>
      <c r="BD3152" s="23">
        <v>-34.56</v>
      </c>
      <c r="BO3152" s="23">
        <v>4409.72</v>
      </c>
      <c r="BP3152" s="23">
        <v>-34.56</v>
      </c>
      <c r="CK3152">
        <v>62960</v>
      </c>
      <c r="CL3152">
        <v>2.7275999999999998</v>
      </c>
      <c r="CM3152">
        <v>0.2868</v>
      </c>
    </row>
    <row r="3153" spans="52:91">
      <c r="AZ3153">
        <v>14120</v>
      </c>
      <c r="BA3153">
        <f t="shared" si="254"/>
        <v>14170</v>
      </c>
      <c r="BB3153">
        <v>-34.81</v>
      </c>
      <c r="BC3153" s="23">
        <v>4409.72</v>
      </c>
      <c r="BD3153" s="23">
        <v>-34.33</v>
      </c>
      <c r="BO3153" s="23">
        <v>4409.72</v>
      </c>
      <c r="BP3153" s="23">
        <v>-34.33</v>
      </c>
      <c r="CK3153">
        <v>62980</v>
      </c>
      <c r="CL3153">
        <v>2.7187999999999999</v>
      </c>
      <c r="CM3153">
        <v>0.28839999999999999</v>
      </c>
    </row>
    <row r="3154" spans="52:91">
      <c r="AZ3154">
        <v>14128</v>
      </c>
      <c r="BA3154">
        <f t="shared" si="254"/>
        <v>14178</v>
      </c>
      <c r="BB3154">
        <v>-35.44</v>
      </c>
      <c r="BC3154" s="23">
        <v>4413.21</v>
      </c>
      <c r="BD3154" s="23">
        <v>-34.33</v>
      </c>
      <c r="BO3154" s="23">
        <v>4413.21</v>
      </c>
      <c r="BP3154" s="23">
        <v>-34.33</v>
      </c>
      <c r="CK3154">
        <v>63000</v>
      </c>
      <c r="CL3154">
        <v>2.71</v>
      </c>
      <c r="CM3154">
        <v>0.28999999999999998</v>
      </c>
    </row>
    <row r="3155" spans="52:91">
      <c r="AZ3155">
        <v>14137</v>
      </c>
      <c r="BA3155">
        <f t="shared" si="254"/>
        <v>14187</v>
      </c>
      <c r="BB3155">
        <v>-35.58</v>
      </c>
      <c r="BC3155" s="23">
        <v>4413.21</v>
      </c>
      <c r="BD3155" s="23">
        <v>-34.340000000000003</v>
      </c>
      <c r="BO3155" s="23">
        <v>4413.21</v>
      </c>
      <c r="BP3155" s="23">
        <v>-34.340000000000003</v>
      </c>
      <c r="CK3155">
        <v>63020</v>
      </c>
      <c r="CL3155">
        <v>2.7044000000000001</v>
      </c>
      <c r="CM3155">
        <v>0.29160000000000003</v>
      </c>
    </row>
    <row r="3156" spans="52:91">
      <c r="AZ3156">
        <v>14146</v>
      </c>
      <c r="BA3156">
        <f t="shared" si="254"/>
        <v>14196</v>
      </c>
      <c r="BB3156">
        <v>-35.71</v>
      </c>
      <c r="BC3156" s="23">
        <v>4416.74</v>
      </c>
      <c r="BD3156" s="23">
        <v>-34.340000000000003</v>
      </c>
      <c r="BO3156" s="23">
        <v>4416.74</v>
      </c>
      <c r="BP3156" s="23">
        <v>-34.340000000000003</v>
      </c>
      <c r="CK3156">
        <v>63040</v>
      </c>
      <c r="CL3156">
        <v>2.6987999999999999</v>
      </c>
      <c r="CM3156">
        <v>0.29320000000000002</v>
      </c>
    </row>
    <row r="3157" spans="52:91">
      <c r="AZ3157">
        <v>14155</v>
      </c>
      <c r="BA3157">
        <f t="shared" si="254"/>
        <v>14205</v>
      </c>
      <c r="BB3157">
        <v>-36.96</v>
      </c>
      <c r="BC3157" s="23">
        <v>4416.74</v>
      </c>
      <c r="BD3157" s="23">
        <v>-34.11</v>
      </c>
      <c r="BO3157" s="23">
        <v>4416.74</v>
      </c>
      <c r="BP3157" s="23">
        <v>-34.11</v>
      </c>
      <c r="CK3157">
        <v>63060</v>
      </c>
      <c r="CL3157">
        <v>2.6932</v>
      </c>
      <c r="CM3157">
        <v>0.29480000000000001</v>
      </c>
    </row>
    <row r="3158" spans="52:91">
      <c r="AZ3158">
        <v>14165</v>
      </c>
      <c r="BA3158">
        <f t="shared" si="254"/>
        <v>14215</v>
      </c>
      <c r="BB3158">
        <v>-35.92</v>
      </c>
      <c r="BC3158" s="23">
        <v>4420.3500000000004</v>
      </c>
      <c r="BD3158" s="23">
        <v>-34.11</v>
      </c>
      <c r="BO3158" s="23">
        <v>4420.3500000000004</v>
      </c>
      <c r="BP3158" s="23">
        <v>-34.11</v>
      </c>
      <c r="CK3158">
        <v>63080</v>
      </c>
      <c r="CL3158">
        <v>2.6876000000000002</v>
      </c>
      <c r="CM3158">
        <v>0.2964</v>
      </c>
    </row>
    <row r="3159" spans="52:91">
      <c r="AZ3159">
        <v>14174</v>
      </c>
      <c r="BA3159">
        <f t="shared" si="254"/>
        <v>14224</v>
      </c>
      <c r="BB3159">
        <v>-36.85</v>
      </c>
      <c r="BC3159" s="23">
        <v>4420.3500000000004</v>
      </c>
      <c r="BD3159" s="23">
        <v>-35.43</v>
      </c>
      <c r="BO3159" s="23">
        <v>4420.3500000000004</v>
      </c>
      <c r="BP3159" s="23">
        <v>-35.43</v>
      </c>
      <c r="CK3159">
        <v>63100</v>
      </c>
      <c r="CL3159">
        <v>2.6819999999999999</v>
      </c>
      <c r="CM3159">
        <v>0.29799999999999999</v>
      </c>
    </row>
    <row r="3160" spans="52:91">
      <c r="AZ3160">
        <v>14184</v>
      </c>
      <c r="BA3160">
        <f t="shared" si="254"/>
        <v>14234</v>
      </c>
      <c r="BB3160">
        <v>-35.99</v>
      </c>
      <c r="BC3160" s="23">
        <v>4423.99</v>
      </c>
      <c r="BD3160" s="23">
        <v>-35.43</v>
      </c>
      <c r="BO3160" s="23">
        <v>4423.99</v>
      </c>
      <c r="BP3160" s="23">
        <v>-35.43</v>
      </c>
      <c r="CK3160">
        <v>63120</v>
      </c>
      <c r="CL3160">
        <v>2.6764000000000001</v>
      </c>
      <c r="CM3160">
        <v>0.29959999999999998</v>
      </c>
    </row>
    <row r="3161" spans="52:91">
      <c r="AZ3161">
        <v>14193</v>
      </c>
      <c r="BA3161">
        <f t="shared" si="254"/>
        <v>14243</v>
      </c>
      <c r="BB3161">
        <v>-35.26</v>
      </c>
      <c r="BC3161" s="23">
        <v>4423.99</v>
      </c>
      <c r="BD3161" s="23">
        <v>-36.229999999999997</v>
      </c>
      <c r="BO3161" s="23">
        <v>4423.99</v>
      </c>
      <c r="BP3161" s="23">
        <v>-36.229999999999997</v>
      </c>
      <c r="CK3161">
        <v>63140</v>
      </c>
      <c r="CL3161">
        <v>2.6707999999999998</v>
      </c>
      <c r="CM3161">
        <v>0.30120000000000002</v>
      </c>
    </row>
    <row r="3162" spans="52:91">
      <c r="AZ3162">
        <v>14202</v>
      </c>
      <c r="BA3162">
        <f t="shared" si="254"/>
        <v>14252</v>
      </c>
      <c r="BB3162">
        <v>-35.72</v>
      </c>
      <c r="BC3162" s="23">
        <v>4427.6400000000003</v>
      </c>
      <c r="BD3162" s="23">
        <v>-36.229999999999997</v>
      </c>
      <c r="BO3162" s="23">
        <v>4427.6400000000003</v>
      </c>
      <c r="BP3162" s="23">
        <v>-36.229999999999997</v>
      </c>
      <c r="CK3162">
        <v>63160</v>
      </c>
      <c r="CL3162">
        <v>2.6652</v>
      </c>
      <c r="CM3162">
        <v>0.30280000000000001</v>
      </c>
    </row>
    <row r="3163" spans="52:91">
      <c r="AZ3163">
        <v>14211</v>
      </c>
      <c r="BA3163">
        <f t="shared" si="254"/>
        <v>14261</v>
      </c>
      <c r="BB3163">
        <v>-37.130000000000003</v>
      </c>
      <c r="BC3163" s="23">
        <v>4427.6400000000003</v>
      </c>
      <c r="BD3163" s="23">
        <v>-34.880000000000003</v>
      </c>
      <c r="BO3163" s="23">
        <v>4427.6400000000003</v>
      </c>
      <c r="BP3163" s="23">
        <v>-34.880000000000003</v>
      </c>
      <c r="CK3163">
        <v>63180</v>
      </c>
      <c r="CL3163">
        <v>2.6596000000000002</v>
      </c>
      <c r="CM3163">
        <v>0.3044</v>
      </c>
    </row>
    <row r="3164" spans="52:91">
      <c r="AZ3164">
        <v>14222</v>
      </c>
      <c r="BA3164">
        <f t="shared" si="254"/>
        <v>14272</v>
      </c>
      <c r="BB3164">
        <v>-35.97</v>
      </c>
      <c r="BC3164" s="23">
        <v>4431.37</v>
      </c>
      <c r="BD3164" s="23">
        <v>-34.880000000000003</v>
      </c>
      <c r="BO3164" s="23">
        <v>4431.37</v>
      </c>
      <c r="BP3164" s="23">
        <v>-34.880000000000003</v>
      </c>
      <c r="CK3164">
        <v>63200</v>
      </c>
      <c r="CL3164">
        <v>2.6539999999999999</v>
      </c>
      <c r="CM3164">
        <v>0.30599999999999999</v>
      </c>
    </row>
    <row r="3165" spans="52:91">
      <c r="AZ3165">
        <v>14231</v>
      </c>
      <c r="BA3165">
        <f t="shared" si="254"/>
        <v>14281</v>
      </c>
      <c r="BB3165">
        <v>-35.799999999999997</v>
      </c>
      <c r="BC3165" s="23">
        <v>4431.37</v>
      </c>
      <c r="BD3165" s="23">
        <v>-34.590000000000003</v>
      </c>
      <c r="BO3165" s="23">
        <v>4431.37</v>
      </c>
      <c r="BP3165" s="23">
        <v>-34.590000000000003</v>
      </c>
      <c r="CK3165">
        <v>63220</v>
      </c>
      <c r="CL3165">
        <v>2.6484000000000001</v>
      </c>
      <c r="CM3165">
        <v>0.30759999999999998</v>
      </c>
    </row>
    <row r="3166" spans="52:91">
      <c r="AZ3166">
        <v>14240</v>
      </c>
      <c r="BA3166">
        <f t="shared" si="254"/>
        <v>14290</v>
      </c>
      <c r="BB3166">
        <v>-35.56</v>
      </c>
      <c r="BC3166" s="23">
        <v>4435.13</v>
      </c>
      <c r="BD3166" s="23">
        <v>-34.590000000000003</v>
      </c>
      <c r="BO3166" s="23">
        <v>4435.13</v>
      </c>
      <c r="BP3166" s="23">
        <v>-34.590000000000003</v>
      </c>
      <c r="CK3166">
        <v>63240</v>
      </c>
      <c r="CL3166">
        <v>2.6427999999999998</v>
      </c>
      <c r="CM3166">
        <v>0.30919999999999997</v>
      </c>
    </row>
    <row r="3167" spans="52:91">
      <c r="AZ3167">
        <v>14249</v>
      </c>
      <c r="BA3167">
        <f t="shared" si="254"/>
        <v>14299</v>
      </c>
      <c r="BB3167">
        <v>-35.51</v>
      </c>
      <c r="BC3167" s="23">
        <v>4435.13</v>
      </c>
      <c r="BD3167" s="23">
        <v>-35.340000000000003</v>
      </c>
      <c r="BO3167" s="23">
        <v>4435.13</v>
      </c>
      <c r="BP3167" s="23">
        <v>-35.340000000000003</v>
      </c>
      <c r="CK3167">
        <v>63260</v>
      </c>
      <c r="CL3167">
        <v>2.6364000000000001</v>
      </c>
      <c r="CM3167">
        <v>0.31240000000000001</v>
      </c>
    </row>
    <row r="3168" spans="52:91">
      <c r="AZ3168">
        <v>14258</v>
      </c>
      <c r="BA3168">
        <f t="shared" si="254"/>
        <v>14308</v>
      </c>
      <c r="BB3168">
        <v>-36.25</v>
      </c>
      <c r="BC3168" s="23">
        <v>4438.8</v>
      </c>
      <c r="BD3168" s="23">
        <v>-35.340000000000003</v>
      </c>
      <c r="BO3168" s="23">
        <v>4438.8</v>
      </c>
      <c r="BP3168" s="23">
        <v>-35.340000000000003</v>
      </c>
      <c r="CK3168">
        <v>63280</v>
      </c>
      <c r="CL3168">
        <v>2.6292</v>
      </c>
      <c r="CM3168">
        <v>0.31719999999999998</v>
      </c>
    </row>
    <row r="3169" spans="52:91">
      <c r="AZ3169">
        <v>14267</v>
      </c>
      <c r="BA3169">
        <f t="shared" si="254"/>
        <v>14317</v>
      </c>
      <c r="BB3169">
        <v>-36.31</v>
      </c>
      <c r="BC3169" s="23">
        <v>4438.8</v>
      </c>
      <c r="BD3169" s="23">
        <v>-36.04</v>
      </c>
      <c r="BO3169" s="23">
        <v>4438.8</v>
      </c>
      <c r="BP3169" s="23">
        <v>-36.04</v>
      </c>
      <c r="CK3169">
        <v>63300</v>
      </c>
      <c r="CL3169">
        <v>2.6219999999999999</v>
      </c>
      <c r="CM3169">
        <v>0.32200000000000001</v>
      </c>
    </row>
    <row r="3170" spans="52:91">
      <c r="AZ3170">
        <v>14277</v>
      </c>
      <c r="BA3170">
        <f t="shared" si="254"/>
        <v>14327</v>
      </c>
      <c r="BB3170">
        <v>-36.17</v>
      </c>
      <c r="BC3170" s="23">
        <v>4442.42</v>
      </c>
      <c r="BD3170" s="23">
        <v>-36.04</v>
      </c>
      <c r="BO3170" s="23">
        <v>4442.42</v>
      </c>
      <c r="BP3170" s="23">
        <v>-36.04</v>
      </c>
      <c r="CK3170">
        <v>63320</v>
      </c>
      <c r="CL3170">
        <v>2.6147999999999998</v>
      </c>
      <c r="CM3170">
        <v>0.32679999999999998</v>
      </c>
    </row>
    <row r="3171" spans="52:91">
      <c r="AZ3171">
        <v>14286</v>
      </c>
      <c r="BA3171">
        <f t="shared" si="254"/>
        <v>14336</v>
      </c>
      <c r="BB3171">
        <v>-34.119999999999997</v>
      </c>
      <c r="BC3171" s="23">
        <v>4442.42</v>
      </c>
      <c r="BD3171" s="23">
        <v>-34.549999999999997</v>
      </c>
      <c r="BO3171" s="23">
        <v>4442.42</v>
      </c>
      <c r="BP3171" s="23">
        <v>-34.549999999999997</v>
      </c>
      <c r="CK3171">
        <v>63340</v>
      </c>
      <c r="CL3171">
        <v>2.6076000000000001</v>
      </c>
      <c r="CM3171">
        <v>0.33160000000000001</v>
      </c>
    </row>
    <row r="3172" spans="52:91">
      <c r="AZ3172">
        <v>14294</v>
      </c>
      <c r="BA3172">
        <f t="shared" si="254"/>
        <v>14344</v>
      </c>
      <c r="BB3172">
        <v>-35.36</v>
      </c>
      <c r="BC3172" s="23">
        <v>4446.07</v>
      </c>
      <c r="BD3172" s="23">
        <v>-34.549999999999997</v>
      </c>
      <c r="BO3172" s="23">
        <v>4446.07</v>
      </c>
      <c r="BP3172" s="23">
        <v>-34.549999999999997</v>
      </c>
      <c r="CK3172">
        <v>63360</v>
      </c>
      <c r="CL3172">
        <v>2.6004</v>
      </c>
      <c r="CM3172">
        <v>0.33639999999999998</v>
      </c>
    </row>
    <row r="3173" spans="52:91">
      <c r="AZ3173">
        <v>14303</v>
      </c>
      <c r="BA3173">
        <f t="shared" si="254"/>
        <v>14353</v>
      </c>
      <c r="BB3173">
        <v>-34.159999999999997</v>
      </c>
      <c r="BC3173" s="23">
        <v>4446.07</v>
      </c>
      <c r="BD3173" s="23">
        <v>-33.86</v>
      </c>
      <c r="BO3173" s="23">
        <v>4446.07</v>
      </c>
      <c r="BP3173" s="23">
        <v>-33.86</v>
      </c>
      <c r="CK3173">
        <v>63380</v>
      </c>
      <c r="CL3173">
        <v>2.5931999999999999</v>
      </c>
      <c r="CM3173">
        <v>0.3412</v>
      </c>
    </row>
    <row r="3174" spans="52:91">
      <c r="AZ3174">
        <v>14311</v>
      </c>
      <c r="BA3174">
        <f t="shared" si="254"/>
        <v>14361</v>
      </c>
      <c r="BB3174">
        <v>-35.42</v>
      </c>
      <c r="BC3174" s="23">
        <v>4449.67</v>
      </c>
      <c r="BD3174" s="23">
        <v>-33.86</v>
      </c>
      <c r="BO3174" s="23">
        <v>4449.67</v>
      </c>
      <c r="BP3174" s="23">
        <v>-33.86</v>
      </c>
      <c r="CK3174">
        <v>63400</v>
      </c>
      <c r="CL3174">
        <v>2.5859999999999999</v>
      </c>
      <c r="CM3174">
        <v>0.34599999999999997</v>
      </c>
    </row>
    <row r="3175" spans="52:91">
      <c r="AZ3175">
        <v>14320</v>
      </c>
      <c r="BA3175">
        <f t="shared" si="254"/>
        <v>14370</v>
      </c>
      <c r="BB3175">
        <v>-35.99</v>
      </c>
      <c r="BC3175" s="23">
        <v>4449.67</v>
      </c>
      <c r="BD3175" s="23">
        <v>-35.28</v>
      </c>
      <c r="BO3175" s="23">
        <v>4449.67</v>
      </c>
      <c r="BP3175" s="23">
        <v>-35.28</v>
      </c>
      <c r="CK3175">
        <v>63420</v>
      </c>
      <c r="CL3175">
        <v>2.5788000000000002</v>
      </c>
      <c r="CM3175">
        <v>0.3508</v>
      </c>
    </row>
    <row r="3176" spans="52:91">
      <c r="AZ3176">
        <v>14330</v>
      </c>
      <c r="BA3176">
        <f t="shared" si="254"/>
        <v>14380</v>
      </c>
      <c r="BB3176">
        <v>-34.89</v>
      </c>
      <c r="BC3176" s="23">
        <v>4453.26</v>
      </c>
      <c r="BD3176" s="23">
        <v>-35.28</v>
      </c>
      <c r="BO3176" s="23">
        <v>4453.26</v>
      </c>
      <c r="BP3176" s="23">
        <v>-35.28</v>
      </c>
      <c r="CK3176">
        <v>63440</v>
      </c>
      <c r="CL3176">
        <v>2.5716000000000001</v>
      </c>
      <c r="CM3176">
        <v>0.35560000000000003</v>
      </c>
    </row>
    <row r="3177" spans="52:91">
      <c r="AZ3177">
        <v>14338</v>
      </c>
      <c r="BA3177">
        <f t="shared" si="254"/>
        <v>14388</v>
      </c>
      <c r="BB3177">
        <v>-35.549999999999997</v>
      </c>
      <c r="BC3177" s="23">
        <v>4453.26</v>
      </c>
      <c r="BD3177" s="23">
        <v>-34.35</v>
      </c>
      <c r="BO3177" s="23">
        <v>4453.26</v>
      </c>
      <c r="BP3177" s="23">
        <v>-34.35</v>
      </c>
      <c r="CK3177">
        <v>63460</v>
      </c>
      <c r="CL3177">
        <v>2.5644</v>
      </c>
      <c r="CM3177">
        <v>0.3604</v>
      </c>
    </row>
    <row r="3178" spans="52:91">
      <c r="AZ3178">
        <v>14347</v>
      </c>
      <c r="BA3178">
        <f t="shared" si="254"/>
        <v>14397</v>
      </c>
      <c r="BB3178">
        <v>-35.25</v>
      </c>
      <c r="BC3178" s="23">
        <v>4456.8900000000003</v>
      </c>
      <c r="BD3178" s="23">
        <v>-34.35</v>
      </c>
      <c r="BO3178" s="23">
        <v>4456.8900000000003</v>
      </c>
      <c r="BP3178" s="23">
        <v>-34.35</v>
      </c>
      <c r="CK3178">
        <v>63480</v>
      </c>
      <c r="CL3178">
        <v>2.5571999999999999</v>
      </c>
      <c r="CM3178">
        <v>0.36520000000000002</v>
      </c>
    </row>
    <row r="3179" spans="52:91">
      <c r="AZ3179">
        <v>14356</v>
      </c>
      <c r="BA3179">
        <f t="shared" si="254"/>
        <v>14406</v>
      </c>
      <c r="BB3179">
        <v>-34.76</v>
      </c>
      <c r="BC3179" s="23">
        <v>4456.8900000000003</v>
      </c>
      <c r="BD3179" s="23">
        <v>-35.700000000000003</v>
      </c>
      <c r="BO3179" s="23">
        <v>4456.8900000000003</v>
      </c>
      <c r="BP3179" s="23">
        <v>-35.700000000000003</v>
      </c>
      <c r="CK3179">
        <v>63500</v>
      </c>
      <c r="CL3179">
        <v>2.5499999999999998</v>
      </c>
      <c r="CM3179">
        <v>0.37</v>
      </c>
    </row>
    <row r="3180" spans="52:91">
      <c r="AZ3180">
        <v>14364</v>
      </c>
      <c r="BA3180">
        <f t="shared" si="254"/>
        <v>14414</v>
      </c>
      <c r="BB3180">
        <v>-35.46</v>
      </c>
      <c r="BC3180" s="23">
        <v>4460.57</v>
      </c>
      <c r="BD3180" s="23">
        <v>-35.700000000000003</v>
      </c>
      <c r="BO3180" s="23">
        <v>4460.57</v>
      </c>
      <c r="BP3180" s="23">
        <v>-35.700000000000003</v>
      </c>
      <c r="CK3180">
        <v>63520</v>
      </c>
      <c r="CL3180">
        <v>2.5468000000000002</v>
      </c>
      <c r="CM3180">
        <v>0.37640000000000001</v>
      </c>
    </row>
    <row r="3181" spans="52:91">
      <c r="AZ3181">
        <v>14373</v>
      </c>
      <c r="BA3181">
        <f t="shared" si="254"/>
        <v>14423</v>
      </c>
      <c r="BB3181">
        <v>-36.57</v>
      </c>
      <c r="BC3181" s="23">
        <v>4460.57</v>
      </c>
      <c r="BD3181" s="23">
        <v>-35.39</v>
      </c>
      <c r="BO3181" s="23">
        <v>4460.57</v>
      </c>
      <c r="BP3181" s="23">
        <v>-35.39</v>
      </c>
      <c r="CK3181">
        <v>63540</v>
      </c>
      <c r="CL3181">
        <v>2.5436000000000001</v>
      </c>
      <c r="CM3181">
        <v>0.38279999999999997</v>
      </c>
    </row>
    <row r="3182" spans="52:91">
      <c r="AZ3182">
        <v>14383</v>
      </c>
      <c r="BA3182">
        <f t="shared" si="254"/>
        <v>14433</v>
      </c>
      <c r="BB3182">
        <v>-34.32</v>
      </c>
      <c r="BC3182" s="23">
        <v>4464.21</v>
      </c>
      <c r="BD3182" s="23">
        <v>-35.39</v>
      </c>
      <c r="BO3182" s="23">
        <v>4464.21</v>
      </c>
      <c r="BP3182" s="23">
        <v>-35.39</v>
      </c>
      <c r="CK3182">
        <v>63560</v>
      </c>
      <c r="CL3182">
        <v>2.5404</v>
      </c>
      <c r="CM3182">
        <v>0.38919999999999999</v>
      </c>
    </row>
    <row r="3183" spans="52:91">
      <c r="AZ3183">
        <v>14391</v>
      </c>
      <c r="BA3183">
        <f t="shared" si="254"/>
        <v>14441</v>
      </c>
      <c r="BB3183">
        <v>-35.47</v>
      </c>
      <c r="BC3183" s="23">
        <v>4464.21</v>
      </c>
      <c r="BD3183" s="23">
        <v>-34.74</v>
      </c>
      <c r="BO3183" s="23">
        <v>4464.21</v>
      </c>
      <c r="BP3183" s="23">
        <v>-34.74</v>
      </c>
      <c r="CK3183">
        <v>63580</v>
      </c>
      <c r="CL3183">
        <v>2.5371999999999999</v>
      </c>
      <c r="CM3183">
        <v>0.39560000000000001</v>
      </c>
    </row>
    <row r="3184" spans="52:91">
      <c r="AZ3184">
        <v>14400</v>
      </c>
      <c r="BA3184">
        <f t="shared" si="254"/>
        <v>14450</v>
      </c>
      <c r="BB3184">
        <v>-35.72</v>
      </c>
      <c r="BC3184" s="23">
        <v>4467.88</v>
      </c>
      <c r="BD3184" s="23">
        <v>-34.74</v>
      </c>
      <c r="BO3184" s="23">
        <v>4467.88</v>
      </c>
      <c r="BP3184" s="23">
        <v>-34.74</v>
      </c>
      <c r="CK3184">
        <v>63600</v>
      </c>
      <c r="CL3184">
        <v>2.5339999999999998</v>
      </c>
      <c r="CM3184">
        <v>0.40200000000000002</v>
      </c>
    </row>
    <row r="3185" spans="52:91">
      <c r="AZ3185">
        <v>14410</v>
      </c>
      <c r="BA3185">
        <f t="shared" si="254"/>
        <v>14460</v>
      </c>
      <c r="BB3185">
        <v>-36.58</v>
      </c>
      <c r="BC3185" s="23">
        <v>4467.88</v>
      </c>
      <c r="BD3185" s="23">
        <v>-34.590000000000003</v>
      </c>
      <c r="BO3185" s="23">
        <v>4467.88</v>
      </c>
      <c r="BP3185" s="23">
        <v>-34.590000000000003</v>
      </c>
      <c r="CK3185">
        <v>63620</v>
      </c>
      <c r="CL3185">
        <v>2.5308000000000002</v>
      </c>
      <c r="CM3185">
        <v>0.40839999999999999</v>
      </c>
    </row>
    <row r="3186" spans="52:91">
      <c r="AZ3186">
        <v>14420</v>
      </c>
      <c r="BA3186">
        <f t="shared" si="254"/>
        <v>14470</v>
      </c>
      <c r="BB3186">
        <v>-36.01</v>
      </c>
      <c r="BC3186" s="23">
        <v>4471.5200000000004</v>
      </c>
      <c r="BD3186" s="23">
        <v>-34.590000000000003</v>
      </c>
      <c r="BO3186" s="23">
        <v>4471.5200000000004</v>
      </c>
      <c r="BP3186" s="23">
        <v>-34.590000000000003</v>
      </c>
      <c r="CK3186">
        <v>63640</v>
      </c>
      <c r="CL3186">
        <v>2.5276000000000001</v>
      </c>
      <c r="CM3186">
        <v>0.4148</v>
      </c>
    </row>
    <row r="3187" spans="52:91">
      <c r="AZ3187">
        <v>14429</v>
      </c>
      <c r="BA3187">
        <f t="shared" si="254"/>
        <v>14479</v>
      </c>
      <c r="BB3187">
        <v>-37.479999999999997</v>
      </c>
      <c r="BC3187" s="23">
        <v>4471.5200000000004</v>
      </c>
      <c r="BD3187" s="23">
        <v>-34.76</v>
      </c>
      <c r="BO3187" s="23">
        <v>4471.5200000000004</v>
      </c>
      <c r="BP3187" s="23">
        <v>-34.76</v>
      </c>
      <c r="CK3187">
        <v>63660</v>
      </c>
      <c r="CL3187">
        <v>2.5244</v>
      </c>
      <c r="CM3187">
        <v>0.42120000000000002</v>
      </c>
    </row>
    <row r="3188" spans="52:91">
      <c r="AZ3188">
        <v>14440</v>
      </c>
      <c r="BA3188">
        <f t="shared" si="254"/>
        <v>14490</v>
      </c>
      <c r="BB3188">
        <v>-35.79</v>
      </c>
      <c r="BC3188" s="23">
        <v>4475.08</v>
      </c>
      <c r="BD3188" s="23">
        <v>-34.76</v>
      </c>
      <c r="BO3188" s="23">
        <v>4475.08</v>
      </c>
      <c r="BP3188" s="23">
        <v>-34.76</v>
      </c>
      <c r="CK3188">
        <v>63680</v>
      </c>
      <c r="CL3188">
        <v>2.5211999999999999</v>
      </c>
      <c r="CM3188">
        <v>0.42759999999999998</v>
      </c>
    </row>
    <row r="3189" spans="52:91">
      <c r="AZ3189">
        <v>14449</v>
      </c>
      <c r="BA3189">
        <f t="shared" si="254"/>
        <v>14499</v>
      </c>
      <c r="BB3189">
        <v>-36.15</v>
      </c>
      <c r="BC3189" s="23">
        <v>4475.08</v>
      </c>
      <c r="BD3189" s="23">
        <v>-35.159999999999997</v>
      </c>
      <c r="BO3189" s="23">
        <v>4475.08</v>
      </c>
      <c r="BP3189" s="23">
        <v>-35.159999999999997</v>
      </c>
      <c r="CK3189">
        <v>63700</v>
      </c>
      <c r="CL3189">
        <v>2.5179999999999998</v>
      </c>
      <c r="CM3189">
        <v>0.434</v>
      </c>
    </row>
    <row r="3190" spans="52:91">
      <c r="AZ3190">
        <v>14459</v>
      </c>
      <c r="BA3190">
        <f t="shared" si="254"/>
        <v>14509</v>
      </c>
      <c r="BB3190">
        <v>-37.119999999999997</v>
      </c>
      <c r="BC3190" s="23">
        <v>4478.66</v>
      </c>
      <c r="BD3190" s="23">
        <v>-35.159999999999997</v>
      </c>
      <c r="BO3190" s="23">
        <v>4478.66</v>
      </c>
      <c r="BP3190" s="23">
        <v>-35.159999999999997</v>
      </c>
      <c r="CK3190">
        <v>63720</v>
      </c>
      <c r="CL3190">
        <v>2.5148000000000001</v>
      </c>
      <c r="CM3190">
        <v>0.44040000000000001</v>
      </c>
    </row>
    <row r="3191" spans="52:91">
      <c r="AZ3191">
        <v>14470</v>
      </c>
      <c r="BA3191">
        <f t="shared" si="254"/>
        <v>14520</v>
      </c>
      <c r="BB3191">
        <v>-37.450000000000003</v>
      </c>
      <c r="BC3191" s="23">
        <v>4478.66</v>
      </c>
      <c r="BD3191" s="23">
        <v>-33.93</v>
      </c>
      <c r="BO3191" s="23">
        <v>4478.66</v>
      </c>
      <c r="BP3191" s="23">
        <v>-33.93</v>
      </c>
      <c r="CK3191">
        <v>63740</v>
      </c>
      <c r="CL3191">
        <v>2.5116000000000001</v>
      </c>
      <c r="CM3191">
        <v>0.44679999999999997</v>
      </c>
    </row>
    <row r="3192" spans="52:91">
      <c r="AZ3192">
        <v>14481</v>
      </c>
      <c r="BA3192">
        <f t="shared" si="254"/>
        <v>14531</v>
      </c>
      <c r="BB3192">
        <v>-38.1</v>
      </c>
      <c r="BC3192" s="23">
        <v>4482.2700000000004</v>
      </c>
      <c r="BD3192" s="23">
        <v>-33.93</v>
      </c>
      <c r="BO3192" s="23">
        <v>4482.2700000000004</v>
      </c>
      <c r="BP3192" s="23">
        <v>-33.93</v>
      </c>
      <c r="CK3192">
        <v>63760</v>
      </c>
      <c r="CL3192">
        <v>2.5084</v>
      </c>
      <c r="CM3192">
        <v>0.45440000000000003</v>
      </c>
    </row>
    <row r="3193" spans="52:91">
      <c r="AZ3193">
        <v>14493</v>
      </c>
      <c r="BA3193">
        <f t="shared" si="254"/>
        <v>14543</v>
      </c>
      <c r="BB3193">
        <v>-39.08</v>
      </c>
      <c r="BC3193" s="23">
        <v>4482.2700000000004</v>
      </c>
      <c r="BD3193" s="23">
        <v>-34.840000000000003</v>
      </c>
      <c r="BO3193" s="23">
        <v>4482.2700000000004</v>
      </c>
      <c r="BP3193" s="23">
        <v>-34.840000000000003</v>
      </c>
      <c r="CK3193">
        <v>63780</v>
      </c>
      <c r="CL3193">
        <v>2.5051999999999999</v>
      </c>
      <c r="CM3193">
        <v>0.4632</v>
      </c>
    </row>
    <row r="3194" spans="52:91">
      <c r="AZ3194">
        <v>14507</v>
      </c>
      <c r="BA3194">
        <f t="shared" si="254"/>
        <v>14557</v>
      </c>
      <c r="BB3194">
        <v>-38.380000000000003</v>
      </c>
      <c r="BC3194" s="23">
        <v>4485.87</v>
      </c>
      <c r="BD3194" s="23">
        <v>-34.840000000000003</v>
      </c>
      <c r="BO3194" s="23">
        <v>4485.87</v>
      </c>
      <c r="BP3194" s="23">
        <v>-34.840000000000003</v>
      </c>
      <c r="CK3194">
        <v>63800</v>
      </c>
      <c r="CL3194">
        <v>2.5019999999999998</v>
      </c>
      <c r="CM3194">
        <v>0.47199999999999998</v>
      </c>
    </row>
    <row r="3195" spans="52:91">
      <c r="AZ3195">
        <v>14520</v>
      </c>
      <c r="BA3195">
        <f t="shared" si="254"/>
        <v>14570</v>
      </c>
      <c r="BB3195">
        <v>-40.479999999999997</v>
      </c>
      <c r="BC3195" s="23">
        <v>4485.87</v>
      </c>
      <c r="BD3195" s="23">
        <v>-35.22</v>
      </c>
      <c r="BO3195" s="23">
        <v>4485.87</v>
      </c>
      <c r="BP3195" s="23">
        <v>-35.22</v>
      </c>
      <c r="CK3195">
        <v>63820</v>
      </c>
      <c r="CL3195">
        <v>2.4988000000000001</v>
      </c>
      <c r="CM3195">
        <v>0.48080000000000001</v>
      </c>
    </row>
    <row r="3196" spans="52:91">
      <c r="AZ3196">
        <v>14538</v>
      </c>
      <c r="BA3196">
        <f t="shared" si="254"/>
        <v>14588</v>
      </c>
      <c r="BB3196">
        <v>-40.58</v>
      </c>
      <c r="BC3196" s="23">
        <v>4489.4799999999996</v>
      </c>
      <c r="BD3196" s="23">
        <v>-35.22</v>
      </c>
      <c r="BO3196" s="23">
        <v>4489.4799999999996</v>
      </c>
      <c r="BP3196" s="23">
        <v>-35.22</v>
      </c>
      <c r="CK3196">
        <v>63840</v>
      </c>
      <c r="CL3196">
        <v>2.4956</v>
      </c>
      <c r="CM3196">
        <v>0.48959999999999998</v>
      </c>
    </row>
    <row r="3197" spans="52:91">
      <c r="AZ3197">
        <v>14556</v>
      </c>
      <c r="BA3197">
        <f t="shared" si="254"/>
        <v>14606</v>
      </c>
      <c r="BB3197">
        <v>-40.32</v>
      </c>
      <c r="BC3197" s="23">
        <v>4489.4799999999996</v>
      </c>
      <c r="BD3197" s="23">
        <v>-34.65</v>
      </c>
      <c r="BO3197" s="23">
        <v>4489.4799999999996</v>
      </c>
      <c r="BP3197" s="23">
        <v>-34.65</v>
      </c>
      <c r="CK3197">
        <v>63860</v>
      </c>
      <c r="CL3197">
        <v>2.4923999999999999</v>
      </c>
      <c r="CM3197">
        <v>0.49840000000000001</v>
      </c>
    </row>
    <row r="3198" spans="52:91">
      <c r="AZ3198">
        <v>14574</v>
      </c>
      <c r="BA3198">
        <f t="shared" ref="BA3198:BA3261" si="255">AZ3198+50</f>
        <v>14624</v>
      </c>
      <c r="BB3198">
        <v>-39.08</v>
      </c>
      <c r="BC3198" s="23">
        <v>4493.1899999999996</v>
      </c>
      <c r="BD3198" s="23">
        <v>-34.65</v>
      </c>
      <c r="BO3198" s="23">
        <v>4493.1899999999996</v>
      </c>
      <c r="BP3198" s="23">
        <v>-34.65</v>
      </c>
      <c r="CK3198">
        <v>63880</v>
      </c>
      <c r="CL3198">
        <v>2.4891999999999999</v>
      </c>
      <c r="CM3198">
        <v>0.50719999999999998</v>
      </c>
    </row>
    <row r="3199" spans="52:91">
      <c r="AZ3199">
        <v>14588</v>
      </c>
      <c r="BA3199">
        <f t="shared" si="255"/>
        <v>14638</v>
      </c>
      <c r="BB3199">
        <v>-38.39</v>
      </c>
      <c r="BC3199" s="23">
        <v>4493.1899999999996</v>
      </c>
      <c r="BD3199" s="23">
        <v>-35.340000000000003</v>
      </c>
      <c r="BO3199" s="23">
        <v>4493.1899999999996</v>
      </c>
      <c r="BP3199" s="23">
        <v>-35.340000000000003</v>
      </c>
      <c r="CK3199">
        <v>63900</v>
      </c>
      <c r="CL3199">
        <v>2.4860000000000002</v>
      </c>
      <c r="CM3199">
        <v>0.51600000000000001</v>
      </c>
    </row>
    <row r="3200" spans="52:91">
      <c r="AZ3200">
        <v>14601</v>
      </c>
      <c r="BA3200">
        <f t="shared" si="255"/>
        <v>14651</v>
      </c>
      <c r="BB3200">
        <v>-39.79</v>
      </c>
      <c r="BC3200" s="23">
        <v>4496.8599999999997</v>
      </c>
      <c r="BD3200" s="23">
        <v>-35.340000000000003</v>
      </c>
      <c r="BO3200" s="23">
        <v>4496.8599999999997</v>
      </c>
      <c r="BP3200" s="23">
        <v>-35.340000000000003</v>
      </c>
      <c r="CK3200">
        <v>63920</v>
      </c>
      <c r="CL3200">
        <v>2.4828000000000001</v>
      </c>
      <c r="CM3200">
        <v>0.52480000000000004</v>
      </c>
    </row>
    <row r="3201" spans="52:91">
      <c r="AZ3201">
        <v>14617</v>
      </c>
      <c r="BA3201">
        <f t="shared" si="255"/>
        <v>14667</v>
      </c>
      <c r="BB3201">
        <v>-38.64</v>
      </c>
      <c r="BC3201" s="23">
        <v>4496.8599999999997</v>
      </c>
      <c r="BD3201" s="23">
        <v>-35.79</v>
      </c>
      <c r="BO3201" s="23">
        <v>4496.8599999999997</v>
      </c>
      <c r="BP3201" s="23">
        <v>-35.79</v>
      </c>
      <c r="CK3201">
        <v>63940</v>
      </c>
      <c r="CL3201">
        <v>2.4796</v>
      </c>
      <c r="CM3201">
        <v>0.53359999999999996</v>
      </c>
    </row>
    <row r="3202" spans="52:91">
      <c r="AZ3202">
        <v>14630</v>
      </c>
      <c r="BA3202">
        <f t="shared" si="255"/>
        <v>14680</v>
      </c>
      <c r="BB3202">
        <v>-39.270000000000003</v>
      </c>
      <c r="BC3202" s="23">
        <v>4500.5</v>
      </c>
      <c r="BD3202" s="23">
        <v>-35.79</v>
      </c>
      <c r="BO3202" s="23">
        <v>4500.5</v>
      </c>
      <c r="BP3202" s="23">
        <v>-35.79</v>
      </c>
      <c r="CK3202">
        <v>63960</v>
      </c>
      <c r="CL3202">
        <v>2.4763999999999999</v>
      </c>
      <c r="CM3202">
        <v>0.54239999999999999</v>
      </c>
    </row>
    <row r="3203" spans="52:91">
      <c r="AZ3203">
        <v>14644</v>
      </c>
      <c r="BA3203">
        <f t="shared" si="255"/>
        <v>14694</v>
      </c>
      <c r="BB3203">
        <v>-39.6</v>
      </c>
      <c r="BC3203" s="23">
        <v>4500.5</v>
      </c>
      <c r="BD3203" s="23">
        <v>-34.06</v>
      </c>
      <c r="BO3203" s="23">
        <v>4500.5</v>
      </c>
      <c r="BP3203" s="23">
        <v>-34.06</v>
      </c>
      <c r="CK3203">
        <v>63980</v>
      </c>
      <c r="CL3203">
        <v>2.4731999999999998</v>
      </c>
      <c r="CM3203">
        <v>0.55120000000000002</v>
      </c>
    </row>
    <row r="3204" spans="52:91">
      <c r="AZ3204">
        <v>14660</v>
      </c>
      <c r="BA3204">
        <f t="shared" si="255"/>
        <v>14710</v>
      </c>
      <c r="BB3204">
        <v>-41.67</v>
      </c>
      <c r="BC3204" s="23">
        <v>4504.17</v>
      </c>
      <c r="BD3204" s="23">
        <v>-34.06</v>
      </c>
      <c r="BO3204" s="23">
        <v>4504.17</v>
      </c>
      <c r="BP3204" s="23">
        <v>-34.06</v>
      </c>
      <c r="CK3204">
        <v>64000</v>
      </c>
      <c r="CL3204">
        <v>2.4700000000000002</v>
      </c>
      <c r="CM3204">
        <v>0.56000000000000005</v>
      </c>
    </row>
    <row r="3205" spans="52:91">
      <c r="AZ3205">
        <v>14683</v>
      </c>
      <c r="BA3205">
        <f t="shared" si="255"/>
        <v>14733</v>
      </c>
      <c r="BB3205">
        <v>-39.47</v>
      </c>
      <c r="BC3205" s="23">
        <v>4504.17</v>
      </c>
      <c r="BD3205" s="23">
        <v>-34.549999999999997</v>
      </c>
      <c r="BO3205" s="23">
        <v>4504.17</v>
      </c>
      <c r="BP3205" s="23">
        <v>-34.549999999999997</v>
      </c>
      <c r="CK3205">
        <v>64020</v>
      </c>
      <c r="CL3205">
        <v>2.4748000000000001</v>
      </c>
      <c r="CM3205">
        <v>0.56399999999999995</v>
      </c>
    </row>
    <row r="3206" spans="52:91">
      <c r="AZ3206">
        <v>14698</v>
      </c>
      <c r="BA3206">
        <f t="shared" si="255"/>
        <v>14748</v>
      </c>
      <c r="BB3206">
        <v>-38.99</v>
      </c>
      <c r="BC3206" s="23">
        <v>4507.83</v>
      </c>
      <c r="BD3206" s="23">
        <v>-34.549999999999997</v>
      </c>
      <c r="BO3206" s="23">
        <v>4507.83</v>
      </c>
      <c r="BP3206" s="23">
        <v>-34.549999999999997</v>
      </c>
      <c r="CK3206">
        <v>64040</v>
      </c>
      <c r="CL3206">
        <v>2.4796</v>
      </c>
      <c r="CM3206">
        <v>0.56799999999999995</v>
      </c>
    </row>
    <row r="3207" spans="52:91">
      <c r="AZ3207">
        <v>14712</v>
      </c>
      <c r="BA3207">
        <f t="shared" si="255"/>
        <v>14762</v>
      </c>
      <c r="BB3207">
        <v>-39.75</v>
      </c>
      <c r="BC3207" s="23">
        <v>4507.83</v>
      </c>
      <c r="BD3207" s="23">
        <v>-35.17</v>
      </c>
      <c r="BO3207" s="23">
        <v>4507.83</v>
      </c>
      <c r="BP3207" s="23">
        <v>-35.17</v>
      </c>
      <c r="CK3207">
        <v>64060</v>
      </c>
      <c r="CL3207">
        <v>2.4843999999999999</v>
      </c>
      <c r="CM3207">
        <v>0.57199999999999995</v>
      </c>
    </row>
    <row r="3208" spans="52:91">
      <c r="AZ3208">
        <v>14728</v>
      </c>
      <c r="BA3208">
        <f t="shared" si="255"/>
        <v>14778</v>
      </c>
      <c r="BB3208">
        <v>-38.42</v>
      </c>
      <c r="BC3208" s="23">
        <v>4511.46</v>
      </c>
      <c r="BD3208" s="23">
        <v>-35.17</v>
      </c>
      <c r="BO3208" s="23">
        <v>4511.46</v>
      </c>
      <c r="BP3208" s="23">
        <v>-35.17</v>
      </c>
      <c r="CK3208">
        <v>64080</v>
      </c>
      <c r="CL3208">
        <v>2.4891999999999999</v>
      </c>
      <c r="CM3208">
        <v>0.57599999999999996</v>
      </c>
    </row>
    <row r="3209" spans="52:91">
      <c r="AZ3209">
        <v>14741</v>
      </c>
      <c r="BA3209">
        <f t="shared" si="255"/>
        <v>14791</v>
      </c>
      <c r="BB3209">
        <v>-38.880000000000003</v>
      </c>
      <c r="BC3209" s="23">
        <v>4511.46</v>
      </c>
      <c r="BD3209" s="23">
        <v>-35.24</v>
      </c>
      <c r="BO3209" s="23">
        <v>4511.46</v>
      </c>
      <c r="BP3209" s="23">
        <v>-35.24</v>
      </c>
      <c r="CK3209">
        <v>64100</v>
      </c>
      <c r="CL3209">
        <v>2.4940000000000002</v>
      </c>
      <c r="CM3209">
        <v>0.57999999999999996</v>
      </c>
    </row>
    <row r="3210" spans="52:91">
      <c r="AZ3210">
        <v>14755</v>
      </c>
      <c r="BA3210">
        <f t="shared" si="255"/>
        <v>14805</v>
      </c>
      <c r="BB3210">
        <v>-40.4</v>
      </c>
      <c r="BC3210" s="23">
        <v>4515.09</v>
      </c>
      <c r="BD3210" s="23">
        <v>-35.24</v>
      </c>
      <c r="BO3210" s="23">
        <v>4515.09</v>
      </c>
      <c r="BP3210" s="23">
        <v>-35.24</v>
      </c>
      <c r="CK3210">
        <v>64120</v>
      </c>
      <c r="CL3210">
        <v>2.4988000000000001</v>
      </c>
      <c r="CM3210">
        <v>0.58399999999999996</v>
      </c>
    </row>
    <row r="3211" spans="52:91">
      <c r="AZ3211">
        <v>14773</v>
      </c>
      <c r="BA3211">
        <f t="shared" si="255"/>
        <v>14823</v>
      </c>
      <c r="BB3211">
        <v>-39.4</v>
      </c>
      <c r="BC3211" s="23">
        <v>4515.09</v>
      </c>
      <c r="BD3211" s="23">
        <v>-35.17</v>
      </c>
      <c r="BO3211" s="23">
        <v>4515.09</v>
      </c>
      <c r="BP3211" s="23">
        <v>-35.17</v>
      </c>
      <c r="CK3211">
        <v>64140</v>
      </c>
      <c r="CL3211">
        <v>2.5036</v>
      </c>
      <c r="CM3211">
        <v>0.58799999999999997</v>
      </c>
    </row>
    <row r="3212" spans="52:91">
      <c r="AZ3212">
        <v>14788</v>
      </c>
      <c r="BA3212">
        <f t="shared" si="255"/>
        <v>14838</v>
      </c>
      <c r="BB3212">
        <v>-39.61</v>
      </c>
      <c r="BC3212" s="23">
        <v>4518.6899999999996</v>
      </c>
      <c r="BD3212" s="23">
        <v>-35.17</v>
      </c>
      <c r="BO3212" s="23">
        <v>4518.6899999999996</v>
      </c>
      <c r="BP3212" s="23">
        <v>-35.17</v>
      </c>
      <c r="CK3212">
        <v>64160</v>
      </c>
      <c r="CL3212">
        <v>2.5084</v>
      </c>
      <c r="CM3212">
        <v>0.59199999999999997</v>
      </c>
    </row>
    <row r="3213" spans="52:91">
      <c r="AZ3213">
        <v>14803</v>
      </c>
      <c r="BA3213">
        <f t="shared" si="255"/>
        <v>14853</v>
      </c>
      <c r="BB3213">
        <v>-40.6</v>
      </c>
      <c r="BC3213" s="23">
        <v>4518.6899999999996</v>
      </c>
      <c r="BD3213" s="23">
        <v>-34.07</v>
      </c>
      <c r="BO3213" s="23">
        <v>4518.6899999999996</v>
      </c>
      <c r="BP3213" s="23">
        <v>-34.07</v>
      </c>
      <c r="CK3213">
        <v>64180</v>
      </c>
      <c r="CL3213">
        <v>2.5131999999999999</v>
      </c>
      <c r="CM3213">
        <v>0.59599999999999997</v>
      </c>
    </row>
    <row r="3214" spans="52:91">
      <c r="AZ3214">
        <v>14822</v>
      </c>
      <c r="BA3214">
        <f t="shared" si="255"/>
        <v>14872</v>
      </c>
      <c r="BB3214">
        <v>-39.71</v>
      </c>
      <c r="BC3214" s="23">
        <v>4522.3</v>
      </c>
      <c r="BD3214" s="23">
        <v>-34.07</v>
      </c>
      <c r="BO3214" s="23">
        <v>4522.3</v>
      </c>
      <c r="BP3214" s="23">
        <v>-34.07</v>
      </c>
      <c r="CK3214">
        <v>64200</v>
      </c>
      <c r="CL3214">
        <v>2.5179999999999998</v>
      </c>
      <c r="CM3214">
        <v>0.6</v>
      </c>
    </row>
    <row r="3215" spans="52:91">
      <c r="AZ3215">
        <v>14838</v>
      </c>
      <c r="BA3215">
        <f t="shared" si="255"/>
        <v>14888</v>
      </c>
      <c r="BB3215">
        <v>-39.119999999999997</v>
      </c>
      <c r="BC3215" s="23">
        <v>4522.3</v>
      </c>
      <c r="BD3215" s="23">
        <v>-33.81</v>
      </c>
      <c r="BO3215" s="23">
        <v>4522.3</v>
      </c>
      <c r="BP3215" s="23">
        <v>-33.81</v>
      </c>
      <c r="CK3215">
        <v>64220</v>
      </c>
      <c r="CL3215">
        <v>2.5228000000000002</v>
      </c>
      <c r="CM3215">
        <v>0.60399999999999998</v>
      </c>
    </row>
    <row r="3216" spans="52:91">
      <c r="AZ3216">
        <v>14852</v>
      </c>
      <c r="BA3216">
        <f t="shared" si="255"/>
        <v>14902</v>
      </c>
      <c r="BB3216">
        <v>-40.31</v>
      </c>
      <c r="BC3216" s="23">
        <v>4525.93</v>
      </c>
      <c r="BD3216" s="23">
        <v>-33.81</v>
      </c>
      <c r="BO3216" s="23">
        <v>4525.93</v>
      </c>
      <c r="BP3216" s="23">
        <v>-33.81</v>
      </c>
      <c r="CK3216">
        <v>64240</v>
      </c>
      <c r="CL3216">
        <v>2.5276000000000001</v>
      </c>
      <c r="CM3216">
        <v>0.60799999999999998</v>
      </c>
    </row>
    <row r="3217" spans="52:91">
      <c r="AZ3217">
        <v>14870</v>
      </c>
      <c r="BA3217">
        <f t="shared" si="255"/>
        <v>14920</v>
      </c>
      <c r="BB3217">
        <v>-39.42</v>
      </c>
      <c r="BC3217" s="23">
        <v>4525.93</v>
      </c>
      <c r="BD3217" s="23">
        <v>-35.44</v>
      </c>
      <c r="BO3217" s="23">
        <v>4525.93</v>
      </c>
      <c r="BP3217" s="23">
        <v>-35.44</v>
      </c>
      <c r="CK3217">
        <v>64260</v>
      </c>
      <c r="CL3217">
        <v>2.5291999999999999</v>
      </c>
      <c r="CM3217">
        <v>0.61319999999999997</v>
      </c>
    </row>
    <row r="3218" spans="52:91">
      <c r="AZ3218">
        <v>14885</v>
      </c>
      <c r="BA3218">
        <f t="shared" si="255"/>
        <v>14935</v>
      </c>
      <c r="BB3218">
        <v>-39.01</v>
      </c>
      <c r="BC3218" s="23">
        <v>4529.51</v>
      </c>
      <c r="BD3218" s="23">
        <v>-35.44</v>
      </c>
      <c r="BO3218" s="23">
        <v>4529.51</v>
      </c>
      <c r="BP3218" s="23">
        <v>-35.44</v>
      </c>
      <c r="CK3218">
        <v>64280</v>
      </c>
      <c r="CL3218">
        <v>2.5276000000000001</v>
      </c>
      <c r="CM3218">
        <v>0.61960000000000004</v>
      </c>
    </row>
    <row r="3219" spans="52:91">
      <c r="AZ3219">
        <v>14900</v>
      </c>
      <c r="BA3219">
        <f t="shared" si="255"/>
        <v>14950</v>
      </c>
      <c r="BB3219">
        <v>-39.479999999999997</v>
      </c>
      <c r="BC3219" s="23">
        <v>4529.51</v>
      </c>
      <c r="BD3219" s="23">
        <v>-35.619999999999997</v>
      </c>
      <c r="BO3219" s="23">
        <v>4529.51</v>
      </c>
      <c r="BP3219" s="23">
        <v>-35.619999999999997</v>
      </c>
      <c r="CK3219">
        <v>64300</v>
      </c>
      <c r="CL3219">
        <v>2.5259999999999998</v>
      </c>
      <c r="CM3219">
        <v>0.626</v>
      </c>
    </row>
    <row r="3220" spans="52:91">
      <c r="AZ3220">
        <v>14915</v>
      </c>
      <c r="BA3220">
        <f t="shared" si="255"/>
        <v>14965</v>
      </c>
      <c r="BB3220">
        <v>-38.61</v>
      </c>
      <c r="BC3220" s="23">
        <v>4533.12</v>
      </c>
      <c r="BD3220" s="23">
        <v>-35.619999999999997</v>
      </c>
      <c r="BO3220" s="23">
        <v>4533.12</v>
      </c>
      <c r="BP3220" s="23">
        <v>-35.619999999999997</v>
      </c>
      <c r="CK3220">
        <v>64320</v>
      </c>
      <c r="CL3220">
        <v>2.5244</v>
      </c>
      <c r="CM3220">
        <v>0.63239999999999996</v>
      </c>
    </row>
    <row r="3221" spans="52:91">
      <c r="AZ3221">
        <v>14928</v>
      </c>
      <c r="BA3221">
        <f t="shared" si="255"/>
        <v>14978</v>
      </c>
      <c r="BB3221">
        <v>-38.43</v>
      </c>
      <c r="BC3221" s="23">
        <v>4533.12</v>
      </c>
      <c r="BD3221" s="23">
        <v>-34.03</v>
      </c>
      <c r="BO3221" s="23">
        <v>4533.12</v>
      </c>
      <c r="BP3221" s="23">
        <v>-34.03</v>
      </c>
      <c r="CK3221">
        <v>64340</v>
      </c>
      <c r="CL3221">
        <v>2.5228000000000002</v>
      </c>
      <c r="CM3221">
        <v>0.63880000000000003</v>
      </c>
    </row>
    <row r="3222" spans="52:91">
      <c r="AZ3222">
        <v>14941</v>
      </c>
      <c r="BA3222">
        <f t="shared" si="255"/>
        <v>14991</v>
      </c>
      <c r="BB3222">
        <v>-39.57</v>
      </c>
      <c r="BC3222" s="23">
        <v>4536.79</v>
      </c>
      <c r="BD3222" s="23">
        <v>-34.03</v>
      </c>
      <c r="BO3222" s="23">
        <v>4536.79</v>
      </c>
      <c r="BP3222" s="23">
        <v>-34.03</v>
      </c>
      <c r="CK3222">
        <v>64360</v>
      </c>
      <c r="CL3222">
        <v>2.5211999999999999</v>
      </c>
      <c r="CM3222">
        <v>0.6452</v>
      </c>
    </row>
    <row r="3223" spans="52:91">
      <c r="AZ3223">
        <v>14957</v>
      </c>
      <c r="BA3223">
        <f t="shared" si="255"/>
        <v>15007</v>
      </c>
      <c r="BB3223">
        <v>-40.049999999999997</v>
      </c>
      <c r="BC3223" s="23">
        <v>4536.79</v>
      </c>
      <c r="BD3223" s="23">
        <v>-34.6</v>
      </c>
      <c r="BO3223" s="23">
        <v>4536.79</v>
      </c>
      <c r="BP3223" s="23">
        <v>-34.6</v>
      </c>
      <c r="CK3223">
        <v>64380</v>
      </c>
      <c r="CL3223">
        <v>2.5196000000000001</v>
      </c>
      <c r="CM3223">
        <v>0.65159999999999996</v>
      </c>
    </row>
    <row r="3224" spans="52:91">
      <c r="AZ3224">
        <v>14974</v>
      </c>
      <c r="BA3224">
        <f t="shared" si="255"/>
        <v>15024</v>
      </c>
      <c r="BB3224">
        <v>-38.76</v>
      </c>
      <c r="BC3224" s="23">
        <v>4540.37</v>
      </c>
      <c r="BD3224" s="23">
        <v>-34.6</v>
      </c>
      <c r="BO3224" s="23">
        <v>4540.37</v>
      </c>
      <c r="BP3224" s="23">
        <v>-34.6</v>
      </c>
      <c r="CK3224">
        <v>64400</v>
      </c>
      <c r="CL3224">
        <v>2.5179999999999998</v>
      </c>
      <c r="CM3224">
        <v>0.65800000000000003</v>
      </c>
    </row>
    <row r="3225" spans="52:91">
      <c r="AZ3225">
        <v>14988</v>
      </c>
      <c r="BA3225">
        <f t="shared" si="255"/>
        <v>15038</v>
      </c>
      <c r="BB3225">
        <v>-39.630000000000003</v>
      </c>
      <c r="BC3225" s="23">
        <v>4540.37</v>
      </c>
      <c r="BD3225" s="23">
        <v>-35.049999999999997</v>
      </c>
      <c r="BO3225" s="23">
        <v>4540.37</v>
      </c>
      <c r="BP3225" s="23">
        <v>-35.049999999999997</v>
      </c>
      <c r="CK3225">
        <v>64420</v>
      </c>
      <c r="CL3225">
        <v>2.5164</v>
      </c>
      <c r="CM3225">
        <v>0.66439999999999999</v>
      </c>
    </row>
    <row r="3226" spans="52:91">
      <c r="AZ3226">
        <v>15004</v>
      </c>
      <c r="BA3226">
        <f t="shared" si="255"/>
        <v>15054</v>
      </c>
      <c r="BB3226">
        <v>-39.22</v>
      </c>
      <c r="BC3226" s="23">
        <v>4543.91</v>
      </c>
      <c r="BD3226" s="23">
        <v>-35.049999999999997</v>
      </c>
      <c r="BO3226" s="23">
        <v>4543.91</v>
      </c>
      <c r="BP3226" s="23">
        <v>-35.049999999999997</v>
      </c>
      <c r="CK3226">
        <v>64440</v>
      </c>
      <c r="CL3226">
        <v>2.5148000000000001</v>
      </c>
      <c r="CM3226">
        <v>0.67079999999999995</v>
      </c>
    </row>
    <row r="3227" spans="52:91">
      <c r="AZ3227">
        <v>15018</v>
      </c>
      <c r="BA3227">
        <f t="shared" si="255"/>
        <v>15068</v>
      </c>
      <c r="BB3227">
        <v>-39.6</v>
      </c>
      <c r="BC3227" s="23">
        <v>4543.91</v>
      </c>
      <c r="BD3227" s="23">
        <v>-33.630000000000003</v>
      </c>
      <c r="BO3227" s="23">
        <v>4543.91</v>
      </c>
      <c r="BP3227" s="23">
        <v>-33.630000000000003</v>
      </c>
      <c r="CK3227">
        <v>64460</v>
      </c>
      <c r="CL3227">
        <v>2.5131999999999999</v>
      </c>
      <c r="CM3227">
        <v>0.67720000000000002</v>
      </c>
    </row>
    <row r="3228" spans="52:91">
      <c r="AZ3228">
        <v>15034</v>
      </c>
      <c r="BA3228">
        <f t="shared" si="255"/>
        <v>15084</v>
      </c>
      <c r="BB3228">
        <v>-39.9</v>
      </c>
      <c r="BC3228" s="23">
        <v>4547.5</v>
      </c>
      <c r="BD3228" s="23">
        <v>-33.630000000000003</v>
      </c>
      <c r="BO3228" s="23">
        <v>4547.5</v>
      </c>
      <c r="BP3228" s="23">
        <v>-33.630000000000003</v>
      </c>
      <c r="CK3228">
        <v>64480</v>
      </c>
      <c r="CL3228">
        <v>2.5116000000000001</v>
      </c>
      <c r="CM3228">
        <v>0.68359999999999999</v>
      </c>
    </row>
    <row r="3229" spans="52:91">
      <c r="AZ3229">
        <v>15051</v>
      </c>
      <c r="BA3229">
        <f t="shared" si="255"/>
        <v>15101</v>
      </c>
      <c r="BB3229">
        <v>-39.9</v>
      </c>
      <c r="BC3229" s="23">
        <v>4547.5</v>
      </c>
      <c r="BD3229" s="23">
        <v>-34.82</v>
      </c>
      <c r="BO3229" s="23">
        <v>4547.5</v>
      </c>
      <c r="BP3229" s="23">
        <v>-34.82</v>
      </c>
      <c r="CK3229">
        <v>64500</v>
      </c>
      <c r="CL3229">
        <v>2.5099999999999998</v>
      </c>
      <c r="CM3229">
        <v>0.69</v>
      </c>
    </row>
    <row r="3230" spans="52:91">
      <c r="AZ3230">
        <v>15067</v>
      </c>
      <c r="BA3230">
        <f t="shared" si="255"/>
        <v>15117</v>
      </c>
      <c r="BB3230">
        <v>-40.31</v>
      </c>
      <c r="BC3230" s="23">
        <v>4551.1499999999996</v>
      </c>
      <c r="BD3230" s="23">
        <v>-34.82</v>
      </c>
      <c r="BO3230" s="23">
        <v>4551.1499999999996</v>
      </c>
      <c r="BP3230" s="23">
        <v>-34.82</v>
      </c>
      <c r="CK3230">
        <v>64520</v>
      </c>
      <c r="CL3230">
        <v>2.5068000000000001</v>
      </c>
      <c r="CM3230">
        <v>0.69720000000000004</v>
      </c>
    </row>
    <row r="3231" spans="52:91">
      <c r="AZ3231">
        <v>15085</v>
      </c>
      <c r="BA3231">
        <f t="shared" si="255"/>
        <v>15135</v>
      </c>
      <c r="BB3231">
        <v>-38.659999999999997</v>
      </c>
      <c r="BC3231" s="23">
        <v>4551.1499999999996</v>
      </c>
      <c r="BD3231" s="23">
        <v>-34.96</v>
      </c>
      <c r="BO3231" s="23">
        <v>4551.1499999999996</v>
      </c>
      <c r="BP3231" s="23">
        <v>-34.96</v>
      </c>
      <c r="CK3231">
        <v>64540</v>
      </c>
      <c r="CL3231">
        <v>2.5036</v>
      </c>
      <c r="CM3231">
        <v>0.70440000000000003</v>
      </c>
    </row>
    <row r="3232" spans="52:91">
      <c r="AZ3232">
        <v>15099</v>
      </c>
      <c r="BA3232">
        <f t="shared" si="255"/>
        <v>15149</v>
      </c>
      <c r="BB3232">
        <v>-40.54</v>
      </c>
      <c r="BC3232" s="23">
        <v>4554.79</v>
      </c>
      <c r="BD3232" s="23">
        <v>-34.96</v>
      </c>
      <c r="BO3232" s="23">
        <v>4554.79</v>
      </c>
      <c r="BP3232" s="23">
        <v>-34.96</v>
      </c>
      <c r="CK3232">
        <v>64560</v>
      </c>
      <c r="CL3232">
        <v>2.5004</v>
      </c>
      <c r="CM3232">
        <v>0.71160000000000001</v>
      </c>
    </row>
    <row r="3233" spans="52:91">
      <c r="AZ3233">
        <v>15118</v>
      </c>
      <c r="BA3233">
        <f t="shared" si="255"/>
        <v>15168</v>
      </c>
      <c r="BB3233">
        <v>-40</v>
      </c>
      <c r="BC3233" s="23">
        <v>4554.79</v>
      </c>
      <c r="BD3233" s="23">
        <v>-35.68</v>
      </c>
      <c r="BO3233" s="23">
        <v>4554.79</v>
      </c>
      <c r="BP3233" s="23">
        <v>-35.68</v>
      </c>
      <c r="CK3233">
        <v>64580</v>
      </c>
      <c r="CL3233">
        <v>2.4971999999999999</v>
      </c>
      <c r="CM3233">
        <v>0.71879999999999999</v>
      </c>
    </row>
    <row r="3234" spans="52:91">
      <c r="AZ3234">
        <v>15135</v>
      </c>
      <c r="BA3234">
        <f t="shared" si="255"/>
        <v>15185</v>
      </c>
      <c r="BB3234">
        <v>-41.71</v>
      </c>
      <c r="BC3234" s="23">
        <v>4558.53</v>
      </c>
      <c r="BD3234" s="23">
        <v>-35.68</v>
      </c>
      <c r="BO3234" s="23">
        <v>4558.53</v>
      </c>
      <c r="BP3234" s="23">
        <v>-35.68</v>
      </c>
      <c r="CK3234">
        <v>64600</v>
      </c>
      <c r="CL3234">
        <v>2.4940000000000002</v>
      </c>
      <c r="CM3234">
        <v>0.72599999999999998</v>
      </c>
    </row>
    <row r="3235" spans="52:91">
      <c r="AZ3235">
        <v>15158</v>
      </c>
      <c r="BA3235">
        <f t="shared" si="255"/>
        <v>15208</v>
      </c>
      <c r="BB3235">
        <v>-40.71</v>
      </c>
      <c r="BC3235" s="23">
        <v>4558.53</v>
      </c>
      <c r="BD3235" s="23">
        <v>-35.119999999999997</v>
      </c>
      <c r="BO3235" s="23">
        <v>4558.53</v>
      </c>
      <c r="BP3235" s="23">
        <v>-35.119999999999997</v>
      </c>
      <c r="CK3235">
        <v>64620</v>
      </c>
      <c r="CL3235">
        <v>2.4908000000000001</v>
      </c>
      <c r="CM3235">
        <v>0.73319999999999996</v>
      </c>
    </row>
    <row r="3236" spans="52:91">
      <c r="AZ3236">
        <v>15178</v>
      </c>
      <c r="BA3236">
        <f t="shared" si="255"/>
        <v>15228</v>
      </c>
      <c r="BB3236">
        <v>-39.380000000000003</v>
      </c>
      <c r="BC3236" s="23">
        <v>4562.32</v>
      </c>
      <c r="BD3236" s="23">
        <v>-35.119999999999997</v>
      </c>
      <c r="BO3236" s="23">
        <v>4562.32</v>
      </c>
      <c r="BP3236" s="23">
        <v>-35.119999999999997</v>
      </c>
      <c r="CK3236">
        <v>64640</v>
      </c>
      <c r="CL3236">
        <v>2.4876</v>
      </c>
      <c r="CM3236">
        <v>0.74039999999999995</v>
      </c>
    </row>
    <row r="3237" spans="52:91">
      <c r="AZ3237">
        <v>15193</v>
      </c>
      <c r="BA3237">
        <f t="shared" si="255"/>
        <v>15243</v>
      </c>
      <c r="BB3237">
        <v>-38.700000000000003</v>
      </c>
      <c r="BC3237" s="23">
        <v>4562.32</v>
      </c>
      <c r="BD3237" s="23">
        <v>-35.19</v>
      </c>
      <c r="BO3237" s="23">
        <v>4562.32</v>
      </c>
      <c r="BP3237" s="23">
        <v>-35.19</v>
      </c>
      <c r="CK3237">
        <v>64660</v>
      </c>
      <c r="CL3237">
        <v>2.4843999999999999</v>
      </c>
      <c r="CM3237">
        <v>0.74760000000000004</v>
      </c>
    </row>
    <row r="3238" spans="52:91">
      <c r="AZ3238">
        <v>15207</v>
      </c>
      <c r="BA3238">
        <f t="shared" si="255"/>
        <v>15257</v>
      </c>
      <c r="BB3238">
        <v>-39.29</v>
      </c>
      <c r="BC3238" s="23">
        <v>4566.1400000000003</v>
      </c>
      <c r="BD3238" s="23">
        <v>-35.19</v>
      </c>
      <c r="BO3238" s="23">
        <v>4566.1400000000003</v>
      </c>
      <c r="BP3238" s="23">
        <v>-35.19</v>
      </c>
      <c r="CK3238">
        <v>64680</v>
      </c>
      <c r="CL3238">
        <v>2.4811999999999999</v>
      </c>
      <c r="CM3238">
        <v>0.75480000000000003</v>
      </c>
    </row>
    <row r="3239" spans="52:91">
      <c r="AZ3239">
        <v>15222</v>
      </c>
      <c r="BA3239">
        <f t="shared" si="255"/>
        <v>15272</v>
      </c>
      <c r="BB3239">
        <v>-39.619999999999997</v>
      </c>
      <c r="BC3239" s="23">
        <v>4566.1400000000003</v>
      </c>
      <c r="BD3239" s="23">
        <v>-35.83</v>
      </c>
      <c r="BO3239" s="23">
        <v>4566.1400000000003</v>
      </c>
      <c r="BP3239" s="23">
        <v>-35.83</v>
      </c>
      <c r="CK3239">
        <v>64700</v>
      </c>
      <c r="CL3239">
        <v>2.4780000000000002</v>
      </c>
      <c r="CM3239">
        <v>0.76200000000000001</v>
      </c>
    </row>
    <row r="3240" spans="52:91">
      <c r="AZ3240">
        <v>15238</v>
      </c>
      <c r="BA3240">
        <f t="shared" si="255"/>
        <v>15288</v>
      </c>
      <c r="BB3240">
        <v>-38.450000000000003</v>
      </c>
      <c r="BC3240" s="23">
        <v>4569.8900000000003</v>
      </c>
      <c r="BD3240" s="23">
        <v>-35.83</v>
      </c>
      <c r="BO3240" s="23">
        <v>4569.8900000000003</v>
      </c>
      <c r="BP3240" s="23">
        <v>-35.83</v>
      </c>
      <c r="CK3240">
        <v>64720</v>
      </c>
      <c r="CL3240">
        <v>2.4748000000000001</v>
      </c>
      <c r="CM3240">
        <v>0.76919999999999999</v>
      </c>
    </row>
    <row r="3241" spans="52:91">
      <c r="AZ3241">
        <v>15251</v>
      </c>
      <c r="BA3241">
        <f t="shared" si="255"/>
        <v>15301</v>
      </c>
      <c r="BB3241">
        <v>-41.99</v>
      </c>
      <c r="BC3241" s="23">
        <v>4569.8900000000003</v>
      </c>
      <c r="BD3241" s="23">
        <v>-35.32</v>
      </c>
      <c r="BO3241" s="23">
        <v>4569.8900000000003</v>
      </c>
      <c r="BP3241" s="23">
        <v>-35.32</v>
      </c>
      <c r="CK3241">
        <v>64740</v>
      </c>
      <c r="CL3241">
        <v>2.4716</v>
      </c>
      <c r="CM3241">
        <v>0.77639999999999998</v>
      </c>
    </row>
    <row r="3242" spans="52:91">
      <c r="AZ3242">
        <v>15277</v>
      </c>
      <c r="BA3242">
        <f t="shared" si="255"/>
        <v>15327</v>
      </c>
      <c r="BB3242">
        <v>-39.520000000000003</v>
      </c>
      <c r="BC3242" s="23">
        <v>4573.71</v>
      </c>
      <c r="BD3242" s="23">
        <v>-35.32</v>
      </c>
      <c r="BO3242" s="23">
        <v>4573.71</v>
      </c>
      <c r="BP3242" s="23">
        <v>-35.32</v>
      </c>
      <c r="CK3242">
        <v>64760</v>
      </c>
      <c r="CL3242">
        <v>2.4748000000000001</v>
      </c>
      <c r="CM3242">
        <v>0.78080000000000005</v>
      </c>
    </row>
    <row r="3243" spans="52:91">
      <c r="AZ3243">
        <v>15292</v>
      </c>
      <c r="BA3243">
        <f t="shared" si="255"/>
        <v>15342</v>
      </c>
      <c r="BB3243">
        <v>-40.130000000000003</v>
      </c>
      <c r="BC3243" s="23">
        <v>4573.71</v>
      </c>
      <c r="BD3243" s="23">
        <v>-34.6</v>
      </c>
      <c r="BO3243" s="23">
        <v>4573.71</v>
      </c>
      <c r="BP3243" s="23">
        <v>-34.6</v>
      </c>
      <c r="CK3243">
        <v>64780</v>
      </c>
      <c r="CL3243">
        <v>2.4843999999999999</v>
      </c>
      <c r="CM3243">
        <v>0.78239999999999998</v>
      </c>
    </row>
    <row r="3244" spans="52:91">
      <c r="AZ3244">
        <v>15310</v>
      </c>
      <c r="BA3244">
        <f t="shared" si="255"/>
        <v>15360</v>
      </c>
      <c r="BB3244">
        <v>-39.630000000000003</v>
      </c>
      <c r="BC3244" s="23">
        <v>4577.49</v>
      </c>
      <c r="BD3244" s="23">
        <v>-34.6</v>
      </c>
      <c r="BO3244" s="23">
        <v>4577.49</v>
      </c>
      <c r="BP3244" s="23">
        <v>-34.6</v>
      </c>
      <c r="CK3244">
        <v>64800</v>
      </c>
      <c r="CL3244">
        <v>2.4940000000000002</v>
      </c>
      <c r="CM3244">
        <v>0.78400000000000003</v>
      </c>
    </row>
    <row r="3245" spans="52:91">
      <c r="AZ3245">
        <v>15326</v>
      </c>
      <c r="BA3245">
        <f t="shared" si="255"/>
        <v>15376</v>
      </c>
      <c r="BB3245">
        <v>-40.56</v>
      </c>
      <c r="BC3245" s="23">
        <v>4577.49</v>
      </c>
      <c r="BD3245" s="23">
        <v>-36.11</v>
      </c>
      <c r="BO3245" s="23">
        <v>4577.49</v>
      </c>
      <c r="BP3245" s="23">
        <v>-36.11</v>
      </c>
      <c r="CK3245">
        <v>64820</v>
      </c>
      <c r="CL3245">
        <v>2.5036</v>
      </c>
      <c r="CM3245">
        <v>0.78559999999999997</v>
      </c>
    </row>
    <row r="3246" spans="52:91">
      <c r="AZ3246">
        <v>15345</v>
      </c>
      <c r="BA3246">
        <f t="shared" si="255"/>
        <v>15395</v>
      </c>
      <c r="BB3246">
        <v>-39.83</v>
      </c>
      <c r="BC3246" s="23">
        <v>4581.2</v>
      </c>
      <c r="BD3246" s="23">
        <v>-36.11</v>
      </c>
      <c r="BO3246" s="23">
        <v>4581.2</v>
      </c>
      <c r="BP3246" s="23">
        <v>-36.11</v>
      </c>
      <c r="CK3246">
        <v>64840</v>
      </c>
      <c r="CL3246">
        <v>2.5131999999999999</v>
      </c>
      <c r="CM3246">
        <v>0.78720000000000001</v>
      </c>
    </row>
    <row r="3247" spans="52:91">
      <c r="AZ3247">
        <v>15362</v>
      </c>
      <c r="BA3247">
        <f t="shared" si="255"/>
        <v>15412</v>
      </c>
      <c r="BB3247">
        <v>-40.39</v>
      </c>
      <c r="BC3247" s="23">
        <v>4581.2</v>
      </c>
      <c r="BD3247" s="23">
        <v>-34.590000000000003</v>
      </c>
      <c r="BO3247" s="23">
        <v>4581.2</v>
      </c>
      <c r="BP3247" s="23">
        <v>-34.590000000000003</v>
      </c>
      <c r="CK3247">
        <v>64860</v>
      </c>
      <c r="CL3247">
        <v>2.5228000000000002</v>
      </c>
      <c r="CM3247">
        <v>0.78879999999999995</v>
      </c>
    </row>
    <row r="3248" spans="52:91">
      <c r="AZ3248">
        <v>15380</v>
      </c>
      <c r="BA3248">
        <f t="shared" si="255"/>
        <v>15430</v>
      </c>
      <c r="BB3248">
        <v>-39.39</v>
      </c>
      <c r="BC3248" s="23">
        <v>4584.8999999999996</v>
      </c>
      <c r="BD3248" s="23">
        <v>-34.590000000000003</v>
      </c>
      <c r="BO3248" s="23">
        <v>4584.8999999999996</v>
      </c>
      <c r="BP3248" s="23">
        <v>-34.590000000000003</v>
      </c>
      <c r="CK3248">
        <v>64880</v>
      </c>
      <c r="CL3248">
        <v>2.5324</v>
      </c>
      <c r="CM3248">
        <v>0.79039999999999999</v>
      </c>
    </row>
    <row r="3249" spans="52:91">
      <c r="AZ3249">
        <v>15396</v>
      </c>
      <c r="BA3249">
        <f t="shared" si="255"/>
        <v>15446</v>
      </c>
      <c r="BB3249">
        <v>-40.380000000000003</v>
      </c>
      <c r="BC3249" s="23">
        <v>4584.8999999999996</v>
      </c>
      <c r="BD3249" s="23">
        <v>-34.700000000000003</v>
      </c>
      <c r="BO3249" s="23">
        <v>4584.8999999999996</v>
      </c>
      <c r="BP3249" s="23">
        <v>-34.700000000000003</v>
      </c>
      <c r="CK3249">
        <v>64900</v>
      </c>
      <c r="CL3249">
        <v>2.5419999999999998</v>
      </c>
      <c r="CM3249">
        <v>0.79200000000000004</v>
      </c>
    </row>
    <row r="3250" spans="52:91">
      <c r="AZ3250">
        <v>15414</v>
      </c>
      <c r="BA3250">
        <f t="shared" si="255"/>
        <v>15464</v>
      </c>
      <c r="BB3250">
        <v>-39.83</v>
      </c>
      <c r="BC3250" s="23">
        <v>4588.6000000000004</v>
      </c>
      <c r="BD3250" s="23">
        <v>-34.700000000000003</v>
      </c>
      <c r="BO3250" s="23">
        <v>4588.6000000000004</v>
      </c>
      <c r="BP3250" s="23">
        <v>-34.700000000000003</v>
      </c>
      <c r="CK3250">
        <v>64920</v>
      </c>
      <c r="CL3250">
        <v>2.5516000000000001</v>
      </c>
      <c r="CM3250">
        <v>0.79359999999999997</v>
      </c>
    </row>
    <row r="3251" spans="52:91">
      <c r="AZ3251">
        <v>15431</v>
      </c>
      <c r="BA3251">
        <f t="shared" si="255"/>
        <v>15481</v>
      </c>
      <c r="BB3251">
        <v>-39.71</v>
      </c>
      <c r="BC3251" s="23">
        <v>4588.6000000000004</v>
      </c>
      <c r="BD3251" s="23">
        <v>-34.840000000000003</v>
      </c>
      <c r="BO3251" s="23">
        <v>4588.6000000000004</v>
      </c>
      <c r="BP3251" s="23">
        <v>-34.840000000000003</v>
      </c>
      <c r="CK3251">
        <v>64940</v>
      </c>
      <c r="CL3251">
        <v>2.5611999999999999</v>
      </c>
      <c r="CM3251">
        <v>0.79520000000000002</v>
      </c>
    </row>
    <row r="3252" spans="52:91">
      <c r="AZ3252">
        <v>15447</v>
      </c>
      <c r="BA3252">
        <f t="shared" si="255"/>
        <v>15497</v>
      </c>
      <c r="BB3252">
        <v>-41.05</v>
      </c>
      <c r="BC3252" s="23">
        <v>4592.2299999999996</v>
      </c>
      <c r="BD3252" s="23">
        <v>-34.840000000000003</v>
      </c>
      <c r="BO3252" s="23">
        <v>4592.2299999999996</v>
      </c>
      <c r="BP3252" s="23">
        <v>-34.840000000000003</v>
      </c>
      <c r="CK3252">
        <v>64960</v>
      </c>
      <c r="CL3252">
        <v>2.5708000000000002</v>
      </c>
      <c r="CM3252">
        <v>0.79679999999999995</v>
      </c>
    </row>
    <row r="3253" spans="52:91">
      <c r="AZ3253">
        <v>15468</v>
      </c>
      <c r="BA3253">
        <f t="shared" si="255"/>
        <v>15518</v>
      </c>
      <c r="BB3253">
        <v>-41.64</v>
      </c>
      <c r="BC3253" s="23">
        <v>4592.2299999999996</v>
      </c>
      <c r="BD3253" s="23">
        <v>-34.76</v>
      </c>
      <c r="BO3253" s="23">
        <v>4592.2299999999996</v>
      </c>
      <c r="BP3253" s="23">
        <v>-34.76</v>
      </c>
      <c r="CK3253">
        <v>64980</v>
      </c>
      <c r="CL3253">
        <v>2.5804</v>
      </c>
      <c r="CM3253">
        <v>0.7984</v>
      </c>
    </row>
    <row r="3254" spans="52:91">
      <c r="AZ3254">
        <v>15492</v>
      </c>
      <c r="BA3254">
        <f t="shared" si="255"/>
        <v>15542</v>
      </c>
      <c r="BB3254">
        <v>-40.4</v>
      </c>
      <c r="BC3254" s="23">
        <v>4595.8900000000003</v>
      </c>
      <c r="BD3254" s="23">
        <v>-34.76</v>
      </c>
      <c r="BO3254" s="23">
        <v>4595.8900000000003</v>
      </c>
      <c r="BP3254" s="23">
        <v>-34.76</v>
      </c>
      <c r="CK3254">
        <v>65000</v>
      </c>
      <c r="CL3254">
        <v>2.59</v>
      </c>
      <c r="CM3254">
        <v>0.8</v>
      </c>
    </row>
    <row r="3255" spans="52:91">
      <c r="AZ3255">
        <v>15511</v>
      </c>
      <c r="BA3255">
        <f t="shared" si="255"/>
        <v>15561</v>
      </c>
      <c r="BB3255">
        <v>-41.05</v>
      </c>
      <c r="BC3255" s="23">
        <v>4595.8900000000003</v>
      </c>
      <c r="BD3255" s="23">
        <v>-34.69</v>
      </c>
      <c r="BO3255" s="23">
        <v>4595.8900000000003</v>
      </c>
      <c r="BP3255" s="23">
        <v>-34.69</v>
      </c>
      <c r="CK3255">
        <v>65020</v>
      </c>
      <c r="CL3255">
        <v>2.6147999999999998</v>
      </c>
      <c r="CM3255">
        <v>0.79920000000000002</v>
      </c>
    </row>
    <row r="3256" spans="52:91">
      <c r="AZ3256">
        <v>15532</v>
      </c>
      <c r="BA3256">
        <f t="shared" si="255"/>
        <v>15582</v>
      </c>
      <c r="BB3256">
        <v>-40.47</v>
      </c>
      <c r="BC3256" s="23">
        <v>4599.62</v>
      </c>
      <c r="BD3256" s="23">
        <v>-34.69</v>
      </c>
      <c r="BO3256" s="23">
        <v>4599.62</v>
      </c>
      <c r="BP3256" s="23">
        <v>-34.69</v>
      </c>
      <c r="CK3256">
        <v>65040</v>
      </c>
      <c r="CL3256">
        <v>2.6396000000000002</v>
      </c>
      <c r="CM3256">
        <v>0.7984</v>
      </c>
    </row>
    <row r="3257" spans="52:91">
      <c r="AZ3257">
        <v>15551</v>
      </c>
      <c r="BA3257">
        <f t="shared" si="255"/>
        <v>15601</v>
      </c>
      <c r="BB3257">
        <v>-41.44</v>
      </c>
      <c r="BC3257" s="23">
        <v>4599.62</v>
      </c>
      <c r="BD3257" s="23">
        <v>-35.19</v>
      </c>
      <c r="BO3257" s="23">
        <v>4599.62</v>
      </c>
      <c r="BP3257" s="23">
        <v>-35.19</v>
      </c>
      <c r="CK3257">
        <v>65060</v>
      </c>
      <c r="CL3257">
        <v>2.6644000000000001</v>
      </c>
      <c r="CM3257">
        <v>0.79759999999999998</v>
      </c>
    </row>
    <row r="3258" spans="52:91">
      <c r="AZ3258">
        <v>15573</v>
      </c>
      <c r="BA3258">
        <f t="shared" si="255"/>
        <v>15623</v>
      </c>
      <c r="BB3258">
        <v>-40.909999999999997</v>
      </c>
      <c r="BC3258" s="23">
        <v>4603.4799999999996</v>
      </c>
      <c r="BD3258" s="23">
        <v>-35.19</v>
      </c>
      <c r="BO3258" s="23">
        <v>4603.4799999999996</v>
      </c>
      <c r="BP3258" s="23">
        <v>-35.19</v>
      </c>
      <c r="CK3258">
        <v>65080</v>
      </c>
      <c r="CL3258">
        <v>2.6892</v>
      </c>
      <c r="CM3258">
        <v>0.79679999999999995</v>
      </c>
    </row>
    <row r="3259" spans="52:91">
      <c r="AZ3259">
        <v>15594</v>
      </c>
      <c r="BA3259">
        <f t="shared" si="255"/>
        <v>15644</v>
      </c>
      <c r="BB3259">
        <v>-39.44</v>
      </c>
      <c r="BC3259" s="23">
        <v>4603.4799999999996</v>
      </c>
      <c r="BD3259" s="23">
        <v>-35.96</v>
      </c>
      <c r="BO3259" s="23">
        <v>4603.4799999999996</v>
      </c>
      <c r="BP3259" s="23">
        <v>-35.96</v>
      </c>
      <c r="CK3259">
        <v>65100</v>
      </c>
      <c r="CL3259">
        <v>2.714</v>
      </c>
      <c r="CM3259">
        <v>0.79600000000000004</v>
      </c>
    </row>
    <row r="3260" spans="52:91">
      <c r="AZ3260">
        <v>15610</v>
      </c>
      <c r="BA3260">
        <f t="shared" si="255"/>
        <v>15660</v>
      </c>
      <c r="BB3260">
        <v>-39.840000000000003</v>
      </c>
      <c r="BC3260" s="23">
        <v>4607.32</v>
      </c>
      <c r="BD3260" s="23">
        <v>-35.96</v>
      </c>
      <c r="BO3260" s="23">
        <v>4607.32</v>
      </c>
      <c r="BP3260" s="23">
        <v>-35.96</v>
      </c>
      <c r="CK3260">
        <v>65120</v>
      </c>
      <c r="CL3260">
        <v>2.7387999999999999</v>
      </c>
      <c r="CM3260">
        <v>0.79520000000000002</v>
      </c>
    </row>
    <row r="3261" spans="52:91">
      <c r="AZ3261">
        <v>15627</v>
      </c>
      <c r="BA3261">
        <f t="shared" si="255"/>
        <v>15677</v>
      </c>
      <c r="BB3261">
        <v>-39.89</v>
      </c>
      <c r="BC3261" s="23">
        <v>4607.32</v>
      </c>
      <c r="BD3261" s="23">
        <v>-37.04</v>
      </c>
      <c r="BO3261" s="23">
        <v>4607.32</v>
      </c>
      <c r="BP3261" s="23">
        <v>-37.04</v>
      </c>
      <c r="CK3261">
        <v>65140</v>
      </c>
      <c r="CL3261">
        <v>2.7635999999999998</v>
      </c>
      <c r="CM3261">
        <v>0.7944</v>
      </c>
    </row>
    <row r="3262" spans="52:91">
      <c r="AZ3262">
        <v>15644</v>
      </c>
      <c r="BA3262">
        <f t="shared" ref="BA3262:BA3325" si="256">AZ3262+50</f>
        <v>15694</v>
      </c>
      <c r="BB3262">
        <v>-39.020000000000003</v>
      </c>
      <c r="BC3262" s="23">
        <v>4611.1099999999997</v>
      </c>
      <c r="BD3262" s="23">
        <v>-37.04</v>
      </c>
      <c r="BO3262" s="23">
        <v>4611.1099999999997</v>
      </c>
      <c r="BP3262" s="23">
        <v>-37.04</v>
      </c>
      <c r="CK3262">
        <v>65160</v>
      </c>
      <c r="CL3262">
        <v>2.7884000000000002</v>
      </c>
      <c r="CM3262">
        <v>0.79359999999999997</v>
      </c>
    </row>
    <row r="3263" spans="52:91">
      <c r="AZ3263">
        <v>15658</v>
      </c>
      <c r="BA3263">
        <f t="shared" si="256"/>
        <v>15708</v>
      </c>
      <c r="BB3263">
        <v>-39.71</v>
      </c>
      <c r="BC3263" s="23">
        <v>4611.1099999999997</v>
      </c>
      <c r="BD3263" s="23">
        <v>-34.31</v>
      </c>
      <c r="BO3263" s="23">
        <v>4611.1099999999997</v>
      </c>
      <c r="BP3263" s="23">
        <v>-34.31</v>
      </c>
      <c r="CK3263">
        <v>65180</v>
      </c>
      <c r="CL3263">
        <v>2.8132000000000001</v>
      </c>
      <c r="CM3263">
        <v>0.79279999999999995</v>
      </c>
    </row>
    <row r="3264" spans="52:91">
      <c r="AZ3264">
        <v>15675</v>
      </c>
      <c r="BA3264">
        <f t="shared" si="256"/>
        <v>15725</v>
      </c>
      <c r="BB3264">
        <v>-38.26</v>
      </c>
      <c r="BC3264" s="23">
        <v>4614.87</v>
      </c>
      <c r="BD3264" s="23">
        <v>-34.31</v>
      </c>
      <c r="BO3264" s="23">
        <v>4614.87</v>
      </c>
      <c r="BP3264" s="23">
        <v>-34.31</v>
      </c>
      <c r="CK3264">
        <v>65200</v>
      </c>
      <c r="CL3264">
        <v>2.8380000000000001</v>
      </c>
      <c r="CM3264">
        <v>0.79200000000000004</v>
      </c>
    </row>
    <row r="3265" spans="52:91">
      <c r="AZ3265">
        <v>15688</v>
      </c>
      <c r="BA3265">
        <f t="shared" si="256"/>
        <v>15738</v>
      </c>
      <c r="BB3265">
        <v>-39.58</v>
      </c>
      <c r="BC3265" s="23">
        <v>4614.87</v>
      </c>
      <c r="BD3265" s="23">
        <v>-33.94</v>
      </c>
      <c r="BO3265" s="23">
        <v>4614.87</v>
      </c>
      <c r="BP3265" s="23">
        <v>-33.94</v>
      </c>
      <c r="CK3265">
        <v>65220</v>
      </c>
      <c r="CL3265">
        <v>2.8628</v>
      </c>
      <c r="CM3265">
        <v>0.79120000000000001</v>
      </c>
    </row>
    <row r="3266" spans="52:91">
      <c r="AZ3266">
        <v>15704</v>
      </c>
      <c r="BA3266">
        <f t="shared" si="256"/>
        <v>15754</v>
      </c>
      <c r="BB3266">
        <v>-39.5</v>
      </c>
      <c r="BC3266" s="23">
        <v>4618.53</v>
      </c>
      <c r="BD3266" s="23">
        <v>-33.94</v>
      </c>
      <c r="BO3266" s="23">
        <v>4618.53</v>
      </c>
      <c r="BP3266" s="23">
        <v>-33.94</v>
      </c>
      <c r="CK3266">
        <v>65240</v>
      </c>
      <c r="CL3266">
        <v>2.8875999999999999</v>
      </c>
      <c r="CM3266">
        <v>0.79039999999999999</v>
      </c>
    </row>
    <row r="3267" spans="52:91">
      <c r="AZ3267">
        <v>15720</v>
      </c>
      <c r="BA3267">
        <f t="shared" si="256"/>
        <v>15770</v>
      </c>
      <c r="BB3267">
        <v>-39.049999999999997</v>
      </c>
      <c r="BC3267" s="23">
        <v>4618.53</v>
      </c>
      <c r="BD3267" s="23">
        <v>-34.51</v>
      </c>
      <c r="BO3267" s="23">
        <v>4618.53</v>
      </c>
      <c r="BP3267" s="23">
        <v>-34.51</v>
      </c>
      <c r="CK3267">
        <v>65260</v>
      </c>
      <c r="CL3267">
        <v>2.9116</v>
      </c>
      <c r="CM3267">
        <v>0.7944</v>
      </c>
    </row>
    <row r="3268" spans="52:91">
      <c r="AZ3268">
        <v>15735</v>
      </c>
      <c r="BA3268">
        <f t="shared" si="256"/>
        <v>15785</v>
      </c>
      <c r="BB3268">
        <v>-40.14</v>
      </c>
      <c r="BC3268" s="23">
        <v>4622.08</v>
      </c>
      <c r="BD3268" s="23">
        <v>-34.51</v>
      </c>
      <c r="BO3268" s="23">
        <v>4622.08</v>
      </c>
      <c r="BP3268" s="23">
        <v>-34.51</v>
      </c>
      <c r="CK3268">
        <v>65280</v>
      </c>
      <c r="CL3268">
        <v>2.9348000000000001</v>
      </c>
      <c r="CM3268">
        <v>0.80320000000000003</v>
      </c>
    </row>
    <row r="3269" spans="52:91">
      <c r="AZ3269">
        <v>15753</v>
      </c>
      <c r="BA3269">
        <f t="shared" si="256"/>
        <v>15803</v>
      </c>
      <c r="BB3269">
        <v>-38.79</v>
      </c>
      <c r="BC3269" s="23">
        <v>4622.08</v>
      </c>
      <c r="BD3269" s="23">
        <v>-34.369999999999997</v>
      </c>
      <c r="BO3269" s="23">
        <v>4622.08</v>
      </c>
      <c r="BP3269" s="23">
        <v>-34.369999999999997</v>
      </c>
      <c r="CK3269">
        <v>65300</v>
      </c>
      <c r="CL3269">
        <v>2.9580000000000002</v>
      </c>
      <c r="CM3269">
        <v>0.81200000000000006</v>
      </c>
    </row>
    <row r="3270" spans="52:91">
      <c r="AZ3270">
        <v>15767</v>
      </c>
      <c r="BA3270">
        <f t="shared" si="256"/>
        <v>15817</v>
      </c>
      <c r="BB3270">
        <v>-40.700000000000003</v>
      </c>
      <c r="BC3270" s="23">
        <v>4625.6400000000003</v>
      </c>
      <c r="BD3270" s="23">
        <v>-34.369999999999997</v>
      </c>
      <c r="BO3270" s="23">
        <v>4625.6400000000003</v>
      </c>
      <c r="BP3270" s="23">
        <v>-34.369999999999997</v>
      </c>
      <c r="CK3270">
        <v>65320</v>
      </c>
      <c r="CL3270">
        <v>2.9811999999999999</v>
      </c>
      <c r="CM3270">
        <v>0.82079999999999997</v>
      </c>
    </row>
    <row r="3271" spans="52:91">
      <c r="AZ3271">
        <v>15787</v>
      </c>
      <c r="BA3271">
        <f t="shared" si="256"/>
        <v>15837</v>
      </c>
      <c r="BB3271">
        <v>-39.96</v>
      </c>
      <c r="BC3271" s="23">
        <v>4625.6400000000003</v>
      </c>
      <c r="BD3271" s="23">
        <v>-34.380000000000003</v>
      </c>
      <c r="BO3271" s="23">
        <v>4625.6400000000003</v>
      </c>
      <c r="BP3271" s="23">
        <v>-34.380000000000003</v>
      </c>
      <c r="CK3271">
        <v>65340</v>
      </c>
      <c r="CL3271">
        <v>3.0044</v>
      </c>
      <c r="CM3271">
        <v>0.8296</v>
      </c>
    </row>
    <row r="3272" spans="52:91">
      <c r="AZ3272">
        <v>15804</v>
      </c>
      <c r="BA3272">
        <f t="shared" si="256"/>
        <v>15854</v>
      </c>
      <c r="BB3272">
        <v>-40.340000000000003</v>
      </c>
      <c r="BC3272" s="23">
        <v>4629.21</v>
      </c>
      <c r="BD3272" s="23">
        <v>-34.380000000000003</v>
      </c>
      <c r="BO3272" s="23">
        <v>4629.21</v>
      </c>
      <c r="BP3272" s="23">
        <v>-34.380000000000003</v>
      </c>
      <c r="CK3272">
        <v>65360</v>
      </c>
      <c r="CL3272">
        <v>3.0276000000000001</v>
      </c>
      <c r="CM3272">
        <v>0.83840000000000003</v>
      </c>
    </row>
    <row r="3273" spans="52:91">
      <c r="AZ3273">
        <v>15823</v>
      </c>
      <c r="BA3273">
        <f t="shared" si="256"/>
        <v>15873</v>
      </c>
      <c r="BB3273">
        <v>-39.32</v>
      </c>
      <c r="BC3273" s="23">
        <v>4629.21</v>
      </c>
      <c r="BD3273" s="23">
        <v>-34.6</v>
      </c>
      <c r="BO3273" s="23">
        <v>4629.21</v>
      </c>
      <c r="BP3273" s="23">
        <v>-34.6</v>
      </c>
      <c r="CK3273">
        <v>65380</v>
      </c>
      <c r="CL3273">
        <v>3.0508000000000002</v>
      </c>
      <c r="CM3273">
        <v>0.84719999999999995</v>
      </c>
    </row>
    <row r="3274" spans="52:91">
      <c r="AZ3274">
        <v>15839</v>
      </c>
      <c r="BA3274">
        <f t="shared" si="256"/>
        <v>15889</v>
      </c>
      <c r="BB3274">
        <v>-39.9</v>
      </c>
      <c r="BC3274" s="23">
        <v>4632.79</v>
      </c>
      <c r="BD3274" s="23">
        <v>-34.6</v>
      </c>
      <c r="BO3274" s="23">
        <v>4632.79</v>
      </c>
      <c r="BP3274" s="23">
        <v>-34.6</v>
      </c>
      <c r="CK3274">
        <v>65400</v>
      </c>
      <c r="CL3274">
        <v>3.0739999999999998</v>
      </c>
      <c r="CM3274">
        <v>0.85599999999999998</v>
      </c>
    </row>
    <row r="3275" spans="52:91">
      <c r="AZ3275">
        <v>15856</v>
      </c>
      <c r="BA3275">
        <f t="shared" si="256"/>
        <v>15906</v>
      </c>
      <c r="BB3275">
        <v>-38.36</v>
      </c>
      <c r="BC3275" s="23">
        <v>4632.79</v>
      </c>
      <c r="BD3275" s="23">
        <v>-34.03</v>
      </c>
      <c r="BO3275" s="23">
        <v>4632.79</v>
      </c>
      <c r="BP3275" s="23">
        <v>-34.03</v>
      </c>
      <c r="CK3275">
        <v>65420</v>
      </c>
      <c r="CL3275">
        <v>3.0972</v>
      </c>
      <c r="CM3275">
        <v>0.86480000000000001</v>
      </c>
    </row>
    <row r="3276" spans="52:91">
      <c r="AZ3276">
        <v>15869</v>
      </c>
      <c r="BA3276">
        <f t="shared" si="256"/>
        <v>15919</v>
      </c>
      <c r="BB3276">
        <v>-39.42</v>
      </c>
      <c r="BC3276" s="23">
        <v>4636.3900000000003</v>
      </c>
      <c r="BD3276" s="23">
        <v>-34.03</v>
      </c>
      <c r="BO3276" s="23">
        <v>4636.3900000000003</v>
      </c>
      <c r="BP3276" s="23">
        <v>-34.03</v>
      </c>
      <c r="CK3276">
        <v>65440</v>
      </c>
      <c r="CL3276">
        <v>3.1204000000000001</v>
      </c>
      <c r="CM3276">
        <v>0.87360000000000004</v>
      </c>
    </row>
    <row r="3277" spans="52:91">
      <c r="AZ3277">
        <v>15885</v>
      </c>
      <c r="BA3277">
        <f t="shared" si="256"/>
        <v>15935</v>
      </c>
      <c r="BB3277">
        <v>-38.04</v>
      </c>
      <c r="BC3277" s="23">
        <v>4636.3900000000003</v>
      </c>
      <c r="BD3277" s="23">
        <v>-34.83</v>
      </c>
      <c r="BO3277" s="23">
        <v>4636.3900000000003</v>
      </c>
      <c r="BP3277" s="23">
        <v>-34.83</v>
      </c>
      <c r="CK3277">
        <v>65460</v>
      </c>
      <c r="CL3277">
        <v>3.1436000000000002</v>
      </c>
      <c r="CM3277">
        <v>0.88239999999999996</v>
      </c>
    </row>
    <row r="3278" spans="52:91">
      <c r="AZ3278">
        <v>15898</v>
      </c>
      <c r="BA3278">
        <f t="shared" si="256"/>
        <v>15948</v>
      </c>
      <c r="BB3278">
        <v>-39.51</v>
      </c>
      <c r="BC3278" s="23">
        <v>4639.99</v>
      </c>
      <c r="BD3278" s="23">
        <v>-34.83</v>
      </c>
      <c r="BO3278" s="23">
        <v>4639.99</v>
      </c>
      <c r="BP3278" s="23">
        <v>-34.83</v>
      </c>
      <c r="CK3278">
        <v>65480</v>
      </c>
      <c r="CL3278">
        <v>3.1667999999999998</v>
      </c>
      <c r="CM3278">
        <v>0.89119999999999999</v>
      </c>
    </row>
    <row r="3279" spans="52:91">
      <c r="AZ3279">
        <v>15914</v>
      </c>
      <c r="BA3279">
        <f t="shared" si="256"/>
        <v>15964</v>
      </c>
      <c r="BB3279">
        <v>-40.21</v>
      </c>
      <c r="BC3279" s="23">
        <v>4639.99</v>
      </c>
      <c r="BD3279" s="23">
        <v>-34.61</v>
      </c>
      <c r="BO3279" s="23">
        <v>4639.99</v>
      </c>
      <c r="BP3279" s="23">
        <v>-34.61</v>
      </c>
      <c r="CK3279">
        <v>65500</v>
      </c>
      <c r="CL3279">
        <v>3.19</v>
      </c>
      <c r="CM3279">
        <v>0.9</v>
      </c>
    </row>
    <row r="3280" spans="52:91">
      <c r="AZ3280">
        <v>15932</v>
      </c>
      <c r="BA3280">
        <f t="shared" si="256"/>
        <v>15982</v>
      </c>
      <c r="BB3280">
        <v>-39.46</v>
      </c>
      <c r="BC3280" s="23">
        <v>4643.6400000000003</v>
      </c>
      <c r="BD3280" s="23">
        <v>-34.61</v>
      </c>
      <c r="BO3280" s="23">
        <v>4643.6400000000003</v>
      </c>
      <c r="BP3280" s="23">
        <v>-34.61</v>
      </c>
      <c r="CK3280">
        <v>65520</v>
      </c>
      <c r="CL3280">
        <v>3.2115999999999998</v>
      </c>
      <c r="CM3280">
        <v>0.91839999999999999</v>
      </c>
    </row>
    <row r="3281" spans="52:91">
      <c r="AZ3281">
        <v>15948</v>
      </c>
      <c r="BA3281">
        <f t="shared" si="256"/>
        <v>15998</v>
      </c>
      <c r="BB3281">
        <v>-39.89</v>
      </c>
      <c r="BC3281" s="23">
        <v>4643.6400000000003</v>
      </c>
      <c r="BD3281" s="23">
        <v>-34.659999999999997</v>
      </c>
      <c r="BO3281" s="23">
        <v>4643.6400000000003</v>
      </c>
      <c r="BP3281" s="23">
        <v>-34.659999999999997</v>
      </c>
      <c r="CK3281">
        <v>65540</v>
      </c>
      <c r="CL3281">
        <v>3.2332000000000001</v>
      </c>
      <c r="CM3281">
        <v>0.93679999999999997</v>
      </c>
    </row>
    <row r="3282" spans="52:91">
      <c r="AZ3282">
        <v>15966</v>
      </c>
      <c r="BA3282">
        <f t="shared" si="256"/>
        <v>16016</v>
      </c>
      <c r="BB3282">
        <v>-39.19</v>
      </c>
      <c r="BC3282" s="23">
        <v>4647.34</v>
      </c>
      <c r="BD3282" s="23">
        <v>-34.659999999999997</v>
      </c>
      <c r="BO3282" s="23">
        <v>4647.34</v>
      </c>
      <c r="BP3282" s="23">
        <v>-34.659999999999997</v>
      </c>
      <c r="CK3282">
        <v>65560</v>
      </c>
      <c r="CL3282">
        <v>3.2547999999999999</v>
      </c>
      <c r="CM3282">
        <v>0.95520000000000005</v>
      </c>
    </row>
    <row r="3283" spans="52:91">
      <c r="AZ3283">
        <v>15981</v>
      </c>
      <c r="BA3283">
        <f t="shared" si="256"/>
        <v>16031</v>
      </c>
      <c r="BB3283">
        <v>-40.76</v>
      </c>
      <c r="BC3283" s="23">
        <v>4647.34</v>
      </c>
      <c r="BD3283" s="23">
        <v>-35.36</v>
      </c>
      <c r="BO3283" s="23">
        <v>4647.34</v>
      </c>
      <c r="BP3283" s="23">
        <v>-35.36</v>
      </c>
      <c r="CK3283">
        <v>65580</v>
      </c>
      <c r="CL3283">
        <v>3.2764000000000002</v>
      </c>
      <c r="CM3283">
        <v>0.97360000000000002</v>
      </c>
    </row>
    <row r="3284" spans="52:91">
      <c r="AZ3284">
        <v>16002</v>
      </c>
      <c r="BA3284">
        <f t="shared" si="256"/>
        <v>16052</v>
      </c>
      <c r="BB3284">
        <v>-40.44</v>
      </c>
      <c r="BC3284" s="23">
        <v>4651.04</v>
      </c>
      <c r="BD3284" s="23">
        <v>-35.36</v>
      </c>
      <c r="BO3284" s="23">
        <v>4651.04</v>
      </c>
      <c r="BP3284" s="23">
        <v>-35.36</v>
      </c>
      <c r="CK3284">
        <v>65600</v>
      </c>
      <c r="CL3284">
        <v>3.298</v>
      </c>
      <c r="CM3284">
        <v>0.99199999999999999</v>
      </c>
    </row>
    <row r="3285" spans="52:91">
      <c r="AZ3285">
        <v>16021</v>
      </c>
      <c r="BA3285">
        <f t="shared" si="256"/>
        <v>16071</v>
      </c>
      <c r="BB3285">
        <v>-40.96</v>
      </c>
      <c r="BC3285" s="23">
        <v>4651.04</v>
      </c>
      <c r="BD3285" s="23">
        <v>-35.03</v>
      </c>
      <c r="BO3285" s="23">
        <v>4651.04</v>
      </c>
      <c r="BP3285" s="23">
        <v>-35.03</v>
      </c>
      <c r="CK3285">
        <v>65620</v>
      </c>
      <c r="CL3285">
        <v>3.3195999999999999</v>
      </c>
      <c r="CM3285">
        <v>1.0104</v>
      </c>
    </row>
    <row r="3286" spans="52:91">
      <c r="AZ3286">
        <v>16042</v>
      </c>
      <c r="BA3286">
        <f t="shared" si="256"/>
        <v>16092</v>
      </c>
      <c r="BB3286">
        <v>-37.950000000000003</v>
      </c>
      <c r="BC3286" s="23">
        <v>4654.8500000000004</v>
      </c>
      <c r="BD3286" s="23">
        <v>-35.03</v>
      </c>
      <c r="BO3286" s="23">
        <v>4654.8500000000004</v>
      </c>
      <c r="BP3286" s="23">
        <v>-35.03</v>
      </c>
      <c r="CK3286">
        <v>65640</v>
      </c>
      <c r="CL3286">
        <v>3.3412000000000002</v>
      </c>
      <c r="CM3286">
        <v>1.0287999999999999</v>
      </c>
    </row>
    <row r="3287" spans="52:91">
      <c r="AZ3287">
        <v>16055</v>
      </c>
      <c r="BA3287">
        <f t="shared" si="256"/>
        <v>16105</v>
      </c>
      <c r="BB3287">
        <v>-40.33</v>
      </c>
      <c r="BC3287" s="23">
        <v>4654.8500000000004</v>
      </c>
      <c r="BD3287" s="23">
        <v>-35.01</v>
      </c>
      <c r="BO3287" s="23">
        <v>4654.8500000000004</v>
      </c>
      <c r="BP3287" s="23">
        <v>-35.01</v>
      </c>
      <c r="CK3287">
        <v>65660</v>
      </c>
      <c r="CL3287">
        <v>3.3628</v>
      </c>
      <c r="CM3287">
        <v>1.0471999999999999</v>
      </c>
    </row>
    <row r="3288" spans="52:91">
      <c r="AZ3288">
        <v>16073</v>
      </c>
      <c r="BA3288">
        <f t="shared" si="256"/>
        <v>16123</v>
      </c>
      <c r="BB3288">
        <v>-40.049999999999997</v>
      </c>
      <c r="BC3288" s="23">
        <v>4658.67</v>
      </c>
      <c r="BD3288" s="23">
        <v>-35.01</v>
      </c>
      <c r="BO3288" s="23">
        <v>4658.67</v>
      </c>
      <c r="BP3288" s="23">
        <v>-35.01</v>
      </c>
      <c r="CK3288">
        <v>65680</v>
      </c>
      <c r="CL3288">
        <v>3.3843999999999999</v>
      </c>
      <c r="CM3288">
        <v>1.0656000000000001</v>
      </c>
    </row>
    <row r="3289" spans="52:91">
      <c r="AZ3289">
        <v>16091</v>
      </c>
      <c r="BA3289">
        <f t="shared" si="256"/>
        <v>16141</v>
      </c>
      <c r="BB3289">
        <v>-38.340000000000003</v>
      </c>
      <c r="BC3289" s="23">
        <v>4658.67</v>
      </c>
      <c r="BD3289" s="23">
        <v>-36.43</v>
      </c>
      <c r="BO3289" s="23">
        <v>4658.67</v>
      </c>
      <c r="BP3289" s="23">
        <v>-36.43</v>
      </c>
      <c r="CK3289">
        <v>65700</v>
      </c>
      <c r="CL3289">
        <v>3.4060000000000001</v>
      </c>
      <c r="CM3289">
        <v>1.0840000000000001</v>
      </c>
    </row>
    <row r="3290" spans="52:91">
      <c r="AZ3290">
        <v>16105</v>
      </c>
      <c r="BA3290">
        <f t="shared" si="256"/>
        <v>16155</v>
      </c>
      <c r="BB3290">
        <v>-40.58</v>
      </c>
      <c r="BC3290" s="23">
        <v>4662.45</v>
      </c>
      <c r="BD3290" s="23">
        <v>-36.43</v>
      </c>
      <c r="BO3290" s="23">
        <v>4662.45</v>
      </c>
      <c r="BP3290" s="23">
        <v>-36.43</v>
      </c>
      <c r="CK3290">
        <v>65720</v>
      </c>
      <c r="CL3290">
        <v>3.4276</v>
      </c>
      <c r="CM3290">
        <v>1.1024</v>
      </c>
    </row>
    <row r="3291" spans="52:91">
      <c r="AZ3291">
        <v>16125</v>
      </c>
      <c r="BA3291">
        <f t="shared" si="256"/>
        <v>16175</v>
      </c>
      <c r="BB3291">
        <v>-39.74</v>
      </c>
      <c r="BC3291" s="23">
        <v>4662.45</v>
      </c>
      <c r="BD3291" s="23">
        <v>-34.619999999999997</v>
      </c>
      <c r="BO3291" s="23">
        <v>4662.45</v>
      </c>
      <c r="BP3291" s="23">
        <v>-34.619999999999997</v>
      </c>
      <c r="CK3291">
        <v>65740</v>
      </c>
      <c r="CL3291">
        <v>3.4491999999999998</v>
      </c>
      <c r="CM3291">
        <v>1.1208</v>
      </c>
    </row>
    <row r="3292" spans="52:91">
      <c r="AZ3292">
        <v>16142</v>
      </c>
      <c r="BA3292">
        <f t="shared" si="256"/>
        <v>16192</v>
      </c>
      <c r="BB3292">
        <v>-40.92</v>
      </c>
      <c r="BC3292" s="23">
        <v>4666.21</v>
      </c>
      <c r="BD3292" s="23">
        <v>-34.619999999999997</v>
      </c>
      <c r="BO3292" s="23">
        <v>4666.21</v>
      </c>
      <c r="BP3292" s="23">
        <v>-34.619999999999997</v>
      </c>
      <c r="CK3292">
        <v>65760</v>
      </c>
      <c r="CL3292">
        <v>3.4740000000000002</v>
      </c>
      <c r="CM3292">
        <v>1.1415999999999999</v>
      </c>
    </row>
    <row r="3293" spans="52:91">
      <c r="AZ3293">
        <v>16163</v>
      </c>
      <c r="BA3293">
        <f t="shared" si="256"/>
        <v>16213</v>
      </c>
      <c r="BB3293">
        <v>-41.18</v>
      </c>
      <c r="BC3293" s="23">
        <v>4666.21</v>
      </c>
      <c r="BD3293" s="23">
        <v>-34.81</v>
      </c>
      <c r="BO3293" s="23">
        <v>4666.21</v>
      </c>
      <c r="BP3293" s="23">
        <v>-34.81</v>
      </c>
      <c r="CK3293">
        <v>65780</v>
      </c>
      <c r="CL3293">
        <v>3.5019999999999998</v>
      </c>
      <c r="CM3293">
        <v>1.1648000000000001</v>
      </c>
    </row>
    <row r="3294" spans="52:91">
      <c r="AZ3294">
        <v>16185</v>
      </c>
      <c r="BA3294">
        <f t="shared" si="256"/>
        <v>16235</v>
      </c>
      <c r="BB3294">
        <v>-40.380000000000003</v>
      </c>
      <c r="BC3294" s="23">
        <v>4669.92</v>
      </c>
      <c r="BD3294" s="23">
        <v>-34.81</v>
      </c>
      <c r="BO3294" s="23">
        <v>4669.92</v>
      </c>
      <c r="BP3294" s="23">
        <v>-34.81</v>
      </c>
      <c r="CK3294">
        <v>65800</v>
      </c>
      <c r="CL3294">
        <v>3.53</v>
      </c>
      <c r="CM3294">
        <v>1.1879999999999999</v>
      </c>
    </row>
    <row r="3295" spans="52:91">
      <c r="AZ3295">
        <v>16204</v>
      </c>
      <c r="BA3295">
        <f t="shared" si="256"/>
        <v>16254</v>
      </c>
      <c r="BB3295">
        <v>-39.659999999999997</v>
      </c>
      <c r="BC3295" s="23">
        <v>4669.92</v>
      </c>
      <c r="BD3295" s="23">
        <v>-34.65</v>
      </c>
      <c r="BO3295" s="23">
        <v>4669.92</v>
      </c>
      <c r="BP3295" s="23">
        <v>-34.65</v>
      </c>
      <c r="CK3295">
        <v>65820</v>
      </c>
      <c r="CL3295">
        <v>3.5579999999999998</v>
      </c>
      <c r="CM3295">
        <v>1.2112000000000001</v>
      </c>
    </row>
    <row r="3296" spans="52:91">
      <c r="AZ3296">
        <v>16221</v>
      </c>
      <c r="BA3296">
        <f t="shared" si="256"/>
        <v>16271</v>
      </c>
      <c r="BB3296">
        <v>-39.26</v>
      </c>
      <c r="BC3296" s="23">
        <v>4673.58</v>
      </c>
      <c r="BD3296" s="23">
        <v>-34.65</v>
      </c>
      <c r="BO3296" s="23">
        <v>4673.58</v>
      </c>
      <c r="BP3296" s="23">
        <v>-34.65</v>
      </c>
      <c r="CK3296">
        <v>65840</v>
      </c>
      <c r="CL3296">
        <v>3.5859999999999999</v>
      </c>
      <c r="CM3296">
        <v>1.2343999999999999</v>
      </c>
    </row>
    <row r="3297" spans="52:91">
      <c r="AZ3297">
        <v>16237</v>
      </c>
      <c r="BA3297">
        <f t="shared" si="256"/>
        <v>16287</v>
      </c>
      <c r="BB3297">
        <v>-40.409999999999997</v>
      </c>
      <c r="BC3297" s="23">
        <v>4673.58</v>
      </c>
      <c r="BD3297" s="23">
        <v>-34.25</v>
      </c>
      <c r="BO3297" s="23">
        <v>4673.58</v>
      </c>
      <c r="BP3297" s="23">
        <v>-34.25</v>
      </c>
      <c r="CK3297">
        <v>65860</v>
      </c>
      <c r="CL3297">
        <v>3.6139999999999999</v>
      </c>
      <c r="CM3297">
        <v>1.2576000000000001</v>
      </c>
    </row>
    <row r="3298" spans="52:91">
      <c r="AZ3298">
        <v>16256</v>
      </c>
      <c r="BA3298">
        <f t="shared" si="256"/>
        <v>16306</v>
      </c>
      <c r="BB3298">
        <v>-39.81</v>
      </c>
      <c r="BC3298" s="23">
        <v>4677.3500000000004</v>
      </c>
      <c r="BD3298" s="23">
        <v>-34.25</v>
      </c>
      <c r="BO3298" s="23">
        <v>4677.3500000000004</v>
      </c>
      <c r="BP3298" s="23">
        <v>-34.25</v>
      </c>
      <c r="CK3298">
        <v>65880</v>
      </c>
      <c r="CL3298">
        <v>3.6419999999999999</v>
      </c>
      <c r="CM3298">
        <v>1.2807999999999999</v>
      </c>
    </row>
    <row r="3299" spans="52:91">
      <c r="AZ3299">
        <v>16273</v>
      </c>
      <c r="BA3299">
        <f t="shared" si="256"/>
        <v>16323</v>
      </c>
      <c r="BB3299">
        <v>-38.68</v>
      </c>
      <c r="BC3299" s="23">
        <v>4677.3500000000004</v>
      </c>
      <c r="BD3299" s="23">
        <v>-35.21</v>
      </c>
      <c r="BO3299" s="23">
        <v>4677.3500000000004</v>
      </c>
      <c r="BP3299" s="23">
        <v>-35.21</v>
      </c>
      <c r="CK3299">
        <v>65900</v>
      </c>
      <c r="CL3299">
        <v>3.67</v>
      </c>
      <c r="CM3299">
        <v>1.304</v>
      </c>
    </row>
    <row r="3300" spans="52:91">
      <c r="AZ3300">
        <v>16288</v>
      </c>
      <c r="BA3300">
        <f t="shared" si="256"/>
        <v>16338</v>
      </c>
      <c r="BB3300">
        <v>-39.25</v>
      </c>
      <c r="BC3300" s="23">
        <v>4681.1400000000003</v>
      </c>
      <c r="BD3300" s="23">
        <v>-35.21</v>
      </c>
      <c r="BO3300" s="23">
        <v>4681.1400000000003</v>
      </c>
      <c r="BP3300" s="23">
        <v>-35.21</v>
      </c>
      <c r="CK3300">
        <v>65920</v>
      </c>
      <c r="CL3300">
        <v>3.698</v>
      </c>
      <c r="CM3300">
        <v>1.3271999999999999</v>
      </c>
    </row>
    <row r="3301" spans="52:91">
      <c r="AZ3301">
        <v>16303</v>
      </c>
      <c r="BA3301">
        <f t="shared" si="256"/>
        <v>16353</v>
      </c>
      <c r="BB3301">
        <v>-40.9</v>
      </c>
      <c r="BC3301" s="23">
        <v>4681.1400000000003</v>
      </c>
      <c r="BD3301" s="23">
        <v>-36.67</v>
      </c>
      <c r="BO3301" s="23">
        <v>4681.1400000000003</v>
      </c>
      <c r="BP3301" s="23">
        <v>-36.67</v>
      </c>
      <c r="CK3301">
        <v>65940</v>
      </c>
      <c r="CL3301">
        <v>3.726</v>
      </c>
      <c r="CM3301">
        <v>1.3504</v>
      </c>
    </row>
    <row r="3302" spans="52:91">
      <c r="AZ3302">
        <v>16325</v>
      </c>
      <c r="BA3302">
        <f t="shared" si="256"/>
        <v>16375</v>
      </c>
      <c r="BB3302">
        <v>-40.479999999999997</v>
      </c>
      <c r="BC3302" s="23">
        <v>4685.01</v>
      </c>
      <c r="BD3302" s="23">
        <v>-36.67</v>
      </c>
      <c r="BO3302" s="23">
        <v>4685.01</v>
      </c>
      <c r="BP3302" s="23">
        <v>-36.67</v>
      </c>
      <c r="CK3302">
        <v>65960</v>
      </c>
      <c r="CL3302">
        <v>3.754</v>
      </c>
      <c r="CM3302">
        <v>1.3735999999999999</v>
      </c>
    </row>
    <row r="3303" spans="52:91">
      <c r="AZ3303">
        <v>16344</v>
      </c>
      <c r="BA3303">
        <f t="shared" si="256"/>
        <v>16394</v>
      </c>
      <c r="BB3303">
        <v>-40.01</v>
      </c>
      <c r="BC3303" s="23">
        <v>4685.01</v>
      </c>
      <c r="BD3303" s="23">
        <v>-35.22</v>
      </c>
      <c r="BO3303" s="23">
        <v>4685.01</v>
      </c>
      <c r="BP3303" s="23">
        <v>-35.22</v>
      </c>
      <c r="CK3303">
        <v>65980</v>
      </c>
      <c r="CL3303">
        <v>3.782</v>
      </c>
      <c r="CM3303">
        <v>1.3968</v>
      </c>
    </row>
    <row r="3304" spans="52:91">
      <c r="AZ3304">
        <v>16362</v>
      </c>
      <c r="BA3304">
        <f t="shared" si="256"/>
        <v>16412</v>
      </c>
      <c r="BB3304">
        <v>-40.01</v>
      </c>
      <c r="BC3304" s="23">
        <v>4688.92</v>
      </c>
      <c r="BD3304" s="23">
        <v>-35.22</v>
      </c>
      <c r="BO3304" s="23">
        <v>4688.92</v>
      </c>
      <c r="BP3304" s="23">
        <v>-35.22</v>
      </c>
      <c r="CK3304">
        <v>66000</v>
      </c>
      <c r="CL3304">
        <v>3.81</v>
      </c>
      <c r="CM3304">
        <v>1.42</v>
      </c>
    </row>
    <row r="3305" spans="52:91">
      <c r="AZ3305">
        <v>16380</v>
      </c>
      <c r="BA3305">
        <f t="shared" si="256"/>
        <v>16430</v>
      </c>
      <c r="BB3305">
        <v>-38.32</v>
      </c>
      <c r="BC3305" s="23">
        <v>4688.92</v>
      </c>
      <c r="BD3305" s="23">
        <v>-35.840000000000003</v>
      </c>
      <c r="BO3305" s="23">
        <v>4688.92</v>
      </c>
      <c r="BP3305" s="23">
        <v>-35.840000000000003</v>
      </c>
      <c r="CK3305">
        <v>66020</v>
      </c>
      <c r="CL3305">
        <v>3.8292000000000002</v>
      </c>
      <c r="CM3305">
        <v>1.4432</v>
      </c>
    </row>
    <row r="3306" spans="52:91">
      <c r="AZ3306">
        <v>16394</v>
      </c>
      <c r="BA3306">
        <f t="shared" si="256"/>
        <v>16444</v>
      </c>
      <c r="BB3306">
        <v>-40.9</v>
      </c>
      <c r="BC3306" s="23">
        <v>4692.8100000000004</v>
      </c>
      <c r="BD3306" s="23">
        <v>-35.840000000000003</v>
      </c>
      <c r="BO3306" s="23">
        <v>4692.8100000000004</v>
      </c>
      <c r="BP3306" s="23">
        <v>-35.840000000000003</v>
      </c>
      <c r="CK3306">
        <v>66040</v>
      </c>
      <c r="CL3306">
        <v>3.8483999999999998</v>
      </c>
      <c r="CM3306">
        <v>1.4663999999999999</v>
      </c>
    </row>
    <row r="3307" spans="52:91">
      <c r="AZ3307">
        <v>16415</v>
      </c>
      <c r="BA3307">
        <f t="shared" si="256"/>
        <v>16465</v>
      </c>
      <c r="BB3307">
        <v>-41.08</v>
      </c>
      <c r="BC3307" s="23">
        <v>4692.8100000000004</v>
      </c>
      <c r="BD3307" s="23">
        <v>-34.880000000000003</v>
      </c>
      <c r="BO3307" s="23">
        <v>4692.8100000000004</v>
      </c>
      <c r="BP3307" s="23">
        <v>-34.880000000000003</v>
      </c>
      <c r="CK3307">
        <v>66060</v>
      </c>
      <c r="CL3307">
        <v>3.8675999999999999</v>
      </c>
      <c r="CM3307">
        <v>1.4896</v>
      </c>
    </row>
    <row r="3308" spans="52:91">
      <c r="AZ3308">
        <v>16437</v>
      </c>
      <c r="BA3308">
        <f t="shared" si="256"/>
        <v>16487</v>
      </c>
      <c r="BB3308">
        <v>-39.96</v>
      </c>
      <c r="BC3308" s="23">
        <v>4696.63</v>
      </c>
      <c r="BD3308" s="23">
        <v>-34.880000000000003</v>
      </c>
      <c r="BO3308" s="23">
        <v>4696.63</v>
      </c>
      <c r="BP3308" s="23">
        <v>-34.880000000000003</v>
      </c>
      <c r="CK3308">
        <v>66080</v>
      </c>
      <c r="CL3308">
        <v>3.8868</v>
      </c>
      <c r="CM3308">
        <v>1.5127999999999999</v>
      </c>
    </row>
    <row r="3309" spans="52:91">
      <c r="AZ3309">
        <v>16455</v>
      </c>
      <c r="BA3309">
        <f t="shared" si="256"/>
        <v>16505</v>
      </c>
      <c r="BB3309">
        <v>-40.409999999999997</v>
      </c>
      <c r="BC3309" s="23">
        <v>4696.63</v>
      </c>
      <c r="BD3309" s="23">
        <v>-34.880000000000003</v>
      </c>
      <c r="BO3309" s="23">
        <v>4696.63</v>
      </c>
      <c r="BP3309" s="23">
        <v>-34.880000000000003</v>
      </c>
      <c r="CK3309">
        <v>66100</v>
      </c>
      <c r="CL3309">
        <v>3.9060000000000001</v>
      </c>
      <c r="CM3309">
        <v>1.536</v>
      </c>
    </row>
    <row r="3310" spans="52:91">
      <c r="AZ3310">
        <v>16474</v>
      </c>
      <c r="BA3310">
        <f t="shared" si="256"/>
        <v>16524</v>
      </c>
      <c r="BB3310">
        <v>-39.9</v>
      </c>
      <c r="BC3310" s="23">
        <v>4700.47</v>
      </c>
      <c r="BD3310" s="23">
        <v>-34.880000000000003</v>
      </c>
      <c r="BO3310" s="23">
        <v>4700.47</v>
      </c>
      <c r="BP3310" s="23">
        <v>-34.880000000000003</v>
      </c>
      <c r="CK3310">
        <v>66120</v>
      </c>
      <c r="CL3310">
        <v>3.9251999999999998</v>
      </c>
      <c r="CM3310">
        <v>1.5591999999999999</v>
      </c>
    </row>
    <row r="3311" spans="52:91">
      <c r="AZ3311">
        <v>16492</v>
      </c>
      <c r="BA3311">
        <f t="shared" si="256"/>
        <v>16542</v>
      </c>
      <c r="BB3311">
        <v>-39.6</v>
      </c>
      <c r="BC3311" s="23">
        <v>4700.47</v>
      </c>
      <c r="BD3311" s="23">
        <v>-35.5</v>
      </c>
      <c r="BO3311" s="23">
        <v>4700.47</v>
      </c>
      <c r="BP3311" s="23">
        <v>-35.5</v>
      </c>
      <c r="CK3311">
        <v>66140</v>
      </c>
      <c r="CL3311">
        <v>3.9443999999999999</v>
      </c>
      <c r="CM3311">
        <v>1.5824</v>
      </c>
    </row>
    <row r="3312" spans="52:91">
      <c r="AZ3312">
        <v>16509</v>
      </c>
      <c r="BA3312">
        <f t="shared" si="256"/>
        <v>16559</v>
      </c>
      <c r="BB3312">
        <v>-40.72</v>
      </c>
      <c r="BC3312" s="23">
        <v>4704.3</v>
      </c>
      <c r="BD3312" s="23">
        <v>-35.5</v>
      </c>
      <c r="BO3312" s="23">
        <v>4704.3</v>
      </c>
      <c r="BP3312" s="23">
        <v>-35.5</v>
      </c>
      <c r="CK3312">
        <v>66160</v>
      </c>
      <c r="CL3312">
        <v>3.9636</v>
      </c>
      <c r="CM3312">
        <v>1.6055999999999999</v>
      </c>
    </row>
    <row r="3313" spans="52:91">
      <c r="AZ3313">
        <v>16530</v>
      </c>
      <c r="BA3313">
        <f t="shared" si="256"/>
        <v>16580</v>
      </c>
      <c r="BB3313">
        <v>-40.020000000000003</v>
      </c>
      <c r="BC3313" s="23">
        <v>4704.3</v>
      </c>
      <c r="BD3313" s="23">
        <v>-35.57</v>
      </c>
      <c r="BO3313" s="23">
        <v>4704.3</v>
      </c>
      <c r="BP3313" s="23">
        <v>-35.57</v>
      </c>
      <c r="CK3313">
        <v>66180</v>
      </c>
      <c r="CL3313">
        <v>3.9828000000000001</v>
      </c>
      <c r="CM3313">
        <v>1.6288</v>
      </c>
    </row>
    <row r="3314" spans="52:91">
      <c r="AZ3314">
        <v>16548</v>
      </c>
      <c r="BA3314">
        <f t="shared" si="256"/>
        <v>16598</v>
      </c>
      <c r="BB3314">
        <v>-41.46</v>
      </c>
      <c r="BC3314" s="23">
        <v>4708.12</v>
      </c>
      <c r="BD3314" s="23">
        <v>-35.57</v>
      </c>
      <c r="BO3314" s="23">
        <v>4708.12</v>
      </c>
      <c r="BP3314" s="23">
        <v>-35.57</v>
      </c>
      <c r="CK3314">
        <v>66200</v>
      </c>
      <c r="CL3314">
        <v>4.0019999999999998</v>
      </c>
      <c r="CM3314">
        <v>1.6519999999999999</v>
      </c>
    </row>
    <row r="3315" spans="52:91">
      <c r="AZ3315">
        <v>16572</v>
      </c>
      <c r="BA3315">
        <f t="shared" si="256"/>
        <v>16622</v>
      </c>
      <c r="BB3315">
        <v>-40.98</v>
      </c>
      <c r="BC3315" s="23">
        <v>4708.12</v>
      </c>
      <c r="BD3315" s="23">
        <v>-35.729999999999997</v>
      </c>
      <c r="BO3315" s="23">
        <v>4708.12</v>
      </c>
      <c r="BP3315" s="23">
        <v>-35.729999999999997</v>
      </c>
      <c r="CK3315">
        <v>66220</v>
      </c>
      <c r="CL3315">
        <v>4.0212000000000003</v>
      </c>
      <c r="CM3315">
        <v>1.6752</v>
      </c>
    </row>
    <row r="3316" spans="52:91">
      <c r="AZ3316">
        <v>16594</v>
      </c>
      <c r="BA3316">
        <f t="shared" si="256"/>
        <v>16644</v>
      </c>
      <c r="BB3316">
        <v>-39.340000000000003</v>
      </c>
      <c r="BC3316" s="23">
        <v>4711.95</v>
      </c>
      <c r="BD3316" s="23">
        <v>-35.729999999999997</v>
      </c>
      <c r="BO3316" s="23">
        <v>4711.95</v>
      </c>
      <c r="BP3316" s="23">
        <v>-35.729999999999997</v>
      </c>
      <c r="CK3316">
        <v>66240</v>
      </c>
      <c r="CL3316">
        <v>4.0404</v>
      </c>
      <c r="CM3316">
        <v>1.6983999999999999</v>
      </c>
    </row>
    <row r="3317" spans="52:91">
      <c r="AZ3317">
        <v>16610</v>
      </c>
      <c r="BA3317">
        <f t="shared" si="256"/>
        <v>16660</v>
      </c>
      <c r="BB3317">
        <v>-38.92</v>
      </c>
      <c r="BC3317" s="23">
        <v>4711.95</v>
      </c>
      <c r="BD3317" s="23">
        <v>-34.659999999999997</v>
      </c>
      <c r="BO3317" s="23">
        <v>4711.95</v>
      </c>
      <c r="BP3317" s="23">
        <v>-34.659999999999997</v>
      </c>
      <c r="CK3317">
        <v>66260</v>
      </c>
      <c r="CL3317">
        <v>4.0632000000000001</v>
      </c>
      <c r="CM3317">
        <v>1.724</v>
      </c>
    </row>
    <row r="3318" spans="52:91">
      <c r="AZ3318">
        <v>16625</v>
      </c>
      <c r="BA3318">
        <f t="shared" si="256"/>
        <v>16675</v>
      </c>
      <c r="BB3318">
        <v>-38.549999999999997</v>
      </c>
      <c r="BC3318" s="23">
        <v>4715.8</v>
      </c>
      <c r="BD3318" s="23">
        <v>-34.659999999999997</v>
      </c>
      <c r="BO3318" s="23">
        <v>4715.8</v>
      </c>
      <c r="BP3318" s="23">
        <v>-34.659999999999997</v>
      </c>
      <c r="CK3318">
        <v>66280</v>
      </c>
      <c r="CL3318">
        <v>4.0895999999999999</v>
      </c>
      <c r="CM3318">
        <v>1.752</v>
      </c>
    </row>
    <row r="3319" spans="52:91">
      <c r="AZ3319">
        <v>16639</v>
      </c>
      <c r="BA3319">
        <f t="shared" si="256"/>
        <v>16689</v>
      </c>
      <c r="BB3319">
        <v>-38.93</v>
      </c>
      <c r="BC3319" s="23">
        <v>4715.8</v>
      </c>
      <c r="BD3319" s="23">
        <v>-34.9</v>
      </c>
      <c r="BO3319" s="23">
        <v>4715.8</v>
      </c>
      <c r="BP3319" s="23">
        <v>-34.9</v>
      </c>
      <c r="CK3319">
        <v>66300</v>
      </c>
      <c r="CL3319">
        <v>4.1159999999999997</v>
      </c>
      <c r="CM3319">
        <v>1.78</v>
      </c>
    </row>
    <row r="3320" spans="52:91">
      <c r="AZ3320">
        <v>16654</v>
      </c>
      <c r="BA3320">
        <f t="shared" si="256"/>
        <v>16704</v>
      </c>
      <c r="BB3320">
        <v>-38.97</v>
      </c>
      <c r="BC3320" s="23">
        <v>4719.6499999999996</v>
      </c>
      <c r="BD3320" s="23">
        <v>-34.9</v>
      </c>
      <c r="BO3320" s="23">
        <v>4719.6499999999996</v>
      </c>
      <c r="BP3320" s="23">
        <v>-34.9</v>
      </c>
      <c r="CK3320">
        <v>66320</v>
      </c>
      <c r="CL3320">
        <v>4.1424000000000003</v>
      </c>
      <c r="CM3320">
        <v>1.8080000000000001</v>
      </c>
    </row>
    <row r="3321" spans="52:91">
      <c r="AZ3321">
        <v>16670</v>
      </c>
      <c r="BA3321">
        <f t="shared" si="256"/>
        <v>16720</v>
      </c>
      <c r="BB3321">
        <v>-39.93</v>
      </c>
      <c r="BC3321" s="23">
        <v>4719.6499999999996</v>
      </c>
      <c r="BD3321" s="23">
        <v>-35.9</v>
      </c>
      <c r="BO3321" s="23">
        <v>4719.6499999999996</v>
      </c>
      <c r="BP3321" s="23">
        <v>-35.9</v>
      </c>
      <c r="CK3321">
        <v>66340</v>
      </c>
      <c r="CL3321">
        <v>4.1688000000000001</v>
      </c>
      <c r="CM3321">
        <v>1.8360000000000001</v>
      </c>
    </row>
    <row r="3322" spans="52:91">
      <c r="AZ3322">
        <v>16688</v>
      </c>
      <c r="BA3322">
        <f t="shared" si="256"/>
        <v>16738</v>
      </c>
      <c r="BB3322">
        <v>-38.869999999999997</v>
      </c>
      <c r="BC3322" s="23">
        <v>4723.37</v>
      </c>
      <c r="BD3322" s="23">
        <v>-35.9</v>
      </c>
      <c r="BO3322" s="23">
        <v>4723.37</v>
      </c>
      <c r="BP3322" s="23">
        <v>-35.9</v>
      </c>
      <c r="CK3322">
        <v>66360</v>
      </c>
      <c r="CL3322">
        <v>4.1951999999999998</v>
      </c>
      <c r="CM3322">
        <v>1.8640000000000001</v>
      </c>
    </row>
    <row r="3323" spans="52:91">
      <c r="AZ3323">
        <v>16703</v>
      </c>
      <c r="BA3323">
        <f t="shared" si="256"/>
        <v>16753</v>
      </c>
      <c r="BB3323">
        <v>-39.81</v>
      </c>
      <c r="BC3323" s="23">
        <v>4723.37</v>
      </c>
      <c r="BD3323" s="23">
        <v>-35.409999999999997</v>
      </c>
      <c r="BO3323" s="23">
        <v>4723.37</v>
      </c>
      <c r="BP3323" s="23">
        <v>-35.409999999999997</v>
      </c>
      <c r="CK3323">
        <v>66380</v>
      </c>
      <c r="CL3323">
        <v>4.2215999999999996</v>
      </c>
      <c r="CM3323">
        <v>1.8919999999999999</v>
      </c>
    </row>
    <row r="3324" spans="52:91">
      <c r="AZ3324">
        <v>16720</v>
      </c>
      <c r="BA3324">
        <f t="shared" si="256"/>
        <v>16770</v>
      </c>
      <c r="BB3324">
        <v>-37.82</v>
      </c>
      <c r="BC3324" s="23">
        <v>4727.09</v>
      </c>
      <c r="BD3324" s="23">
        <v>-35.409999999999997</v>
      </c>
      <c r="BO3324" s="23">
        <v>4727.09</v>
      </c>
      <c r="BP3324" s="23">
        <v>-35.409999999999997</v>
      </c>
      <c r="CK3324">
        <v>66400</v>
      </c>
      <c r="CL3324">
        <v>4.2480000000000002</v>
      </c>
      <c r="CM3324">
        <v>1.92</v>
      </c>
    </row>
    <row r="3325" spans="52:91">
      <c r="AZ3325">
        <v>16733</v>
      </c>
      <c r="BA3325">
        <f t="shared" si="256"/>
        <v>16783</v>
      </c>
      <c r="BB3325">
        <v>-37.85</v>
      </c>
      <c r="BC3325" s="23">
        <v>4727.09</v>
      </c>
      <c r="BD3325" s="23">
        <v>-33.53</v>
      </c>
      <c r="BO3325" s="23">
        <v>4727.09</v>
      </c>
      <c r="BP3325" s="23">
        <v>-33.53</v>
      </c>
      <c r="CK3325">
        <v>66420</v>
      </c>
      <c r="CL3325">
        <v>4.2744</v>
      </c>
      <c r="CM3325">
        <v>1.948</v>
      </c>
    </row>
    <row r="3326" spans="52:91">
      <c r="AZ3326">
        <v>16746</v>
      </c>
      <c r="BA3326">
        <f t="shared" ref="BA3326:BA3389" si="257">AZ3326+50</f>
        <v>16796</v>
      </c>
      <c r="BB3326">
        <v>-39.49</v>
      </c>
      <c r="BC3326" s="23">
        <v>4730.8100000000004</v>
      </c>
      <c r="BD3326" s="23">
        <v>-33.53</v>
      </c>
      <c r="BO3326" s="23">
        <v>4730.8100000000004</v>
      </c>
      <c r="BP3326" s="23">
        <v>-33.53</v>
      </c>
      <c r="CK3326">
        <v>66440</v>
      </c>
      <c r="CL3326">
        <v>4.3007999999999997</v>
      </c>
      <c r="CM3326">
        <v>1.976</v>
      </c>
    </row>
    <row r="3327" spans="52:91">
      <c r="AZ3327">
        <v>16763</v>
      </c>
      <c r="BA3327">
        <f t="shared" si="257"/>
        <v>16813</v>
      </c>
      <c r="BB3327">
        <v>-39.1</v>
      </c>
      <c r="BC3327" s="23">
        <v>4730.8100000000004</v>
      </c>
      <c r="BD3327" s="23">
        <v>-34.74</v>
      </c>
      <c r="BO3327" s="23">
        <v>4730.8100000000004</v>
      </c>
      <c r="BP3327" s="23">
        <v>-34.74</v>
      </c>
      <c r="CK3327">
        <v>66460</v>
      </c>
      <c r="CL3327">
        <v>4.3272000000000004</v>
      </c>
      <c r="CM3327">
        <v>2.004</v>
      </c>
    </row>
    <row r="3328" spans="52:91">
      <c r="AZ3328">
        <v>16779</v>
      </c>
      <c r="BA3328">
        <f t="shared" si="257"/>
        <v>16829</v>
      </c>
      <c r="BB3328">
        <v>-37.5</v>
      </c>
      <c r="BC3328" s="23">
        <v>4734.49</v>
      </c>
      <c r="BD3328" s="23">
        <v>-34.74</v>
      </c>
      <c r="BO3328" s="23">
        <v>4734.49</v>
      </c>
      <c r="BP3328" s="23">
        <v>-34.74</v>
      </c>
      <c r="CK3328">
        <v>66480</v>
      </c>
      <c r="CL3328">
        <v>4.3536000000000001</v>
      </c>
      <c r="CM3328">
        <v>2.032</v>
      </c>
    </row>
    <row r="3329" spans="52:91">
      <c r="AZ3329">
        <v>16791</v>
      </c>
      <c r="BA3329">
        <f t="shared" si="257"/>
        <v>16841</v>
      </c>
      <c r="BB3329">
        <v>-39.22</v>
      </c>
      <c r="BC3329" s="23">
        <v>4734.49</v>
      </c>
      <c r="BD3329" s="23">
        <v>-34.83</v>
      </c>
      <c r="BO3329" s="23">
        <v>4734.49</v>
      </c>
      <c r="BP3329" s="23">
        <v>-34.83</v>
      </c>
      <c r="CK3329">
        <v>66500</v>
      </c>
      <c r="CL3329">
        <v>4.38</v>
      </c>
      <c r="CM3329">
        <v>2.06</v>
      </c>
    </row>
    <row r="3330" spans="52:91">
      <c r="AZ3330">
        <v>16807</v>
      </c>
      <c r="BA3330">
        <f t="shared" si="257"/>
        <v>16857</v>
      </c>
      <c r="BB3330">
        <v>-39.729999999999997</v>
      </c>
      <c r="BC3330" s="23">
        <v>4738.16</v>
      </c>
      <c r="BD3330" s="23">
        <v>-34.83</v>
      </c>
      <c r="BO3330" s="23">
        <v>4738.16</v>
      </c>
      <c r="BP3330" s="23">
        <v>-34.83</v>
      </c>
      <c r="CK3330">
        <v>66520</v>
      </c>
      <c r="CL3330">
        <v>4.4055999999999997</v>
      </c>
      <c r="CM3330">
        <v>2.1160000000000001</v>
      </c>
    </row>
    <row r="3331" spans="52:91">
      <c r="AZ3331">
        <v>16825</v>
      </c>
      <c r="BA3331">
        <f t="shared" si="257"/>
        <v>16875</v>
      </c>
      <c r="BB3331">
        <v>-37.67</v>
      </c>
      <c r="BC3331" s="23">
        <v>4738.16</v>
      </c>
      <c r="BD3331" s="23">
        <v>-34.9</v>
      </c>
      <c r="BO3331" s="23">
        <v>4738.16</v>
      </c>
      <c r="BP3331" s="23">
        <v>-34.9</v>
      </c>
      <c r="CK3331">
        <v>66540</v>
      </c>
      <c r="CL3331">
        <v>4.4311999999999996</v>
      </c>
      <c r="CM3331">
        <v>2.1720000000000002</v>
      </c>
    </row>
    <row r="3332" spans="52:91">
      <c r="AZ3332">
        <v>16837</v>
      </c>
      <c r="BA3332">
        <f t="shared" si="257"/>
        <v>16887</v>
      </c>
      <c r="BB3332">
        <v>-39.51</v>
      </c>
      <c r="BC3332" s="23">
        <v>4741.88</v>
      </c>
      <c r="BD3332" s="23">
        <v>-34.9</v>
      </c>
      <c r="BO3332" s="23">
        <v>4741.88</v>
      </c>
      <c r="BP3332" s="23">
        <v>-34.9</v>
      </c>
      <c r="CK3332">
        <v>66560</v>
      </c>
      <c r="CL3332">
        <v>4.4568000000000003</v>
      </c>
      <c r="CM3332">
        <v>2.2280000000000002</v>
      </c>
    </row>
    <row r="3333" spans="52:91">
      <c r="AZ3333">
        <v>16854</v>
      </c>
      <c r="BA3333">
        <f t="shared" si="257"/>
        <v>16904</v>
      </c>
      <c r="BB3333">
        <v>-39.18</v>
      </c>
      <c r="BC3333" s="23">
        <v>4741.88</v>
      </c>
      <c r="BD3333" s="23">
        <v>-35.33</v>
      </c>
      <c r="BO3333" s="23">
        <v>4741.88</v>
      </c>
      <c r="BP3333" s="23">
        <v>-35.33</v>
      </c>
      <c r="CK3333">
        <v>66580</v>
      </c>
      <c r="CL3333">
        <v>4.4824000000000002</v>
      </c>
      <c r="CM3333">
        <v>2.2839999999999998</v>
      </c>
    </row>
    <row r="3334" spans="52:91">
      <c r="AZ3334">
        <v>16870</v>
      </c>
      <c r="BA3334">
        <f t="shared" si="257"/>
        <v>16920</v>
      </c>
      <c r="BB3334">
        <v>-37.270000000000003</v>
      </c>
      <c r="BC3334" s="23">
        <v>4745.5600000000004</v>
      </c>
      <c r="BD3334" s="23">
        <v>-35.33</v>
      </c>
      <c r="BO3334" s="23">
        <v>4745.5600000000004</v>
      </c>
      <c r="BP3334" s="23">
        <v>-35.33</v>
      </c>
      <c r="CK3334">
        <v>66600</v>
      </c>
      <c r="CL3334">
        <v>4.508</v>
      </c>
      <c r="CM3334">
        <v>2.34</v>
      </c>
    </row>
    <row r="3335" spans="52:91">
      <c r="AZ3335">
        <v>16882</v>
      </c>
      <c r="BA3335">
        <f t="shared" si="257"/>
        <v>16932</v>
      </c>
      <c r="BB3335">
        <v>-39.08</v>
      </c>
      <c r="BC3335" s="23">
        <v>4745.5600000000004</v>
      </c>
      <c r="BD3335" s="23">
        <v>-34.46</v>
      </c>
      <c r="BO3335" s="23">
        <v>4745.5600000000004</v>
      </c>
      <c r="BP3335" s="23">
        <v>-34.46</v>
      </c>
      <c r="CK3335">
        <v>66620</v>
      </c>
      <c r="CL3335">
        <v>4.5335999999999999</v>
      </c>
      <c r="CM3335">
        <v>2.3959999999999999</v>
      </c>
    </row>
    <row r="3336" spans="52:91">
      <c r="AZ3336">
        <v>16898</v>
      </c>
      <c r="BA3336">
        <f t="shared" si="257"/>
        <v>16948</v>
      </c>
      <c r="BB3336">
        <v>-38.11</v>
      </c>
      <c r="BC3336" s="23">
        <v>4749.2299999999996</v>
      </c>
      <c r="BD3336" s="23">
        <v>-34.46</v>
      </c>
      <c r="BO3336" s="23">
        <v>4749.2299999999996</v>
      </c>
      <c r="BP3336" s="23">
        <v>-34.46</v>
      </c>
      <c r="CK3336">
        <v>66640</v>
      </c>
      <c r="CL3336">
        <v>4.5591999999999997</v>
      </c>
      <c r="CM3336">
        <v>2.452</v>
      </c>
    </row>
    <row r="3337" spans="52:91">
      <c r="AZ3337">
        <v>16912</v>
      </c>
      <c r="BA3337">
        <f t="shared" si="257"/>
        <v>16962</v>
      </c>
      <c r="BB3337">
        <v>-39.92</v>
      </c>
      <c r="BC3337" s="23">
        <v>4749.2299999999996</v>
      </c>
      <c r="BD3337" s="23">
        <v>-33.9</v>
      </c>
      <c r="BO3337" s="23">
        <v>4749.2299999999996</v>
      </c>
      <c r="BP3337" s="23">
        <v>-33.9</v>
      </c>
      <c r="CK3337">
        <v>66660</v>
      </c>
      <c r="CL3337">
        <v>4.5848000000000004</v>
      </c>
      <c r="CM3337">
        <v>2.508</v>
      </c>
    </row>
    <row r="3338" spans="52:91">
      <c r="AZ3338">
        <v>16930</v>
      </c>
      <c r="BA3338">
        <f t="shared" si="257"/>
        <v>16980</v>
      </c>
      <c r="BB3338">
        <v>-37.58</v>
      </c>
      <c r="BC3338" s="23">
        <v>4752.97</v>
      </c>
      <c r="BD3338" s="23">
        <v>-33.9</v>
      </c>
      <c r="BO3338" s="23">
        <v>4752.97</v>
      </c>
      <c r="BP3338" s="23">
        <v>-33.9</v>
      </c>
      <c r="CK3338">
        <v>66680</v>
      </c>
      <c r="CL3338">
        <v>4.6104000000000003</v>
      </c>
      <c r="CM3338">
        <v>2.5640000000000001</v>
      </c>
    </row>
    <row r="3339" spans="52:91">
      <c r="AZ3339">
        <v>16942</v>
      </c>
      <c r="BA3339">
        <f t="shared" si="257"/>
        <v>16992</v>
      </c>
      <c r="BB3339">
        <v>-39.57</v>
      </c>
      <c r="BC3339" s="23">
        <v>4752.97</v>
      </c>
      <c r="BD3339" s="23">
        <v>-34.76</v>
      </c>
      <c r="BO3339" s="23">
        <v>4752.97</v>
      </c>
      <c r="BP3339" s="23">
        <v>-34.76</v>
      </c>
      <c r="CK3339">
        <v>66700</v>
      </c>
      <c r="CL3339">
        <v>4.6360000000000001</v>
      </c>
      <c r="CM3339">
        <v>2.62</v>
      </c>
    </row>
    <row r="3340" spans="52:91">
      <c r="AZ3340">
        <v>16960</v>
      </c>
      <c r="BA3340">
        <f t="shared" si="257"/>
        <v>17010</v>
      </c>
      <c r="BB3340">
        <v>-39.520000000000003</v>
      </c>
      <c r="BC3340" s="23">
        <v>4756.68</v>
      </c>
      <c r="BD3340" s="23">
        <v>-34.76</v>
      </c>
      <c r="BO3340" s="23">
        <v>4756.68</v>
      </c>
      <c r="BP3340" s="23">
        <v>-34.76</v>
      </c>
      <c r="CK3340">
        <v>66720</v>
      </c>
      <c r="CL3340">
        <v>4.6616</v>
      </c>
      <c r="CM3340">
        <v>2.6760000000000002</v>
      </c>
    </row>
    <row r="3341" spans="52:91">
      <c r="AZ3341">
        <v>16976</v>
      </c>
      <c r="BA3341">
        <f t="shared" si="257"/>
        <v>17026</v>
      </c>
      <c r="BB3341">
        <v>-39.130000000000003</v>
      </c>
      <c r="BC3341" s="23">
        <v>4756.68</v>
      </c>
      <c r="BD3341" s="23">
        <v>-36.07</v>
      </c>
      <c r="BO3341" s="23">
        <v>4756.68</v>
      </c>
      <c r="BP3341" s="23">
        <v>-36.07</v>
      </c>
      <c r="CK3341">
        <v>66740</v>
      </c>
      <c r="CL3341">
        <v>4.6871999999999998</v>
      </c>
      <c r="CM3341">
        <v>2.7320000000000002</v>
      </c>
    </row>
    <row r="3342" spans="52:91">
      <c r="AZ3342">
        <v>16992</v>
      </c>
      <c r="BA3342">
        <f t="shared" si="257"/>
        <v>17042</v>
      </c>
      <c r="BB3342">
        <v>-40.299999999999997</v>
      </c>
      <c r="BC3342" s="23">
        <v>4760.43</v>
      </c>
      <c r="BD3342" s="23">
        <v>-36.07</v>
      </c>
      <c r="BO3342" s="23">
        <v>4760.43</v>
      </c>
      <c r="BP3342" s="23">
        <v>-36.07</v>
      </c>
      <c r="CK3342">
        <v>66760</v>
      </c>
      <c r="CL3342">
        <v>4.7343999999999999</v>
      </c>
      <c r="CM3342">
        <v>2.7532000000000001</v>
      </c>
    </row>
    <row r="3343" spans="52:91">
      <c r="AZ3343">
        <v>17012</v>
      </c>
      <c r="BA3343">
        <f t="shared" si="257"/>
        <v>17062</v>
      </c>
      <c r="BB3343">
        <v>-40.18</v>
      </c>
      <c r="BC3343" s="23">
        <v>4760.43</v>
      </c>
      <c r="BD3343" s="23">
        <v>-34.71</v>
      </c>
      <c r="BO3343" s="23">
        <v>4760.43</v>
      </c>
      <c r="BP3343" s="23">
        <v>-34.71</v>
      </c>
      <c r="CK3343">
        <v>66780</v>
      </c>
      <c r="CL3343">
        <v>4.8032000000000004</v>
      </c>
      <c r="CM3343">
        <v>2.7395999999999998</v>
      </c>
    </row>
    <row r="3344" spans="52:91">
      <c r="AZ3344">
        <v>17031</v>
      </c>
      <c r="BA3344">
        <f t="shared" si="257"/>
        <v>17081</v>
      </c>
      <c r="BB3344">
        <v>-40.1</v>
      </c>
      <c r="BC3344" s="23">
        <v>4764.24</v>
      </c>
      <c r="BD3344" s="23">
        <v>-34.71</v>
      </c>
      <c r="BO3344" s="23">
        <v>4764.24</v>
      </c>
      <c r="BP3344" s="23">
        <v>-34.71</v>
      </c>
      <c r="CK3344">
        <v>66800</v>
      </c>
      <c r="CL3344">
        <v>4.8719999999999999</v>
      </c>
      <c r="CM3344">
        <v>2.726</v>
      </c>
    </row>
    <row r="3345" spans="52:91">
      <c r="AZ3345">
        <v>17050</v>
      </c>
      <c r="BA3345">
        <f t="shared" si="257"/>
        <v>17100</v>
      </c>
      <c r="BB3345">
        <v>-37.79</v>
      </c>
      <c r="BC3345" s="23">
        <v>4764.24</v>
      </c>
      <c r="BD3345" s="23">
        <v>-35.26</v>
      </c>
      <c r="BO3345" s="23">
        <v>4764.24</v>
      </c>
      <c r="BP3345" s="23">
        <v>-35.26</v>
      </c>
      <c r="CK3345">
        <v>66820</v>
      </c>
      <c r="CL3345">
        <v>4.9408000000000003</v>
      </c>
      <c r="CM3345">
        <v>2.7124000000000001</v>
      </c>
    </row>
    <row r="3346" spans="52:91">
      <c r="AZ3346">
        <v>17063</v>
      </c>
      <c r="BA3346">
        <f t="shared" si="257"/>
        <v>17113</v>
      </c>
      <c r="BB3346">
        <v>-37.78</v>
      </c>
      <c r="BC3346" s="23">
        <v>4768.09</v>
      </c>
      <c r="BD3346" s="23">
        <v>-35.26</v>
      </c>
      <c r="BO3346" s="23">
        <v>4768.09</v>
      </c>
      <c r="BP3346" s="23">
        <v>-35.26</v>
      </c>
      <c r="CK3346">
        <v>66840</v>
      </c>
      <c r="CL3346">
        <v>5.0095999999999998</v>
      </c>
      <c r="CM3346">
        <v>2.6987999999999999</v>
      </c>
    </row>
    <row r="3347" spans="52:91">
      <c r="AZ3347">
        <v>17076</v>
      </c>
      <c r="BA3347">
        <f t="shared" si="257"/>
        <v>17126</v>
      </c>
      <c r="BB3347">
        <v>-38.18</v>
      </c>
      <c r="BC3347" s="23">
        <v>4768.09</v>
      </c>
      <c r="BD3347" s="23">
        <v>-35.01</v>
      </c>
      <c r="BO3347" s="23">
        <v>4768.09</v>
      </c>
      <c r="BP3347" s="23">
        <v>-35.01</v>
      </c>
      <c r="CK3347">
        <v>66860</v>
      </c>
      <c r="CL3347">
        <v>5.0784000000000002</v>
      </c>
      <c r="CM3347">
        <v>2.6852</v>
      </c>
    </row>
    <row r="3348" spans="52:91">
      <c r="AZ3348">
        <v>17090</v>
      </c>
      <c r="BA3348">
        <f t="shared" si="257"/>
        <v>17140</v>
      </c>
      <c r="BB3348">
        <v>-39.67</v>
      </c>
      <c r="BC3348" s="23">
        <v>4771.96</v>
      </c>
      <c r="BD3348" s="23">
        <v>-35.01</v>
      </c>
      <c r="BO3348" s="23">
        <v>4771.96</v>
      </c>
      <c r="BP3348" s="23">
        <v>-35.01</v>
      </c>
      <c r="CK3348">
        <v>66880</v>
      </c>
      <c r="CL3348">
        <v>5.1471999999999998</v>
      </c>
      <c r="CM3348">
        <v>2.6716000000000002</v>
      </c>
    </row>
    <row r="3349" spans="52:91">
      <c r="AZ3349">
        <v>17108</v>
      </c>
      <c r="BA3349">
        <f t="shared" si="257"/>
        <v>17158</v>
      </c>
      <c r="BB3349">
        <v>-39.159999999999997</v>
      </c>
      <c r="BC3349" s="23">
        <v>4771.96</v>
      </c>
      <c r="BD3349" s="23">
        <v>-35.270000000000003</v>
      </c>
      <c r="BO3349" s="23">
        <v>4771.96</v>
      </c>
      <c r="BP3349" s="23">
        <v>-35.270000000000003</v>
      </c>
      <c r="CK3349">
        <v>66900</v>
      </c>
      <c r="CL3349">
        <v>5.2160000000000002</v>
      </c>
      <c r="CM3349">
        <v>2.6579999999999999</v>
      </c>
    </row>
    <row r="3350" spans="52:91">
      <c r="AZ3350">
        <v>17124</v>
      </c>
      <c r="BA3350">
        <f t="shared" si="257"/>
        <v>17174</v>
      </c>
      <c r="BB3350">
        <v>-40.46</v>
      </c>
      <c r="BC3350" s="23">
        <v>4775.84</v>
      </c>
      <c r="BD3350" s="23">
        <v>-35.270000000000003</v>
      </c>
      <c r="BO3350" s="23">
        <v>4775.84</v>
      </c>
      <c r="BP3350" s="23">
        <v>-35.270000000000003</v>
      </c>
      <c r="CK3350">
        <v>66920</v>
      </c>
      <c r="CL3350">
        <v>5.2847999999999997</v>
      </c>
      <c r="CM3350">
        <v>2.6444000000000001</v>
      </c>
    </row>
    <row r="3351" spans="52:91">
      <c r="AZ3351">
        <v>17144</v>
      </c>
      <c r="BA3351">
        <f t="shared" si="257"/>
        <v>17194</v>
      </c>
      <c r="BB3351">
        <v>-39.06</v>
      </c>
      <c r="BC3351" s="23">
        <v>4775.84</v>
      </c>
      <c r="BD3351" s="23">
        <v>-36.520000000000003</v>
      </c>
      <c r="BO3351" s="23">
        <v>4775.84</v>
      </c>
      <c r="BP3351" s="23">
        <v>-36.520000000000003</v>
      </c>
      <c r="CK3351">
        <v>66940</v>
      </c>
      <c r="CL3351">
        <v>5.3536000000000001</v>
      </c>
      <c r="CM3351">
        <v>2.6307999999999998</v>
      </c>
    </row>
    <row r="3352" spans="52:91">
      <c r="AZ3352">
        <v>17160</v>
      </c>
      <c r="BA3352">
        <f t="shared" si="257"/>
        <v>17210</v>
      </c>
      <c r="BB3352">
        <v>-37.94</v>
      </c>
      <c r="BC3352" s="23">
        <v>4779.66</v>
      </c>
      <c r="BD3352" s="23">
        <v>-36.520000000000003</v>
      </c>
      <c r="BO3352" s="23">
        <v>4779.66</v>
      </c>
      <c r="BP3352" s="23">
        <v>-36.520000000000003</v>
      </c>
      <c r="CK3352">
        <v>66960</v>
      </c>
      <c r="CL3352">
        <v>5.4223999999999997</v>
      </c>
      <c r="CM3352">
        <v>2.6172</v>
      </c>
    </row>
    <row r="3353" spans="52:91">
      <c r="AZ3353">
        <v>17173</v>
      </c>
      <c r="BA3353">
        <f t="shared" si="257"/>
        <v>17223</v>
      </c>
      <c r="BB3353">
        <v>-40.01</v>
      </c>
      <c r="BC3353" s="23">
        <v>4779.66</v>
      </c>
      <c r="BD3353" s="23">
        <v>-34.72</v>
      </c>
      <c r="BO3353" s="23">
        <v>4779.66</v>
      </c>
      <c r="BP3353" s="23">
        <v>-34.72</v>
      </c>
      <c r="CK3353">
        <v>66980</v>
      </c>
      <c r="CL3353">
        <v>5.4912000000000001</v>
      </c>
      <c r="CM3353">
        <v>2.6036000000000001</v>
      </c>
    </row>
    <row r="3354" spans="52:91">
      <c r="AZ3354">
        <v>17192</v>
      </c>
      <c r="BA3354">
        <f t="shared" si="257"/>
        <v>17242</v>
      </c>
      <c r="BB3354">
        <v>-39.04</v>
      </c>
      <c r="BC3354" s="23">
        <v>4783.47</v>
      </c>
      <c r="BD3354" s="23">
        <v>-34.72</v>
      </c>
      <c r="BO3354" s="23">
        <v>4783.47</v>
      </c>
      <c r="BP3354" s="23">
        <v>-34.72</v>
      </c>
      <c r="CK3354">
        <v>67000</v>
      </c>
      <c r="CL3354">
        <v>5.56</v>
      </c>
      <c r="CM3354">
        <v>2.59</v>
      </c>
    </row>
    <row r="3355" spans="52:91">
      <c r="AZ3355">
        <v>17208</v>
      </c>
      <c r="BA3355">
        <f t="shared" si="257"/>
        <v>17258</v>
      </c>
      <c r="BB3355">
        <v>-38.549999999999997</v>
      </c>
      <c r="BC3355" s="23">
        <v>4783.47</v>
      </c>
      <c r="BD3355" s="23">
        <v>-34.33</v>
      </c>
      <c r="BO3355" s="23">
        <v>4783.47</v>
      </c>
      <c r="BP3355" s="23">
        <v>-34.33</v>
      </c>
      <c r="CK3355">
        <v>67020</v>
      </c>
      <c r="CL3355">
        <v>5.5175999999999998</v>
      </c>
      <c r="CM3355">
        <v>2.5771999999999999</v>
      </c>
    </row>
    <row r="3356" spans="52:91">
      <c r="AZ3356">
        <v>17222</v>
      </c>
      <c r="BA3356">
        <f t="shared" si="257"/>
        <v>17272</v>
      </c>
      <c r="BB3356">
        <v>-38.119999999999997</v>
      </c>
      <c r="BC3356" s="23">
        <v>4787.25</v>
      </c>
      <c r="BD3356" s="23">
        <v>-34.33</v>
      </c>
      <c r="BO3356" s="23">
        <v>4787.25</v>
      </c>
      <c r="BP3356" s="23">
        <v>-34.33</v>
      </c>
      <c r="CK3356">
        <v>67040</v>
      </c>
      <c r="CL3356">
        <v>5.4752000000000001</v>
      </c>
      <c r="CM3356">
        <v>2.5644</v>
      </c>
    </row>
    <row r="3357" spans="52:91">
      <c r="AZ3357">
        <v>17236</v>
      </c>
      <c r="BA3357">
        <f t="shared" si="257"/>
        <v>17286</v>
      </c>
      <c r="BB3357">
        <v>-38.15</v>
      </c>
      <c r="BC3357" s="23">
        <v>4787.25</v>
      </c>
      <c r="BD3357" s="23">
        <v>-34.72</v>
      </c>
      <c r="BO3357" s="23">
        <v>4787.25</v>
      </c>
      <c r="BP3357" s="23">
        <v>-34.72</v>
      </c>
      <c r="CK3357">
        <v>67060</v>
      </c>
      <c r="CL3357">
        <v>5.4328000000000003</v>
      </c>
      <c r="CM3357">
        <v>2.5516000000000001</v>
      </c>
    </row>
    <row r="3358" spans="52:91">
      <c r="AZ3358">
        <v>17250</v>
      </c>
      <c r="BA3358">
        <f t="shared" si="257"/>
        <v>17300</v>
      </c>
      <c r="BB3358">
        <v>-38.5</v>
      </c>
      <c r="BC3358" s="23">
        <v>4790.92</v>
      </c>
      <c r="BD3358" s="23">
        <v>-34.72</v>
      </c>
      <c r="BO3358" s="23">
        <v>4790.92</v>
      </c>
      <c r="BP3358" s="23">
        <v>-34.72</v>
      </c>
      <c r="CK3358">
        <v>67080</v>
      </c>
      <c r="CL3358">
        <v>5.3903999999999996</v>
      </c>
      <c r="CM3358">
        <v>2.5388000000000002</v>
      </c>
    </row>
    <row r="3359" spans="52:91">
      <c r="AZ3359">
        <v>17265</v>
      </c>
      <c r="BA3359">
        <f t="shared" si="257"/>
        <v>17315</v>
      </c>
      <c r="BB3359">
        <v>-39.97</v>
      </c>
      <c r="BC3359" s="23">
        <v>4790.92</v>
      </c>
      <c r="BD3359" s="23">
        <v>-34.880000000000003</v>
      </c>
      <c r="BO3359" s="23">
        <v>4790.92</v>
      </c>
      <c r="BP3359" s="23">
        <v>-34.880000000000003</v>
      </c>
      <c r="CK3359">
        <v>67100</v>
      </c>
      <c r="CL3359">
        <v>5.3479999999999999</v>
      </c>
      <c r="CM3359">
        <v>2.5259999999999998</v>
      </c>
    </row>
    <row r="3360" spans="52:91">
      <c r="AZ3360">
        <v>17283</v>
      </c>
      <c r="BA3360">
        <f t="shared" si="257"/>
        <v>17333</v>
      </c>
      <c r="BB3360">
        <v>-38.08</v>
      </c>
      <c r="BC3360" s="23">
        <v>4794.5600000000004</v>
      </c>
      <c r="BD3360" s="23">
        <v>-34.880000000000003</v>
      </c>
      <c r="BO3360" s="23">
        <v>4794.5600000000004</v>
      </c>
      <c r="BP3360" s="23">
        <v>-34.880000000000003</v>
      </c>
      <c r="CK3360">
        <v>67120</v>
      </c>
      <c r="CL3360">
        <v>5.3056000000000001</v>
      </c>
      <c r="CM3360">
        <v>2.5131999999999999</v>
      </c>
    </row>
    <row r="3361" spans="52:91">
      <c r="AZ3361">
        <v>17297</v>
      </c>
      <c r="BA3361">
        <f t="shared" si="257"/>
        <v>17347</v>
      </c>
      <c r="BB3361">
        <v>-39.340000000000003</v>
      </c>
      <c r="BC3361" s="23">
        <v>4794.5600000000004</v>
      </c>
      <c r="BD3361" s="23">
        <v>-34.28</v>
      </c>
      <c r="BO3361" s="23">
        <v>4794.5600000000004</v>
      </c>
      <c r="BP3361" s="23">
        <v>-34.28</v>
      </c>
      <c r="CK3361">
        <v>67140</v>
      </c>
      <c r="CL3361">
        <v>5.2632000000000003</v>
      </c>
      <c r="CM3361">
        <v>2.5004</v>
      </c>
    </row>
    <row r="3362" spans="52:91">
      <c r="AZ3362">
        <v>17314</v>
      </c>
      <c r="BA3362">
        <f t="shared" si="257"/>
        <v>17364</v>
      </c>
      <c r="BB3362">
        <v>-39.57</v>
      </c>
      <c r="BC3362" s="23">
        <v>4798.26</v>
      </c>
      <c r="BD3362" s="23">
        <v>-34.28</v>
      </c>
      <c r="BO3362" s="23">
        <v>4798.26</v>
      </c>
      <c r="BP3362" s="23">
        <v>-34.28</v>
      </c>
      <c r="CK3362">
        <v>67160</v>
      </c>
      <c r="CL3362">
        <v>5.2207999999999997</v>
      </c>
      <c r="CM3362">
        <v>2.4876</v>
      </c>
    </row>
    <row r="3363" spans="52:91">
      <c r="AZ3363">
        <v>17331</v>
      </c>
      <c r="BA3363">
        <f t="shared" si="257"/>
        <v>17381</v>
      </c>
      <c r="BB3363">
        <v>-38.380000000000003</v>
      </c>
      <c r="BC3363" s="23">
        <v>4798.26</v>
      </c>
      <c r="BD3363" s="23">
        <v>-34.020000000000003</v>
      </c>
      <c r="BO3363" s="23">
        <v>4798.26</v>
      </c>
      <c r="BP3363" s="23">
        <v>-34.020000000000003</v>
      </c>
      <c r="CK3363">
        <v>67180</v>
      </c>
      <c r="CL3363">
        <v>5.1783999999999999</v>
      </c>
      <c r="CM3363">
        <v>2.4748000000000001</v>
      </c>
    </row>
    <row r="3364" spans="52:91">
      <c r="AZ3364">
        <v>17346</v>
      </c>
      <c r="BA3364">
        <f t="shared" si="257"/>
        <v>17396</v>
      </c>
      <c r="BB3364">
        <v>-40.22</v>
      </c>
      <c r="BC3364" s="23">
        <v>4801.99</v>
      </c>
      <c r="BD3364" s="23">
        <v>-34.020000000000003</v>
      </c>
      <c r="BO3364" s="23">
        <v>4801.99</v>
      </c>
      <c r="BP3364" s="23">
        <v>-34.020000000000003</v>
      </c>
      <c r="CK3364">
        <v>67200</v>
      </c>
      <c r="CL3364">
        <v>5.1360000000000001</v>
      </c>
      <c r="CM3364">
        <v>2.4620000000000002</v>
      </c>
    </row>
    <row r="3365" spans="52:91">
      <c r="AZ3365">
        <v>17365</v>
      </c>
      <c r="BA3365">
        <f t="shared" si="257"/>
        <v>17415</v>
      </c>
      <c r="BB3365">
        <v>-38.67</v>
      </c>
      <c r="BC3365" s="23">
        <v>4801.99</v>
      </c>
      <c r="BD3365" s="23">
        <v>-35.380000000000003</v>
      </c>
      <c r="BO3365" s="23">
        <v>4801.99</v>
      </c>
      <c r="BP3365" s="23">
        <v>-35.380000000000003</v>
      </c>
      <c r="CK3365">
        <v>67220</v>
      </c>
      <c r="CL3365">
        <v>5.0936000000000003</v>
      </c>
      <c r="CM3365">
        <v>2.4491999999999998</v>
      </c>
    </row>
    <row r="3366" spans="52:91">
      <c r="AZ3366">
        <v>17381</v>
      </c>
      <c r="BA3366">
        <f t="shared" si="257"/>
        <v>17431</v>
      </c>
      <c r="BB3366">
        <v>-38.340000000000003</v>
      </c>
      <c r="BC3366" s="23">
        <v>4805.7</v>
      </c>
      <c r="BD3366" s="23">
        <v>-35.380000000000003</v>
      </c>
      <c r="BO3366" s="23">
        <v>4805.7</v>
      </c>
      <c r="BP3366" s="23">
        <v>-35.380000000000003</v>
      </c>
      <c r="CK3366">
        <v>67240</v>
      </c>
      <c r="CL3366">
        <v>5.0511999999999997</v>
      </c>
      <c r="CM3366">
        <v>2.4363999999999999</v>
      </c>
    </row>
    <row r="3367" spans="52:91">
      <c r="AZ3367">
        <v>17395</v>
      </c>
      <c r="BA3367">
        <f t="shared" si="257"/>
        <v>17445</v>
      </c>
      <c r="BB3367">
        <v>-38.96</v>
      </c>
      <c r="BC3367" s="23">
        <v>4805.7</v>
      </c>
      <c r="BD3367" s="23">
        <v>-35.47</v>
      </c>
      <c r="BO3367" s="23">
        <v>4805.7</v>
      </c>
      <c r="BP3367" s="23">
        <v>-35.47</v>
      </c>
      <c r="CK3367">
        <v>67260</v>
      </c>
      <c r="CL3367">
        <v>5.0544000000000002</v>
      </c>
      <c r="CM3367">
        <v>2.4247999999999998</v>
      </c>
    </row>
    <row r="3368" spans="52:91">
      <c r="AZ3368">
        <v>17411</v>
      </c>
      <c r="BA3368">
        <f t="shared" si="257"/>
        <v>17461</v>
      </c>
      <c r="BB3368">
        <v>-38.39</v>
      </c>
      <c r="BC3368" s="23">
        <v>4809.42</v>
      </c>
      <c r="BD3368" s="23">
        <v>-35.47</v>
      </c>
      <c r="BO3368" s="23">
        <v>4809.42</v>
      </c>
      <c r="BP3368" s="23">
        <v>-35.47</v>
      </c>
      <c r="CK3368">
        <v>67280</v>
      </c>
      <c r="CL3368">
        <v>5.1032000000000002</v>
      </c>
      <c r="CM3368">
        <v>2.4144000000000001</v>
      </c>
    </row>
    <row r="3369" spans="52:91">
      <c r="AZ3369">
        <v>17425</v>
      </c>
      <c r="BA3369">
        <f t="shared" si="257"/>
        <v>17475</v>
      </c>
      <c r="BB3369">
        <v>-38.659999999999997</v>
      </c>
      <c r="BC3369" s="23">
        <v>4809.42</v>
      </c>
      <c r="BD3369" s="23">
        <v>-34.49</v>
      </c>
      <c r="BO3369" s="23">
        <v>4809.42</v>
      </c>
      <c r="BP3369" s="23">
        <v>-34.49</v>
      </c>
      <c r="CK3369">
        <v>67300</v>
      </c>
      <c r="CL3369">
        <v>5.1520000000000001</v>
      </c>
      <c r="CM3369">
        <v>2.4039999999999999</v>
      </c>
    </row>
    <row r="3370" spans="52:91">
      <c r="AZ3370">
        <v>17440</v>
      </c>
      <c r="BA3370">
        <f t="shared" si="257"/>
        <v>17490</v>
      </c>
      <c r="BB3370">
        <v>-39.56</v>
      </c>
      <c r="BC3370" s="23">
        <v>4813.1899999999996</v>
      </c>
      <c r="BD3370" s="23">
        <v>-34.49</v>
      </c>
      <c r="BO3370" s="23">
        <v>4813.1899999999996</v>
      </c>
      <c r="BP3370" s="23">
        <v>-34.49</v>
      </c>
      <c r="CK3370">
        <v>67320</v>
      </c>
      <c r="CL3370">
        <v>5.2008000000000001</v>
      </c>
      <c r="CM3370">
        <v>2.3936000000000002</v>
      </c>
    </row>
    <row r="3371" spans="52:91">
      <c r="AZ3371">
        <v>17458</v>
      </c>
      <c r="BA3371">
        <f t="shared" si="257"/>
        <v>17508</v>
      </c>
      <c r="BB3371">
        <v>-40.25</v>
      </c>
      <c r="BC3371" s="23">
        <v>4813.1899999999996</v>
      </c>
      <c r="BD3371" s="23">
        <v>-34.42</v>
      </c>
      <c r="BO3371" s="23">
        <v>4813.1899999999996</v>
      </c>
      <c r="BP3371" s="23">
        <v>-34.42</v>
      </c>
      <c r="CK3371">
        <v>67340</v>
      </c>
      <c r="CL3371">
        <v>5.2496</v>
      </c>
      <c r="CM3371">
        <v>2.3832</v>
      </c>
    </row>
    <row r="3372" spans="52:91">
      <c r="AZ3372">
        <v>17478</v>
      </c>
      <c r="BA3372">
        <f t="shared" si="257"/>
        <v>17528</v>
      </c>
      <c r="BB3372">
        <v>-40.39</v>
      </c>
      <c r="BC3372" s="23">
        <v>4816.8999999999996</v>
      </c>
      <c r="BD3372" s="23">
        <v>-34.42</v>
      </c>
      <c r="BO3372" s="23">
        <v>4816.8999999999996</v>
      </c>
      <c r="BP3372" s="23">
        <v>-34.42</v>
      </c>
      <c r="CK3372">
        <v>67360</v>
      </c>
      <c r="CL3372">
        <v>5.2984</v>
      </c>
      <c r="CM3372">
        <v>2.3727999999999998</v>
      </c>
    </row>
    <row r="3373" spans="52:91">
      <c r="AZ3373">
        <v>17498</v>
      </c>
      <c r="BA3373">
        <f t="shared" si="257"/>
        <v>17548</v>
      </c>
      <c r="BB3373">
        <v>-39.950000000000003</v>
      </c>
      <c r="BC3373" s="23">
        <v>4816.8999999999996</v>
      </c>
      <c r="BD3373" s="23">
        <v>-34.94</v>
      </c>
      <c r="BO3373" s="23">
        <v>4816.8999999999996</v>
      </c>
      <c r="BP3373" s="23">
        <v>-34.94</v>
      </c>
      <c r="CK3373">
        <v>67380</v>
      </c>
      <c r="CL3373">
        <v>5.3472</v>
      </c>
      <c r="CM3373">
        <v>2.3624000000000001</v>
      </c>
    </row>
    <row r="3374" spans="52:91">
      <c r="AZ3374">
        <v>17517</v>
      </c>
      <c r="BA3374">
        <f t="shared" si="257"/>
        <v>17567</v>
      </c>
      <c r="BB3374">
        <v>-40.43</v>
      </c>
      <c r="BC3374" s="23">
        <v>4820.58</v>
      </c>
      <c r="BD3374" s="23">
        <v>-34.94</v>
      </c>
      <c r="BO3374" s="23">
        <v>4820.58</v>
      </c>
      <c r="BP3374" s="23">
        <v>-34.94</v>
      </c>
      <c r="CK3374">
        <v>67400</v>
      </c>
      <c r="CL3374">
        <v>5.3959999999999999</v>
      </c>
      <c r="CM3374">
        <v>2.3519999999999999</v>
      </c>
    </row>
    <row r="3375" spans="52:91">
      <c r="AZ3375">
        <v>17537</v>
      </c>
      <c r="BA3375">
        <f t="shared" si="257"/>
        <v>17587</v>
      </c>
      <c r="BB3375">
        <v>-39.49</v>
      </c>
      <c r="BC3375" s="23">
        <v>4820.58</v>
      </c>
      <c r="BD3375" s="23">
        <v>-34.31</v>
      </c>
      <c r="BO3375" s="23">
        <v>4820.58</v>
      </c>
      <c r="BP3375" s="23">
        <v>-34.31</v>
      </c>
      <c r="CK3375">
        <v>67420</v>
      </c>
      <c r="CL3375">
        <v>5.4447999999999999</v>
      </c>
      <c r="CM3375">
        <v>2.3416000000000001</v>
      </c>
    </row>
    <row r="3376" spans="52:91">
      <c r="AZ3376">
        <v>17555</v>
      </c>
      <c r="BA3376">
        <f t="shared" si="257"/>
        <v>17605</v>
      </c>
      <c r="BB3376">
        <v>-39.950000000000003</v>
      </c>
      <c r="BC3376" s="23">
        <v>4824.28</v>
      </c>
      <c r="BD3376" s="23">
        <v>-34.31</v>
      </c>
      <c r="BO3376" s="23">
        <v>4824.28</v>
      </c>
      <c r="BP3376" s="23">
        <v>-34.31</v>
      </c>
      <c r="CK3376">
        <v>67440</v>
      </c>
      <c r="CL3376">
        <v>5.4935999999999998</v>
      </c>
      <c r="CM3376">
        <v>2.3311999999999999</v>
      </c>
    </row>
    <row r="3377" spans="52:91">
      <c r="AZ3377">
        <v>17574</v>
      </c>
      <c r="BA3377">
        <f t="shared" si="257"/>
        <v>17624</v>
      </c>
      <c r="BB3377">
        <v>-37.29</v>
      </c>
      <c r="BC3377" s="23">
        <v>4824.28</v>
      </c>
      <c r="BD3377" s="23">
        <v>-34.65</v>
      </c>
      <c r="BO3377" s="23">
        <v>4824.28</v>
      </c>
      <c r="BP3377" s="23">
        <v>-34.65</v>
      </c>
      <c r="CK3377">
        <v>67460</v>
      </c>
      <c r="CL3377">
        <v>5.5423999999999998</v>
      </c>
      <c r="CM3377">
        <v>2.3208000000000002</v>
      </c>
    </row>
    <row r="3378" spans="52:91">
      <c r="AZ3378">
        <v>17586</v>
      </c>
      <c r="BA3378">
        <f t="shared" si="257"/>
        <v>17636</v>
      </c>
      <c r="BB3378">
        <v>-39.049999999999997</v>
      </c>
      <c r="BC3378" s="23">
        <v>4828.03</v>
      </c>
      <c r="BD3378" s="23">
        <v>-34.65</v>
      </c>
      <c r="BO3378" s="23">
        <v>4828.03</v>
      </c>
      <c r="BP3378" s="23">
        <v>-34.65</v>
      </c>
      <c r="CK3378">
        <v>67480</v>
      </c>
      <c r="CL3378">
        <v>5.5911999999999997</v>
      </c>
      <c r="CM3378">
        <v>2.3104</v>
      </c>
    </row>
    <row r="3379" spans="52:91">
      <c r="AZ3379">
        <v>17602</v>
      </c>
      <c r="BA3379">
        <f t="shared" si="257"/>
        <v>17652</v>
      </c>
      <c r="BB3379">
        <v>-38.76</v>
      </c>
      <c r="BC3379" s="23">
        <v>4828.03</v>
      </c>
      <c r="BD3379" s="23">
        <v>-35</v>
      </c>
      <c r="BO3379" s="23">
        <v>4828.03</v>
      </c>
      <c r="BP3379" s="23">
        <v>-35</v>
      </c>
      <c r="CK3379">
        <v>67500</v>
      </c>
      <c r="CL3379">
        <v>5.64</v>
      </c>
      <c r="CM3379">
        <v>2.2999999999999998</v>
      </c>
    </row>
    <row r="3380" spans="52:91">
      <c r="AZ3380">
        <v>17618</v>
      </c>
      <c r="BA3380">
        <f t="shared" si="257"/>
        <v>17668</v>
      </c>
      <c r="BB3380">
        <v>-39.15</v>
      </c>
      <c r="BC3380" s="23">
        <v>4831.76</v>
      </c>
      <c r="BD3380" s="23">
        <v>-35</v>
      </c>
      <c r="BO3380" s="23">
        <v>4831.76</v>
      </c>
      <c r="BP3380" s="23">
        <v>-35</v>
      </c>
      <c r="CK3380">
        <v>67520</v>
      </c>
      <c r="CL3380">
        <v>5.6896000000000004</v>
      </c>
      <c r="CM3380">
        <v>2.3224</v>
      </c>
    </row>
    <row r="3381" spans="52:91">
      <c r="AZ3381">
        <v>17634</v>
      </c>
      <c r="BA3381">
        <f t="shared" si="257"/>
        <v>17684</v>
      </c>
      <c r="BB3381">
        <v>-38.21</v>
      </c>
      <c r="BC3381" s="23">
        <v>4831.76</v>
      </c>
      <c r="BD3381" s="23">
        <v>-35.21</v>
      </c>
      <c r="BO3381" s="23">
        <v>4831.76</v>
      </c>
      <c r="BP3381" s="23">
        <v>-35.21</v>
      </c>
      <c r="CK3381">
        <v>67540</v>
      </c>
      <c r="CL3381">
        <v>5.7392000000000003</v>
      </c>
      <c r="CM3381">
        <v>2.3448000000000002</v>
      </c>
    </row>
    <row r="3382" spans="52:91">
      <c r="AZ3382">
        <v>17649</v>
      </c>
      <c r="BA3382">
        <f t="shared" si="257"/>
        <v>17699</v>
      </c>
      <c r="BB3382">
        <v>-39.909999999999997</v>
      </c>
      <c r="BC3382" s="23">
        <v>4835.53</v>
      </c>
      <c r="BD3382" s="23">
        <v>-35.21</v>
      </c>
      <c r="BO3382" s="23">
        <v>4835.53</v>
      </c>
      <c r="BP3382" s="23">
        <v>-35.21</v>
      </c>
      <c r="CK3382">
        <v>67560</v>
      </c>
      <c r="CL3382">
        <v>5.7888000000000002</v>
      </c>
      <c r="CM3382">
        <v>2.3672</v>
      </c>
    </row>
    <row r="3383" spans="52:91">
      <c r="AZ3383">
        <v>17668</v>
      </c>
      <c r="BA3383">
        <f t="shared" si="257"/>
        <v>17718</v>
      </c>
      <c r="BB3383">
        <v>-40.1</v>
      </c>
      <c r="BC3383" s="23">
        <v>4835.53</v>
      </c>
      <c r="BD3383" s="23">
        <v>-34.630000000000003</v>
      </c>
      <c r="BO3383" s="23">
        <v>4835.53</v>
      </c>
      <c r="BP3383" s="23">
        <v>-34.630000000000003</v>
      </c>
      <c r="CK3383">
        <v>67580</v>
      </c>
      <c r="CL3383">
        <v>5.8384</v>
      </c>
      <c r="CM3383">
        <v>2.3896000000000002</v>
      </c>
    </row>
    <row r="3384" spans="52:91">
      <c r="AZ3384">
        <v>17687</v>
      </c>
      <c r="BA3384">
        <f t="shared" si="257"/>
        <v>17737</v>
      </c>
      <c r="BB3384">
        <v>-37.229999999999997</v>
      </c>
      <c r="BC3384" s="23">
        <v>4839.28</v>
      </c>
      <c r="BD3384" s="23">
        <v>-34.630000000000003</v>
      </c>
      <c r="BO3384" s="23">
        <v>4839.28</v>
      </c>
      <c r="BP3384" s="23">
        <v>-34.630000000000003</v>
      </c>
      <c r="CK3384">
        <v>67600</v>
      </c>
      <c r="CL3384">
        <v>5.8879999999999999</v>
      </c>
      <c r="CM3384">
        <v>2.4119999999999999</v>
      </c>
    </row>
    <row r="3385" spans="52:91">
      <c r="AZ3385">
        <v>17700</v>
      </c>
      <c r="BA3385">
        <f t="shared" si="257"/>
        <v>17750</v>
      </c>
      <c r="BB3385">
        <v>-39.380000000000003</v>
      </c>
      <c r="BC3385" s="23">
        <v>4839.28</v>
      </c>
      <c r="BD3385" s="23">
        <v>-35.03</v>
      </c>
      <c r="BO3385" s="23">
        <v>4839.28</v>
      </c>
      <c r="BP3385" s="23">
        <v>-35.03</v>
      </c>
      <c r="CK3385">
        <v>67620</v>
      </c>
      <c r="CL3385">
        <v>5.9375999999999998</v>
      </c>
      <c r="CM3385">
        <v>2.4344000000000001</v>
      </c>
    </row>
    <row r="3386" spans="52:91">
      <c r="AZ3386">
        <v>17717</v>
      </c>
      <c r="BA3386">
        <f t="shared" si="257"/>
        <v>17767</v>
      </c>
      <c r="BB3386">
        <v>-38.89</v>
      </c>
      <c r="BC3386" s="23">
        <v>4843</v>
      </c>
      <c r="BD3386" s="23">
        <v>-35.03</v>
      </c>
      <c r="BO3386" s="23">
        <v>4843</v>
      </c>
      <c r="BP3386" s="23">
        <v>-35.03</v>
      </c>
      <c r="CK3386">
        <v>67640</v>
      </c>
      <c r="CL3386">
        <v>5.9871999999999996</v>
      </c>
      <c r="CM3386">
        <v>2.4567999999999999</v>
      </c>
    </row>
    <row r="3387" spans="52:91">
      <c r="AZ3387">
        <v>17733</v>
      </c>
      <c r="BA3387">
        <f t="shared" si="257"/>
        <v>17783</v>
      </c>
      <c r="BB3387">
        <v>-38.729999999999997</v>
      </c>
      <c r="BC3387" s="23">
        <v>4843</v>
      </c>
      <c r="BD3387" s="23">
        <v>-34.25</v>
      </c>
      <c r="BO3387" s="23">
        <v>4843</v>
      </c>
      <c r="BP3387" s="23">
        <v>-34.25</v>
      </c>
      <c r="CK3387">
        <v>67660</v>
      </c>
      <c r="CL3387">
        <v>6.0368000000000004</v>
      </c>
      <c r="CM3387">
        <v>2.4792000000000001</v>
      </c>
    </row>
    <row r="3388" spans="52:91">
      <c r="AZ3388">
        <v>17748</v>
      </c>
      <c r="BA3388">
        <f t="shared" si="257"/>
        <v>17798</v>
      </c>
      <c r="BB3388">
        <v>-39.590000000000003</v>
      </c>
      <c r="BC3388" s="23">
        <v>4846.74</v>
      </c>
      <c r="BD3388" s="23">
        <v>-34.25</v>
      </c>
      <c r="BO3388" s="23">
        <v>4846.74</v>
      </c>
      <c r="BP3388" s="23">
        <v>-34.25</v>
      </c>
      <c r="CK3388">
        <v>67680</v>
      </c>
      <c r="CL3388">
        <v>6.0864000000000003</v>
      </c>
      <c r="CM3388">
        <v>2.5015999999999998</v>
      </c>
    </row>
    <row r="3389" spans="52:91">
      <c r="AZ3389">
        <v>17766</v>
      </c>
      <c r="BA3389">
        <f t="shared" si="257"/>
        <v>17816</v>
      </c>
      <c r="BB3389">
        <v>-38.11</v>
      </c>
      <c r="BC3389" s="23">
        <v>4846.74</v>
      </c>
      <c r="BD3389" s="23">
        <v>-34.5</v>
      </c>
      <c r="BO3389" s="23">
        <v>4846.74</v>
      </c>
      <c r="BP3389" s="23">
        <v>-34.5</v>
      </c>
      <c r="CK3389">
        <v>67700</v>
      </c>
      <c r="CL3389">
        <v>6.1360000000000001</v>
      </c>
      <c r="CM3389">
        <v>2.524</v>
      </c>
    </row>
    <row r="3390" spans="52:91">
      <c r="AZ3390">
        <v>17780</v>
      </c>
      <c r="BA3390">
        <f t="shared" ref="BA3390:BA3453" si="258">AZ3390+50</f>
        <v>17830</v>
      </c>
      <c r="BB3390">
        <v>-40.21</v>
      </c>
      <c r="BC3390" s="23">
        <v>4850.49</v>
      </c>
      <c r="BD3390" s="23">
        <v>-34.5</v>
      </c>
      <c r="BO3390" s="23">
        <v>4850.49</v>
      </c>
      <c r="BP3390" s="23">
        <v>-34.5</v>
      </c>
      <c r="CK3390">
        <v>67720</v>
      </c>
      <c r="CL3390">
        <v>6.1856</v>
      </c>
      <c r="CM3390">
        <v>2.5464000000000002</v>
      </c>
    </row>
    <row r="3391" spans="52:91">
      <c r="AZ3391">
        <v>17800</v>
      </c>
      <c r="BA3391">
        <f t="shared" si="258"/>
        <v>17850</v>
      </c>
      <c r="BB3391">
        <v>-39.76</v>
      </c>
      <c r="BC3391" s="23">
        <v>4850.49</v>
      </c>
      <c r="BD3391" s="23">
        <v>-35.39</v>
      </c>
      <c r="BO3391" s="23">
        <v>4850.49</v>
      </c>
      <c r="BP3391" s="23">
        <v>-35.39</v>
      </c>
      <c r="CK3391">
        <v>67740</v>
      </c>
      <c r="CL3391">
        <v>6.2351999999999999</v>
      </c>
      <c r="CM3391">
        <v>2.5688</v>
      </c>
    </row>
    <row r="3392" spans="52:91">
      <c r="AZ3392">
        <v>17819</v>
      </c>
      <c r="BA3392">
        <f t="shared" si="258"/>
        <v>17869</v>
      </c>
      <c r="BB3392">
        <v>-38.51</v>
      </c>
      <c r="BC3392" s="23">
        <v>4854.26</v>
      </c>
      <c r="BD3392" s="23">
        <v>-35.39</v>
      </c>
      <c r="BO3392" s="23">
        <v>4854.26</v>
      </c>
      <c r="BP3392" s="23">
        <v>-35.39</v>
      </c>
      <c r="CK3392">
        <v>67760</v>
      </c>
      <c r="CL3392">
        <v>6.2552000000000003</v>
      </c>
      <c r="CM3392">
        <v>2.5808</v>
      </c>
    </row>
    <row r="3393" spans="52:91">
      <c r="AZ3393">
        <v>17834</v>
      </c>
      <c r="BA3393">
        <f t="shared" si="258"/>
        <v>17884</v>
      </c>
      <c r="BB3393">
        <v>-39.450000000000003</v>
      </c>
      <c r="BC3393" s="23">
        <v>4854.26</v>
      </c>
      <c r="BD3393" s="23">
        <v>-35</v>
      </c>
      <c r="BO3393" s="23">
        <v>4854.26</v>
      </c>
      <c r="BP3393" s="23">
        <v>-35</v>
      </c>
      <c r="CK3393">
        <v>67780</v>
      </c>
      <c r="CL3393">
        <v>6.2455999999999996</v>
      </c>
      <c r="CM3393">
        <v>2.5823999999999998</v>
      </c>
    </row>
    <row r="3394" spans="52:91">
      <c r="AZ3394">
        <v>17851</v>
      </c>
      <c r="BA3394">
        <f t="shared" si="258"/>
        <v>17901</v>
      </c>
      <c r="BB3394">
        <v>-38.79</v>
      </c>
      <c r="BC3394" s="23">
        <v>4858.09</v>
      </c>
      <c r="BD3394" s="23">
        <v>-35</v>
      </c>
      <c r="BO3394" s="23">
        <v>4858.09</v>
      </c>
      <c r="BP3394" s="23">
        <v>-35</v>
      </c>
      <c r="CK3394">
        <v>67800</v>
      </c>
      <c r="CL3394">
        <v>6.2359999999999998</v>
      </c>
      <c r="CM3394">
        <v>2.5840000000000001</v>
      </c>
    </row>
    <row r="3395" spans="52:91">
      <c r="AZ3395">
        <v>17867</v>
      </c>
      <c r="BA3395">
        <f t="shared" si="258"/>
        <v>17917</v>
      </c>
      <c r="BB3395">
        <v>-39.380000000000003</v>
      </c>
      <c r="BC3395" s="23">
        <v>4858.09</v>
      </c>
      <c r="BD3395" s="23">
        <v>-35.28</v>
      </c>
      <c r="BO3395" s="23">
        <v>4858.09</v>
      </c>
      <c r="BP3395" s="23">
        <v>-35.28</v>
      </c>
      <c r="CK3395">
        <v>67820</v>
      </c>
      <c r="CL3395">
        <v>6.2263999999999999</v>
      </c>
      <c r="CM3395">
        <v>2.5855999999999999</v>
      </c>
    </row>
    <row r="3396" spans="52:91">
      <c r="AZ3396">
        <v>17884</v>
      </c>
      <c r="BA3396">
        <f t="shared" si="258"/>
        <v>17934</v>
      </c>
      <c r="BB3396">
        <v>-37.83</v>
      </c>
      <c r="BC3396" s="23">
        <v>4861.97</v>
      </c>
      <c r="BD3396" s="23">
        <v>-35.28</v>
      </c>
      <c r="BO3396" s="23">
        <v>4861.97</v>
      </c>
      <c r="BP3396" s="23">
        <v>-35.28</v>
      </c>
      <c r="CK3396">
        <v>67840</v>
      </c>
      <c r="CL3396">
        <v>6.2168000000000001</v>
      </c>
      <c r="CM3396">
        <v>2.5872000000000002</v>
      </c>
    </row>
    <row r="3397" spans="52:91">
      <c r="AZ3397">
        <v>17898</v>
      </c>
      <c r="BA3397">
        <f t="shared" si="258"/>
        <v>17948</v>
      </c>
      <c r="BB3397">
        <v>-38.93</v>
      </c>
      <c r="BC3397" s="23">
        <v>4861.97</v>
      </c>
      <c r="BD3397" s="23">
        <v>-35.159999999999997</v>
      </c>
      <c r="BO3397" s="23">
        <v>4861.97</v>
      </c>
      <c r="BP3397" s="23">
        <v>-35.159999999999997</v>
      </c>
      <c r="CK3397">
        <v>67860</v>
      </c>
      <c r="CL3397">
        <v>6.2072000000000003</v>
      </c>
      <c r="CM3397">
        <v>2.5888</v>
      </c>
    </row>
    <row r="3398" spans="52:91">
      <c r="AZ3398">
        <v>17914</v>
      </c>
      <c r="BA3398">
        <f t="shared" si="258"/>
        <v>17964</v>
      </c>
      <c r="BB3398">
        <v>-38.14</v>
      </c>
      <c r="BC3398" s="23">
        <v>4865.84</v>
      </c>
      <c r="BD3398" s="23">
        <v>-35.159999999999997</v>
      </c>
      <c r="BO3398" s="23">
        <v>4865.84</v>
      </c>
      <c r="BP3398" s="23">
        <v>-35.159999999999997</v>
      </c>
      <c r="CK3398">
        <v>67880</v>
      </c>
      <c r="CL3398">
        <v>6.1976000000000004</v>
      </c>
      <c r="CM3398">
        <v>2.5903999999999998</v>
      </c>
    </row>
    <row r="3399" spans="52:91">
      <c r="AZ3399">
        <v>17928</v>
      </c>
      <c r="BA3399">
        <f t="shared" si="258"/>
        <v>17978</v>
      </c>
      <c r="BB3399">
        <v>-40.74</v>
      </c>
      <c r="BC3399" s="23">
        <v>4865.84</v>
      </c>
      <c r="BD3399" s="23">
        <v>-35.57</v>
      </c>
      <c r="BO3399" s="23">
        <v>4865.84</v>
      </c>
      <c r="BP3399" s="23">
        <v>-35.57</v>
      </c>
      <c r="CK3399">
        <v>67900</v>
      </c>
      <c r="CL3399">
        <v>6.1879999999999997</v>
      </c>
      <c r="CM3399">
        <v>2.5920000000000001</v>
      </c>
    </row>
    <row r="3400" spans="52:91">
      <c r="AZ3400">
        <v>17951</v>
      </c>
      <c r="BA3400">
        <f t="shared" si="258"/>
        <v>18001</v>
      </c>
      <c r="BB3400">
        <v>-39.74</v>
      </c>
      <c r="BC3400" s="23">
        <v>4869.6499999999996</v>
      </c>
      <c r="BD3400" s="23">
        <v>-35.57</v>
      </c>
      <c r="BO3400" s="23">
        <v>4869.6499999999996</v>
      </c>
      <c r="BP3400" s="23">
        <v>-35.57</v>
      </c>
      <c r="CK3400">
        <v>67920</v>
      </c>
      <c r="CL3400">
        <v>6.1783999999999999</v>
      </c>
      <c r="CM3400">
        <v>2.5935999999999999</v>
      </c>
    </row>
    <row r="3401" spans="52:91">
      <c r="AZ3401">
        <v>17969</v>
      </c>
      <c r="BA3401">
        <f t="shared" si="258"/>
        <v>18019</v>
      </c>
      <c r="BB3401">
        <v>-39.950000000000003</v>
      </c>
      <c r="BC3401" s="23">
        <v>4869.6499999999996</v>
      </c>
      <c r="BD3401" s="23">
        <v>-34.979999999999997</v>
      </c>
      <c r="BO3401" s="23">
        <v>4869.6499999999996</v>
      </c>
      <c r="BP3401" s="23">
        <v>-34.979999999999997</v>
      </c>
      <c r="CK3401">
        <v>67940</v>
      </c>
      <c r="CL3401">
        <v>6.1688000000000001</v>
      </c>
      <c r="CM3401">
        <v>2.5952000000000002</v>
      </c>
    </row>
    <row r="3402" spans="52:91">
      <c r="AZ3402">
        <v>17988</v>
      </c>
      <c r="BA3402">
        <f t="shared" si="258"/>
        <v>18038</v>
      </c>
      <c r="BB3402">
        <v>-38.729999999999997</v>
      </c>
      <c r="BC3402" s="23">
        <v>4873.46</v>
      </c>
      <c r="BD3402" s="23">
        <v>-34.979999999999997</v>
      </c>
      <c r="BO3402" s="23">
        <v>4873.46</v>
      </c>
      <c r="BP3402" s="23">
        <v>-34.979999999999997</v>
      </c>
      <c r="CK3402">
        <v>67960</v>
      </c>
      <c r="CL3402">
        <v>6.1592000000000002</v>
      </c>
      <c r="CM3402">
        <v>2.5968</v>
      </c>
    </row>
    <row r="3403" spans="52:91">
      <c r="AZ3403">
        <v>18004</v>
      </c>
      <c r="BA3403">
        <f t="shared" si="258"/>
        <v>18054</v>
      </c>
      <c r="BB3403">
        <v>-39.9</v>
      </c>
      <c r="BC3403" s="23">
        <v>4873.46</v>
      </c>
      <c r="BD3403" s="23">
        <v>-34.11</v>
      </c>
      <c r="BO3403" s="23">
        <v>4873.46</v>
      </c>
      <c r="BP3403" s="23">
        <v>-34.11</v>
      </c>
      <c r="CK3403">
        <v>67980</v>
      </c>
      <c r="CL3403">
        <v>6.1496000000000004</v>
      </c>
      <c r="CM3403">
        <v>2.5983999999999998</v>
      </c>
    </row>
    <row r="3404" spans="52:91">
      <c r="AZ3404">
        <v>18023</v>
      </c>
      <c r="BA3404">
        <f t="shared" si="258"/>
        <v>18073</v>
      </c>
      <c r="BB3404">
        <v>-39.49</v>
      </c>
      <c r="BC3404" s="23">
        <v>4877.21</v>
      </c>
      <c r="BD3404" s="23">
        <v>-34.11</v>
      </c>
      <c r="BO3404" s="23">
        <v>4877.21</v>
      </c>
      <c r="BP3404" s="23">
        <v>-34.11</v>
      </c>
      <c r="CK3404">
        <v>68000</v>
      </c>
      <c r="CL3404">
        <v>6.14</v>
      </c>
      <c r="CM3404">
        <v>2.6</v>
      </c>
    </row>
    <row r="3405" spans="52:91">
      <c r="AZ3405">
        <v>18041</v>
      </c>
      <c r="BA3405">
        <f t="shared" si="258"/>
        <v>18091</v>
      </c>
      <c r="BB3405">
        <v>-38.520000000000003</v>
      </c>
      <c r="BC3405" s="23">
        <v>4877.21</v>
      </c>
      <c r="BD3405" s="23">
        <v>-35.21</v>
      </c>
      <c r="BO3405" s="23">
        <v>4877.21</v>
      </c>
      <c r="BP3405" s="23">
        <v>-35.21</v>
      </c>
      <c r="CK3405">
        <v>68020</v>
      </c>
      <c r="CL3405">
        <v>6.1528</v>
      </c>
      <c r="CM3405">
        <v>2.532</v>
      </c>
    </row>
    <row r="3406" spans="52:91">
      <c r="AZ3406">
        <v>18056</v>
      </c>
      <c r="BA3406">
        <f t="shared" si="258"/>
        <v>18106</v>
      </c>
      <c r="BB3406">
        <v>-39.82</v>
      </c>
      <c r="BC3406" s="23">
        <v>4880.8900000000003</v>
      </c>
      <c r="BD3406" s="23">
        <v>-35.21</v>
      </c>
      <c r="BO3406" s="23">
        <v>4880.8900000000003</v>
      </c>
      <c r="BP3406" s="23">
        <v>-35.21</v>
      </c>
      <c r="CK3406">
        <v>68040</v>
      </c>
      <c r="CL3406">
        <v>6.1656000000000004</v>
      </c>
      <c r="CM3406">
        <v>2.464</v>
      </c>
    </row>
    <row r="3407" spans="52:91">
      <c r="AZ3407">
        <v>18075</v>
      </c>
      <c r="BA3407">
        <f t="shared" si="258"/>
        <v>18125</v>
      </c>
      <c r="BB3407">
        <v>-39.67</v>
      </c>
      <c r="BC3407" s="23">
        <v>4880.8900000000003</v>
      </c>
      <c r="BD3407" s="23">
        <v>-33.96</v>
      </c>
      <c r="BO3407" s="23">
        <v>4880.8900000000003</v>
      </c>
      <c r="BP3407" s="23">
        <v>-33.96</v>
      </c>
      <c r="CK3407">
        <v>68060</v>
      </c>
      <c r="CL3407">
        <v>6.1783999999999999</v>
      </c>
      <c r="CM3407">
        <v>2.3959999999999999</v>
      </c>
    </row>
    <row r="3408" spans="52:91">
      <c r="AZ3408">
        <v>18093</v>
      </c>
      <c r="BA3408">
        <f t="shared" si="258"/>
        <v>18143</v>
      </c>
      <c r="BB3408">
        <v>-39.090000000000003</v>
      </c>
      <c r="BC3408" s="23">
        <v>4884.53</v>
      </c>
      <c r="BD3408" s="23">
        <v>-33.96</v>
      </c>
      <c r="BO3408" s="23">
        <v>4884.53</v>
      </c>
      <c r="BP3408" s="23">
        <v>-33.96</v>
      </c>
      <c r="CK3408">
        <v>68080</v>
      </c>
      <c r="CL3408">
        <v>6.1912000000000003</v>
      </c>
      <c r="CM3408">
        <v>2.3279999999999998</v>
      </c>
    </row>
    <row r="3409" spans="52:91">
      <c r="AZ3409">
        <v>18110</v>
      </c>
      <c r="BA3409">
        <f t="shared" si="258"/>
        <v>18160</v>
      </c>
      <c r="BB3409">
        <v>-39.49</v>
      </c>
      <c r="BC3409" s="23">
        <v>4884.53</v>
      </c>
      <c r="BD3409" s="23">
        <v>-34.200000000000003</v>
      </c>
      <c r="BO3409" s="23">
        <v>4884.53</v>
      </c>
      <c r="BP3409" s="23">
        <v>-34.200000000000003</v>
      </c>
      <c r="CK3409">
        <v>68100</v>
      </c>
      <c r="CL3409">
        <v>6.2039999999999997</v>
      </c>
      <c r="CM3409">
        <v>2.2599999999999998</v>
      </c>
    </row>
    <row r="3410" spans="52:91">
      <c r="AZ3410">
        <v>18128</v>
      </c>
      <c r="BA3410">
        <f t="shared" si="258"/>
        <v>18178</v>
      </c>
      <c r="BB3410">
        <v>-41.06</v>
      </c>
      <c r="BC3410" s="23">
        <v>4888.2</v>
      </c>
      <c r="BD3410" s="23">
        <v>-34.200000000000003</v>
      </c>
      <c r="BO3410" s="23">
        <v>4888.2</v>
      </c>
      <c r="BP3410" s="23">
        <v>-34.200000000000003</v>
      </c>
      <c r="CK3410">
        <v>68120</v>
      </c>
      <c r="CL3410">
        <v>6.2168000000000001</v>
      </c>
      <c r="CM3410">
        <v>2.1920000000000002</v>
      </c>
    </row>
    <row r="3411" spans="52:91">
      <c r="AZ3411">
        <v>18152</v>
      </c>
      <c r="BA3411">
        <f t="shared" si="258"/>
        <v>18202</v>
      </c>
      <c r="BB3411">
        <v>-39.56</v>
      </c>
      <c r="BC3411" s="23">
        <v>4888.2</v>
      </c>
      <c r="BD3411" s="23">
        <v>-33.9</v>
      </c>
      <c r="BO3411" s="23">
        <v>4888.2</v>
      </c>
      <c r="BP3411" s="23">
        <v>-33.9</v>
      </c>
      <c r="CK3411">
        <v>68140</v>
      </c>
      <c r="CL3411">
        <v>6.2295999999999996</v>
      </c>
      <c r="CM3411">
        <v>2.1240000000000001</v>
      </c>
    </row>
    <row r="3412" spans="52:91">
      <c r="AZ3412">
        <v>18170</v>
      </c>
      <c r="BA3412">
        <f t="shared" si="258"/>
        <v>18220</v>
      </c>
      <c r="BB3412">
        <v>-41.73</v>
      </c>
      <c r="BC3412" s="23">
        <v>4891.8500000000004</v>
      </c>
      <c r="BD3412" s="23">
        <v>-33.9</v>
      </c>
      <c r="BO3412" s="23">
        <v>4891.8500000000004</v>
      </c>
      <c r="BP3412" s="23">
        <v>-33.9</v>
      </c>
      <c r="CK3412">
        <v>68160</v>
      </c>
      <c r="CL3412">
        <v>6.2423999999999999</v>
      </c>
      <c r="CM3412">
        <v>2.056</v>
      </c>
    </row>
    <row r="3413" spans="52:91">
      <c r="AZ3413">
        <v>18198</v>
      </c>
      <c r="BA3413">
        <f t="shared" si="258"/>
        <v>18248</v>
      </c>
      <c r="BB3413">
        <v>-39.130000000000003</v>
      </c>
      <c r="BC3413" s="23">
        <v>4891.8500000000004</v>
      </c>
      <c r="BD3413" s="23">
        <v>-34.92</v>
      </c>
      <c r="BO3413" s="23">
        <v>4891.8500000000004</v>
      </c>
      <c r="BP3413" s="23">
        <v>-34.92</v>
      </c>
      <c r="CK3413">
        <v>68180</v>
      </c>
      <c r="CL3413">
        <v>6.2552000000000003</v>
      </c>
      <c r="CM3413">
        <v>1.988</v>
      </c>
    </row>
    <row r="3414" spans="52:91">
      <c r="AZ3414">
        <v>18214</v>
      </c>
      <c r="BA3414">
        <f t="shared" si="258"/>
        <v>18264</v>
      </c>
      <c r="BB3414">
        <v>-40.67</v>
      </c>
      <c r="BC3414" s="23">
        <v>4895.55</v>
      </c>
      <c r="BD3414" s="23">
        <v>-34.92</v>
      </c>
      <c r="BO3414" s="23">
        <v>4895.55</v>
      </c>
      <c r="BP3414" s="23">
        <v>-34.92</v>
      </c>
      <c r="CK3414">
        <v>68200</v>
      </c>
      <c r="CL3414">
        <v>6.2679999999999998</v>
      </c>
      <c r="CM3414">
        <v>1.92</v>
      </c>
    </row>
    <row r="3415" spans="52:91">
      <c r="AZ3415">
        <v>18237</v>
      </c>
      <c r="BA3415">
        <f t="shared" si="258"/>
        <v>18287</v>
      </c>
      <c r="BB3415">
        <v>-39.82</v>
      </c>
      <c r="BC3415" s="23">
        <v>4895.55</v>
      </c>
      <c r="BD3415" s="23">
        <v>-34.5</v>
      </c>
      <c r="BO3415" s="23">
        <v>4895.55</v>
      </c>
      <c r="BP3415" s="23">
        <v>-34.5</v>
      </c>
      <c r="CK3415">
        <v>68220</v>
      </c>
      <c r="CL3415">
        <v>6.2808000000000002</v>
      </c>
      <c r="CM3415">
        <v>1.8520000000000001</v>
      </c>
    </row>
    <row r="3416" spans="52:91">
      <c r="AZ3416">
        <v>18256</v>
      </c>
      <c r="BA3416">
        <f t="shared" si="258"/>
        <v>18306</v>
      </c>
      <c r="BB3416">
        <v>-39.159999999999997</v>
      </c>
      <c r="BC3416" s="23">
        <v>4899.32</v>
      </c>
      <c r="BD3416" s="23">
        <v>-34.5</v>
      </c>
      <c r="BO3416" s="23">
        <v>4899.32</v>
      </c>
      <c r="BP3416" s="23">
        <v>-34.5</v>
      </c>
      <c r="CK3416">
        <v>68240</v>
      </c>
      <c r="CL3416">
        <v>6.2935999999999996</v>
      </c>
      <c r="CM3416">
        <v>1.784</v>
      </c>
    </row>
    <row r="3417" spans="52:91">
      <c r="AZ3417">
        <v>18273</v>
      </c>
      <c r="BA3417">
        <f t="shared" si="258"/>
        <v>18323</v>
      </c>
      <c r="BB3417">
        <v>-39.96</v>
      </c>
      <c r="BC3417" s="23">
        <v>4899.32</v>
      </c>
      <c r="BD3417" s="23">
        <v>-35.270000000000003</v>
      </c>
      <c r="BO3417" s="23">
        <v>4899.32</v>
      </c>
      <c r="BP3417" s="23">
        <v>-35.270000000000003</v>
      </c>
      <c r="CK3417">
        <v>68260</v>
      </c>
      <c r="CL3417">
        <v>6.2944000000000004</v>
      </c>
      <c r="CM3417">
        <v>1.7484</v>
      </c>
    </row>
    <row r="3418" spans="52:91">
      <c r="AZ3418">
        <v>18292</v>
      </c>
      <c r="BA3418">
        <f t="shared" si="258"/>
        <v>18342</v>
      </c>
      <c r="BB3418">
        <v>-39.31</v>
      </c>
      <c r="BC3418" s="23">
        <v>4903.17</v>
      </c>
      <c r="BD3418" s="23">
        <v>-35.270000000000003</v>
      </c>
      <c r="BO3418" s="23">
        <v>4903.17</v>
      </c>
      <c r="BP3418" s="23">
        <v>-35.270000000000003</v>
      </c>
      <c r="CK3418">
        <v>68280</v>
      </c>
      <c r="CL3418">
        <v>6.2831999999999999</v>
      </c>
      <c r="CM3418">
        <v>1.7452000000000001</v>
      </c>
    </row>
    <row r="3419" spans="52:91">
      <c r="AZ3419">
        <v>18310</v>
      </c>
      <c r="BA3419">
        <f t="shared" si="258"/>
        <v>18360</v>
      </c>
      <c r="BB3419">
        <v>-40.11</v>
      </c>
      <c r="BC3419" s="23">
        <v>4903.17</v>
      </c>
      <c r="BD3419" s="23">
        <v>-35.49</v>
      </c>
      <c r="BO3419" s="23">
        <v>4903.17</v>
      </c>
      <c r="BP3419" s="23">
        <v>-35.49</v>
      </c>
      <c r="CK3419">
        <v>68300</v>
      </c>
      <c r="CL3419">
        <v>6.2720000000000002</v>
      </c>
      <c r="CM3419">
        <v>1.742</v>
      </c>
    </row>
    <row r="3420" spans="52:91">
      <c r="AZ3420">
        <v>18330</v>
      </c>
      <c r="BA3420">
        <f t="shared" si="258"/>
        <v>18380</v>
      </c>
      <c r="BB3420">
        <v>-41.2</v>
      </c>
      <c r="BC3420" s="23">
        <v>4907.0200000000004</v>
      </c>
      <c r="BD3420" s="23">
        <v>-35.49</v>
      </c>
      <c r="BO3420" s="23">
        <v>4907.0200000000004</v>
      </c>
      <c r="BP3420" s="23">
        <v>-35.49</v>
      </c>
      <c r="CK3420">
        <v>68320</v>
      </c>
      <c r="CL3420">
        <v>6.2607999999999997</v>
      </c>
      <c r="CM3420">
        <v>1.7387999999999999</v>
      </c>
    </row>
    <row r="3421" spans="52:91">
      <c r="AZ3421">
        <v>18355</v>
      </c>
      <c r="BA3421">
        <f t="shared" si="258"/>
        <v>18405</v>
      </c>
      <c r="BB3421">
        <v>-41.06</v>
      </c>
      <c r="BC3421" s="23">
        <v>4907.0200000000004</v>
      </c>
      <c r="BD3421" s="23">
        <v>-35.299999999999997</v>
      </c>
      <c r="BO3421" s="23">
        <v>4907.0200000000004</v>
      </c>
      <c r="BP3421" s="23">
        <v>-35.299999999999997</v>
      </c>
      <c r="CK3421">
        <v>68340</v>
      </c>
      <c r="CL3421">
        <v>6.2496</v>
      </c>
      <c r="CM3421">
        <v>1.7356</v>
      </c>
    </row>
    <row r="3422" spans="52:91">
      <c r="AZ3422">
        <v>18379</v>
      </c>
      <c r="BA3422">
        <f t="shared" si="258"/>
        <v>18429</v>
      </c>
      <c r="BB3422">
        <v>-40.090000000000003</v>
      </c>
      <c r="BC3422" s="23">
        <v>4910.87</v>
      </c>
      <c r="BD3422" s="23">
        <v>-35.299999999999997</v>
      </c>
      <c r="BO3422" s="23">
        <v>4910.87</v>
      </c>
      <c r="BP3422" s="23">
        <v>-35.299999999999997</v>
      </c>
      <c r="CK3422">
        <v>68360</v>
      </c>
      <c r="CL3422">
        <v>6.2384000000000004</v>
      </c>
      <c r="CM3422">
        <v>1.7323999999999999</v>
      </c>
    </row>
    <row r="3423" spans="52:91">
      <c r="AZ3423">
        <v>18399</v>
      </c>
      <c r="BA3423">
        <f t="shared" si="258"/>
        <v>18449</v>
      </c>
      <c r="BB3423">
        <v>-40.26</v>
      </c>
      <c r="BC3423" s="23">
        <v>4910.87</v>
      </c>
      <c r="BD3423" s="23">
        <v>-34.94</v>
      </c>
      <c r="BO3423" s="23">
        <v>4910.87</v>
      </c>
      <c r="BP3423" s="23">
        <v>-34.94</v>
      </c>
      <c r="CK3423">
        <v>68380</v>
      </c>
      <c r="CL3423">
        <v>6.2271999999999998</v>
      </c>
      <c r="CM3423">
        <v>1.7292000000000001</v>
      </c>
    </row>
    <row r="3424" spans="52:91">
      <c r="AZ3424">
        <v>18419</v>
      </c>
      <c r="BA3424">
        <f t="shared" si="258"/>
        <v>18469</v>
      </c>
      <c r="BB3424">
        <v>-40.770000000000003</v>
      </c>
      <c r="BC3424" s="23">
        <v>4914.6099999999997</v>
      </c>
      <c r="BD3424" s="23">
        <v>-34.94</v>
      </c>
      <c r="BO3424" s="23">
        <v>4914.6099999999997</v>
      </c>
      <c r="BP3424" s="23">
        <v>-34.94</v>
      </c>
      <c r="CK3424">
        <v>68400</v>
      </c>
      <c r="CL3424">
        <v>6.2160000000000002</v>
      </c>
      <c r="CM3424">
        <v>1.726</v>
      </c>
    </row>
    <row r="3425" spans="52:91">
      <c r="AZ3425">
        <v>18442</v>
      </c>
      <c r="BA3425">
        <f t="shared" si="258"/>
        <v>18492</v>
      </c>
      <c r="BB3425">
        <v>-40.35</v>
      </c>
      <c r="BC3425" s="23">
        <v>4914.6099999999997</v>
      </c>
      <c r="BD3425" s="23">
        <v>-34.32</v>
      </c>
      <c r="BO3425" s="23">
        <v>4914.6099999999997</v>
      </c>
      <c r="BP3425" s="23">
        <v>-34.32</v>
      </c>
      <c r="CK3425">
        <v>68420</v>
      </c>
      <c r="CL3425">
        <v>6.2047999999999996</v>
      </c>
      <c r="CM3425">
        <v>1.7228000000000001</v>
      </c>
    </row>
    <row r="3426" spans="52:91">
      <c r="AZ3426">
        <v>18463</v>
      </c>
      <c r="BA3426">
        <f t="shared" si="258"/>
        <v>18513</v>
      </c>
      <c r="BB3426">
        <v>-38.590000000000003</v>
      </c>
      <c r="BC3426" s="23">
        <v>4918.3100000000004</v>
      </c>
      <c r="BD3426" s="23">
        <v>-34.32</v>
      </c>
      <c r="BO3426" s="23">
        <v>4918.3100000000004</v>
      </c>
      <c r="BP3426" s="23">
        <v>-34.32</v>
      </c>
      <c r="CK3426">
        <v>68440</v>
      </c>
      <c r="CL3426">
        <v>6.1936</v>
      </c>
      <c r="CM3426">
        <v>1.7196</v>
      </c>
    </row>
    <row r="3427" spans="52:91">
      <c r="AZ3427">
        <v>18479</v>
      </c>
      <c r="BA3427">
        <f t="shared" si="258"/>
        <v>18529</v>
      </c>
      <c r="BB3427">
        <v>-40.4</v>
      </c>
      <c r="BC3427" s="23">
        <v>4918.3100000000004</v>
      </c>
      <c r="BD3427" s="23">
        <v>-33.380000000000003</v>
      </c>
      <c r="BO3427" s="23">
        <v>4918.3100000000004</v>
      </c>
      <c r="BP3427" s="23">
        <v>-33.380000000000003</v>
      </c>
      <c r="CK3427">
        <v>68460</v>
      </c>
      <c r="CL3427">
        <v>6.1824000000000003</v>
      </c>
      <c r="CM3427">
        <v>1.7163999999999999</v>
      </c>
    </row>
    <row r="3428" spans="52:91">
      <c r="AZ3428">
        <v>18500</v>
      </c>
      <c r="BA3428">
        <f t="shared" si="258"/>
        <v>18550</v>
      </c>
      <c r="BB3428">
        <v>-40.14</v>
      </c>
      <c r="BC3428" s="23">
        <v>4922</v>
      </c>
      <c r="BD3428" s="23">
        <v>-33.380000000000003</v>
      </c>
      <c r="BO3428" s="23">
        <v>4922</v>
      </c>
      <c r="BP3428" s="23">
        <v>-33.380000000000003</v>
      </c>
      <c r="CK3428">
        <v>68480</v>
      </c>
      <c r="CL3428">
        <v>6.1711999999999998</v>
      </c>
      <c r="CM3428">
        <v>1.7132000000000001</v>
      </c>
    </row>
    <row r="3429" spans="52:91">
      <c r="AZ3429">
        <v>18521</v>
      </c>
      <c r="BA3429">
        <f t="shared" si="258"/>
        <v>18571</v>
      </c>
      <c r="BB3429">
        <v>-40.18</v>
      </c>
      <c r="BC3429" s="23">
        <v>4922</v>
      </c>
      <c r="BD3429" s="23">
        <v>-34.520000000000003</v>
      </c>
      <c r="BO3429" s="23">
        <v>4922</v>
      </c>
      <c r="BP3429" s="23">
        <v>-34.520000000000003</v>
      </c>
      <c r="CK3429">
        <v>68500</v>
      </c>
      <c r="CL3429">
        <v>6.16</v>
      </c>
      <c r="CM3429">
        <v>1.71</v>
      </c>
    </row>
    <row r="3430" spans="52:91">
      <c r="AZ3430">
        <v>18541</v>
      </c>
      <c r="BA3430">
        <f t="shared" si="258"/>
        <v>18591</v>
      </c>
      <c r="BB3430">
        <v>-38.71</v>
      </c>
      <c r="BC3430" s="23">
        <v>4925.67</v>
      </c>
      <c r="BD3430" s="23">
        <v>-34.520000000000003</v>
      </c>
      <c r="BO3430" s="23">
        <v>4925.67</v>
      </c>
      <c r="BP3430" s="23">
        <v>-34.520000000000003</v>
      </c>
      <c r="CK3430">
        <v>68520</v>
      </c>
      <c r="CL3430">
        <v>6.1672000000000002</v>
      </c>
      <c r="CM3430">
        <v>1.7083999999999999</v>
      </c>
    </row>
    <row r="3431" spans="52:91">
      <c r="AZ3431">
        <v>18557</v>
      </c>
      <c r="BA3431">
        <f t="shared" si="258"/>
        <v>18607</v>
      </c>
      <c r="BB3431">
        <v>-40.520000000000003</v>
      </c>
      <c r="BC3431" s="23">
        <v>4925.67</v>
      </c>
      <c r="BD3431" s="23">
        <v>-35.200000000000003</v>
      </c>
      <c r="BO3431" s="23">
        <v>4925.67</v>
      </c>
      <c r="BP3431" s="23">
        <v>-35.200000000000003</v>
      </c>
      <c r="CK3431">
        <v>68540</v>
      </c>
      <c r="CL3431">
        <v>6.1744000000000003</v>
      </c>
      <c r="CM3431">
        <v>1.7068000000000001</v>
      </c>
    </row>
    <row r="3432" spans="52:91">
      <c r="AZ3432">
        <v>18579</v>
      </c>
      <c r="BA3432">
        <f t="shared" si="258"/>
        <v>18629</v>
      </c>
      <c r="BB3432">
        <v>-40.86</v>
      </c>
      <c r="BC3432" s="23">
        <v>4929.38</v>
      </c>
      <c r="BD3432" s="23">
        <v>-35.200000000000003</v>
      </c>
      <c r="BO3432" s="23">
        <v>4929.38</v>
      </c>
      <c r="BP3432" s="23">
        <v>-35.200000000000003</v>
      </c>
      <c r="CK3432">
        <v>68560</v>
      </c>
      <c r="CL3432">
        <v>6.1816000000000004</v>
      </c>
      <c r="CM3432">
        <v>1.7052</v>
      </c>
    </row>
    <row r="3433" spans="52:91">
      <c r="AZ3433">
        <v>18603</v>
      </c>
      <c r="BA3433">
        <f t="shared" si="258"/>
        <v>18653</v>
      </c>
      <c r="BB3433">
        <v>-40.19</v>
      </c>
      <c r="BC3433" s="23">
        <v>4929.38</v>
      </c>
      <c r="BD3433" s="23">
        <v>-34.43</v>
      </c>
      <c r="BO3433" s="23">
        <v>4929.38</v>
      </c>
      <c r="BP3433" s="23">
        <v>-34.43</v>
      </c>
      <c r="CK3433">
        <v>68580</v>
      </c>
      <c r="CL3433">
        <v>6.1887999999999996</v>
      </c>
      <c r="CM3433">
        <v>1.7036</v>
      </c>
    </row>
    <row r="3434" spans="52:91">
      <c r="AZ3434">
        <v>18623</v>
      </c>
      <c r="BA3434">
        <f t="shared" si="258"/>
        <v>18673</v>
      </c>
      <c r="BB3434">
        <v>-40.97</v>
      </c>
      <c r="BC3434" s="23">
        <v>4933.16</v>
      </c>
      <c r="BD3434" s="23">
        <v>-34.43</v>
      </c>
      <c r="BO3434" s="23">
        <v>4933.16</v>
      </c>
      <c r="BP3434" s="23">
        <v>-34.43</v>
      </c>
      <c r="CK3434">
        <v>68600</v>
      </c>
      <c r="CL3434">
        <v>6.1959999999999997</v>
      </c>
      <c r="CM3434">
        <v>1.702</v>
      </c>
    </row>
    <row r="3435" spans="52:91">
      <c r="AZ3435">
        <v>18647</v>
      </c>
      <c r="BA3435">
        <f t="shared" si="258"/>
        <v>18697</v>
      </c>
      <c r="BB3435">
        <v>-40.229999999999997</v>
      </c>
      <c r="BC3435" s="23">
        <v>4933.16</v>
      </c>
      <c r="BD3435" s="23">
        <v>-34.96</v>
      </c>
      <c r="BO3435" s="23">
        <v>4933.16</v>
      </c>
      <c r="BP3435" s="23">
        <v>-34.96</v>
      </c>
      <c r="CK3435">
        <v>68620</v>
      </c>
      <c r="CL3435">
        <v>6.2031999999999998</v>
      </c>
      <c r="CM3435">
        <v>1.7003999999999999</v>
      </c>
    </row>
    <row r="3436" spans="52:91">
      <c r="AZ3436">
        <v>18668</v>
      </c>
      <c r="BA3436">
        <f t="shared" si="258"/>
        <v>18718</v>
      </c>
      <c r="BB3436">
        <v>-39.85</v>
      </c>
      <c r="BC3436" s="23">
        <v>4937</v>
      </c>
      <c r="BD3436" s="23">
        <v>-34.96</v>
      </c>
      <c r="BO3436" s="23">
        <v>4937</v>
      </c>
      <c r="BP3436" s="23">
        <v>-34.96</v>
      </c>
      <c r="CK3436">
        <v>68640</v>
      </c>
      <c r="CL3436">
        <v>6.2103999999999999</v>
      </c>
      <c r="CM3436">
        <v>1.6988000000000001</v>
      </c>
    </row>
    <row r="3437" spans="52:91">
      <c r="AZ3437">
        <v>18687</v>
      </c>
      <c r="BA3437">
        <f t="shared" si="258"/>
        <v>18737</v>
      </c>
      <c r="BB3437">
        <v>-40.799999999999997</v>
      </c>
      <c r="BC3437" s="23">
        <v>4937</v>
      </c>
      <c r="BD3437" s="23">
        <v>-35.03</v>
      </c>
      <c r="BO3437" s="23">
        <v>4937</v>
      </c>
      <c r="BP3437" s="23">
        <v>-35.03</v>
      </c>
      <c r="CK3437">
        <v>68660</v>
      </c>
      <c r="CL3437">
        <v>6.2176</v>
      </c>
      <c r="CM3437">
        <v>1.6972</v>
      </c>
    </row>
    <row r="3438" spans="52:91">
      <c r="AZ3438">
        <v>18711</v>
      </c>
      <c r="BA3438">
        <f t="shared" si="258"/>
        <v>18761</v>
      </c>
      <c r="BB3438">
        <v>-41.05</v>
      </c>
      <c r="BC3438" s="23">
        <v>4940.7700000000004</v>
      </c>
      <c r="BD3438" s="23">
        <v>-35.03</v>
      </c>
      <c r="BO3438" s="23">
        <v>4940.7700000000004</v>
      </c>
      <c r="BP3438" s="23">
        <v>-35.03</v>
      </c>
      <c r="CK3438">
        <v>68680</v>
      </c>
      <c r="CL3438">
        <v>6.2248000000000001</v>
      </c>
      <c r="CM3438">
        <v>1.6956</v>
      </c>
    </row>
    <row r="3439" spans="52:91">
      <c r="AZ3439">
        <v>18735</v>
      </c>
      <c r="BA3439">
        <f t="shared" si="258"/>
        <v>18785</v>
      </c>
      <c r="BB3439">
        <v>-41.5</v>
      </c>
      <c r="BC3439" s="23">
        <v>4940.7700000000004</v>
      </c>
      <c r="BD3439" s="23">
        <v>-35.5</v>
      </c>
      <c r="BO3439" s="23">
        <v>4940.7700000000004</v>
      </c>
      <c r="BP3439" s="23">
        <v>-35.5</v>
      </c>
      <c r="CK3439">
        <v>68700</v>
      </c>
      <c r="CL3439">
        <v>6.2320000000000002</v>
      </c>
      <c r="CM3439">
        <v>1.694</v>
      </c>
    </row>
    <row r="3440" spans="52:91">
      <c r="AZ3440">
        <v>18762</v>
      </c>
      <c r="BA3440">
        <f t="shared" si="258"/>
        <v>18812</v>
      </c>
      <c r="BB3440">
        <v>-40.47</v>
      </c>
      <c r="BC3440" s="23">
        <v>4944.6400000000003</v>
      </c>
      <c r="BD3440" s="23">
        <v>-35.5</v>
      </c>
      <c r="BO3440" s="23">
        <v>4944.6400000000003</v>
      </c>
      <c r="BP3440" s="23">
        <v>-35.5</v>
      </c>
      <c r="CK3440">
        <v>68720</v>
      </c>
      <c r="CL3440">
        <v>6.2392000000000003</v>
      </c>
      <c r="CM3440">
        <v>1.6923999999999999</v>
      </c>
    </row>
    <row r="3441" spans="52:91">
      <c r="AZ3441">
        <v>18784</v>
      </c>
      <c r="BA3441">
        <f t="shared" si="258"/>
        <v>18834</v>
      </c>
      <c r="BB3441">
        <v>-41.04</v>
      </c>
      <c r="BC3441" s="23">
        <v>4944.6400000000003</v>
      </c>
      <c r="BD3441" s="23">
        <v>-33.79</v>
      </c>
      <c r="BO3441" s="23">
        <v>4944.6400000000003</v>
      </c>
      <c r="BP3441" s="23">
        <v>-33.79</v>
      </c>
      <c r="CK3441">
        <v>68740</v>
      </c>
      <c r="CL3441">
        <v>6.2464000000000004</v>
      </c>
      <c r="CM3441">
        <v>1.6908000000000001</v>
      </c>
    </row>
    <row r="3442" spans="52:91">
      <c r="AZ3442">
        <v>18808</v>
      </c>
      <c r="BA3442">
        <f t="shared" si="258"/>
        <v>18858</v>
      </c>
      <c r="BB3442">
        <v>-41.4</v>
      </c>
      <c r="BC3442" s="23">
        <v>4948.47</v>
      </c>
      <c r="BD3442" s="23">
        <v>-33.79</v>
      </c>
      <c r="BO3442" s="23">
        <v>4948.47</v>
      </c>
      <c r="BP3442" s="23">
        <v>-33.79</v>
      </c>
      <c r="CK3442">
        <v>68760</v>
      </c>
      <c r="CL3442">
        <v>6.2404000000000002</v>
      </c>
      <c r="CM3442">
        <v>1.6912</v>
      </c>
    </row>
    <row r="3443" spans="52:91">
      <c r="AZ3443">
        <v>18834</v>
      </c>
      <c r="BA3443">
        <f t="shared" si="258"/>
        <v>18884</v>
      </c>
      <c r="BB3443">
        <v>-39.53</v>
      </c>
      <c r="BC3443" s="23">
        <v>4948.47</v>
      </c>
      <c r="BD3443" s="23">
        <v>-36.22</v>
      </c>
      <c r="BO3443" s="23">
        <v>4948.47</v>
      </c>
      <c r="BP3443" s="23">
        <v>-36.22</v>
      </c>
      <c r="CK3443">
        <v>68780</v>
      </c>
      <c r="CL3443">
        <v>6.2211999999999996</v>
      </c>
      <c r="CM3443">
        <v>1.6936</v>
      </c>
    </row>
    <row r="3444" spans="52:91">
      <c r="AZ3444">
        <v>18853</v>
      </c>
      <c r="BA3444">
        <f t="shared" si="258"/>
        <v>18903</v>
      </c>
      <c r="BB3444">
        <v>-40.700000000000003</v>
      </c>
      <c r="BC3444" s="23">
        <v>4952.3</v>
      </c>
      <c r="BD3444" s="23">
        <v>-36.22</v>
      </c>
      <c r="BO3444" s="23">
        <v>4952.3</v>
      </c>
      <c r="BP3444" s="23">
        <v>-36.22</v>
      </c>
      <c r="CK3444">
        <v>68800</v>
      </c>
      <c r="CL3444">
        <v>6.202</v>
      </c>
      <c r="CM3444">
        <v>1.696</v>
      </c>
    </row>
    <row r="3445" spans="52:91">
      <c r="AZ3445">
        <v>18876</v>
      </c>
      <c r="BA3445">
        <f t="shared" si="258"/>
        <v>18926</v>
      </c>
      <c r="BB3445">
        <v>-40.01</v>
      </c>
      <c r="BC3445" s="23">
        <v>4952.3</v>
      </c>
      <c r="BD3445" s="23">
        <v>-34.42</v>
      </c>
      <c r="BO3445" s="23">
        <v>4952.3</v>
      </c>
      <c r="BP3445" s="23">
        <v>-34.42</v>
      </c>
      <c r="CK3445">
        <v>68820</v>
      </c>
      <c r="CL3445">
        <v>6.1828000000000003</v>
      </c>
      <c r="CM3445">
        <v>1.6983999999999999</v>
      </c>
    </row>
    <row r="3446" spans="52:91">
      <c r="AZ3446">
        <v>18896</v>
      </c>
      <c r="BA3446">
        <f t="shared" si="258"/>
        <v>18946</v>
      </c>
      <c r="BB3446">
        <v>-39.28</v>
      </c>
      <c r="BC3446" s="23">
        <v>4956.0600000000004</v>
      </c>
      <c r="BD3446" s="23">
        <v>-34.42</v>
      </c>
      <c r="BO3446" s="23">
        <v>4956.0600000000004</v>
      </c>
      <c r="BP3446" s="23">
        <v>-34.42</v>
      </c>
      <c r="CK3446">
        <v>68840</v>
      </c>
      <c r="CL3446">
        <v>6.1635999999999997</v>
      </c>
      <c r="CM3446">
        <v>1.7008000000000001</v>
      </c>
    </row>
    <row r="3447" spans="52:91">
      <c r="AZ3447">
        <v>18914</v>
      </c>
      <c r="BA3447">
        <f t="shared" si="258"/>
        <v>18964</v>
      </c>
      <c r="BB3447">
        <v>-40.31</v>
      </c>
      <c r="BC3447" s="23">
        <v>4956.0600000000004</v>
      </c>
      <c r="BD3447" s="23">
        <v>-34.79</v>
      </c>
      <c r="BO3447" s="23">
        <v>4956.0600000000004</v>
      </c>
      <c r="BP3447" s="23">
        <v>-34.79</v>
      </c>
      <c r="CK3447">
        <v>68860</v>
      </c>
      <c r="CL3447">
        <v>6.1444000000000001</v>
      </c>
      <c r="CM3447">
        <v>1.7032</v>
      </c>
    </row>
    <row r="3448" spans="52:91">
      <c r="AZ3448">
        <v>18935</v>
      </c>
      <c r="BA3448">
        <f t="shared" si="258"/>
        <v>18985</v>
      </c>
      <c r="BB3448">
        <v>-37.799999999999997</v>
      </c>
      <c r="BC3448" s="23">
        <v>4959.83</v>
      </c>
      <c r="BD3448" s="23">
        <v>-34.79</v>
      </c>
      <c r="BO3448" s="23">
        <v>4959.83</v>
      </c>
      <c r="BP3448" s="23">
        <v>-34.79</v>
      </c>
      <c r="CK3448">
        <v>68880</v>
      </c>
      <c r="CL3448">
        <v>6.1252000000000004</v>
      </c>
      <c r="CM3448">
        <v>1.7056</v>
      </c>
    </row>
    <row r="3449" spans="52:91">
      <c r="AZ3449">
        <v>18949</v>
      </c>
      <c r="BA3449">
        <f t="shared" si="258"/>
        <v>18999</v>
      </c>
      <c r="BB3449">
        <v>-40.729999999999997</v>
      </c>
      <c r="BC3449" s="23">
        <v>4959.83</v>
      </c>
      <c r="BD3449" s="23">
        <v>-34.25</v>
      </c>
      <c r="BO3449" s="23">
        <v>4959.83</v>
      </c>
      <c r="BP3449" s="23">
        <v>-34.25</v>
      </c>
      <c r="CK3449">
        <v>68900</v>
      </c>
      <c r="CL3449">
        <v>6.1059999999999999</v>
      </c>
      <c r="CM3449">
        <v>1.708</v>
      </c>
    </row>
    <row r="3450" spans="52:91">
      <c r="AZ3450">
        <v>18972</v>
      </c>
      <c r="BA3450">
        <f t="shared" si="258"/>
        <v>19022</v>
      </c>
      <c r="BB3450">
        <v>-40.549999999999997</v>
      </c>
      <c r="BC3450" s="23">
        <v>4963.55</v>
      </c>
      <c r="BD3450" s="23">
        <v>-34.25</v>
      </c>
      <c r="BO3450" s="23">
        <v>4963.55</v>
      </c>
      <c r="BP3450" s="23">
        <v>-34.25</v>
      </c>
      <c r="CK3450">
        <v>68920</v>
      </c>
      <c r="CL3450">
        <v>6.0868000000000002</v>
      </c>
      <c r="CM3450">
        <v>1.7103999999999999</v>
      </c>
    </row>
    <row r="3451" spans="52:91">
      <c r="AZ3451">
        <v>18995</v>
      </c>
      <c r="BA3451">
        <f t="shared" si="258"/>
        <v>19045</v>
      </c>
      <c r="BB3451">
        <v>-39.32</v>
      </c>
      <c r="BC3451" s="23">
        <v>4963.55</v>
      </c>
      <c r="BD3451" s="23">
        <v>-33.979999999999997</v>
      </c>
      <c r="BO3451" s="23">
        <v>4963.55</v>
      </c>
      <c r="BP3451" s="23">
        <v>-33.979999999999997</v>
      </c>
      <c r="CK3451">
        <v>68940</v>
      </c>
      <c r="CL3451">
        <v>6.0675999999999997</v>
      </c>
      <c r="CM3451">
        <v>1.7128000000000001</v>
      </c>
    </row>
    <row r="3452" spans="52:91">
      <c r="AZ3452">
        <v>19013</v>
      </c>
      <c r="BA3452">
        <f t="shared" si="258"/>
        <v>19063</v>
      </c>
      <c r="BB3452">
        <v>-40.729999999999997</v>
      </c>
      <c r="BC3452" s="23">
        <v>4967.32</v>
      </c>
      <c r="BD3452" s="23">
        <v>-33.979999999999997</v>
      </c>
      <c r="BO3452" s="23">
        <v>4967.32</v>
      </c>
      <c r="BP3452" s="23">
        <v>-33.979999999999997</v>
      </c>
      <c r="CK3452">
        <v>68960</v>
      </c>
      <c r="CL3452">
        <v>6.0484</v>
      </c>
      <c r="CM3452">
        <v>1.7152000000000001</v>
      </c>
    </row>
    <row r="3453" spans="52:91">
      <c r="AZ3453">
        <v>19036</v>
      </c>
      <c r="BA3453">
        <f t="shared" si="258"/>
        <v>19086</v>
      </c>
      <c r="BB3453">
        <v>-40.11</v>
      </c>
      <c r="BC3453" s="23">
        <v>4967.32</v>
      </c>
      <c r="BD3453" s="23">
        <v>-35.22</v>
      </c>
      <c r="BO3453" s="23">
        <v>4967.32</v>
      </c>
      <c r="BP3453" s="23">
        <v>-35.22</v>
      </c>
      <c r="CK3453">
        <v>68980</v>
      </c>
      <c r="CL3453">
        <v>6.0292000000000003</v>
      </c>
      <c r="CM3453">
        <v>1.7176</v>
      </c>
    </row>
    <row r="3454" spans="52:91">
      <c r="AZ3454">
        <v>19057</v>
      </c>
      <c r="BA3454">
        <f t="shared" ref="BA3454:BA3517" si="259">AZ3454+50</f>
        <v>19107</v>
      </c>
      <c r="BB3454">
        <v>-40.31</v>
      </c>
      <c r="BC3454" s="23">
        <v>4971.09</v>
      </c>
      <c r="BD3454" s="23">
        <v>-35.22</v>
      </c>
      <c r="BO3454" s="23">
        <v>4971.09</v>
      </c>
      <c r="BP3454" s="23">
        <v>-35.22</v>
      </c>
      <c r="CK3454">
        <v>69000</v>
      </c>
      <c r="CL3454">
        <v>6.01</v>
      </c>
      <c r="CM3454">
        <v>1.72</v>
      </c>
    </row>
    <row r="3455" spans="52:91">
      <c r="AZ3455">
        <v>19078</v>
      </c>
      <c r="BA3455">
        <f t="shared" si="259"/>
        <v>19128</v>
      </c>
      <c r="BB3455">
        <v>-40.549999999999997</v>
      </c>
      <c r="BC3455" s="23">
        <v>4971.09</v>
      </c>
      <c r="BD3455" s="23">
        <v>-35.299999999999997</v>
      </c>
      <c r="BO3455" s="23">
        <v>4971.09</v>
      </c>
      <c r="BP3455" s="23">
        <v>-35.299999999999997</v>
      </c>
      <c r="CK3455">
        <v>69020</v>
      </c>
      <c r="CL3455">
        <v>5.9988000000000001</v>
      </c>
      <c r="CM3455">
        <v>1.6863999999999999</v>
      </c>
    </row>
    <row r="3456" spans="52:91">
      <c r="AZ3456">
        <v>19101</v>
      </c>
      <c r="BA3456">
        <f t="shared" si="259"/>
        <v>19151</v>
      </c>
      <c r="BB3456">
        <v>-38.93</v>
      </c>
      <c r="BC3456" s="23">
        <v>4974.87</v>
      </c>
      <c r="BD3456" s="23">
        <v>-35.299999999999997</v>
      </c>
      <c r="BO3456" s="23">
        <v>4974.87</v>
      </c>
      <c r="BP3456" s="23">
        <v>-35.299999999999997</v>
      </c>
      <c r="CK3456">
        <v>69040</v>
      </c>
      <c r="CL3456">
        <v>5.9875999999999996</v>
      </c>
      <c r="CM3456">
        <v>1.6528</v>
      </c>
    </row>
    <row r="3457" spans="52:91">
      <c r="AZ3457">
        <v>19117</v>
      </c>
      <c r="BA3457">
        <f t="shared" si="259"/>
        <v>19167</v>
      </c>
      <c r="BB3457">
        <v>-40.33</v>
      </c>
      <c r="BC3457" s="23">
        <v>4974.87</v>
      </c>
      <c r="BD3457" s="23">
        <v>-34.72</v>
      </c>
      <c r="BO3457" s="23">
        <v>4974.87</v>
      </c>
      <c r="BP3457" s="23">
        <v>-34.72</v>
      </c>
      <c r="CK3457">
        <v>69060</v>
      </c>
      <c r="CL3457">
        <v>5.9763999999999999</v>
      </c>
      <c r="CM3457">
        <v>1.6192</v>
      </c>
    </row>
    <row r="3458" spans="52:91">
      <c r="AZ3458">
        <v>19139</v>
      </c>
      <c r="BA3458">
        <f t="shared" si="259"/>
        <v>19189</v>
      </c>
      <c r="BB3458">
        <v>-41.97</v>
      </c>
      <c r="BC3458" s="23">
        <v>4978.6499999999996</v>
      </c>
      <c r="BD3458" s="23">
        <v>-34.72</v>
      </c>
      <c r="BO3458" s="23">
        <v>4978.6499999999996</v>
      </c>
      <c r="BP3458" s="23">
        <v>-34.72</v>
      </c>
      <c r="CK3458">
        <v>69080</v>
      </c>
      <c r="CL3458">
        <v>5.9652000000000003</v>
      </c>
      <c r="CM3458">
        <v>1.5855999999999999</v>
      </c>
    </row>
    <row r="3459" spans="52:91">
      <c r="AZ3459">
        <v>19169</v>
      </c>
      <c r="BA3459">
        <f t="shared" si="259"/>
        <v>19219</v>
      </c>
      <c r="BB3459">
        <v>-40.75</v>
      </c>
      <c r="BC3459" s="23">
        <v>4978.6499999999996</v>
      </c>
      <c r="BD3459" s="23">
        <v>-34.42</v>
      </c>
      <c r="BO3459" s="23">
        <v>4978.6499999999996</v>
      </c>
      <c r="BP3459" s="23">
        <v>-34.42</v>
      </c>
      <c r="CK3459">
        <v>69100</v>
      </c>
      <c r="CL3459">
        <v>5.9539999999999997</v>
      </c>
      <c r="CM3459">
        <v>1.552</v>
      </c>
    </row>
    <row r="3460" spans="52:91">
      <c r="AZ3460">
        <v>19193</v>
      </c>
      <c r="BA3460">
        <f t="shared" si="259"/>
        <v>19243</v>
      </c>
      <c r="BB3460">
        <v>-41.11</v>
      </c>
      <c r="BC3460" s="23">
        <v>4982.37</v>
      </c>
      <c r="BD3460" s="23">
        <v>-34.42</v>
      </c>
      <c r="BO3460" s="23">
        <v>4982.37</v>
      </c>
      <c r="BP3460" s="23">
        <v>-34.42</v>
      </c>
      <c r="CK3460">
        <v>69120</v>
      </c>
      <c r="CL3460">
        <v>5.9428000000000001</v>
      </c>
      <c r="CM3460">
        <v>1.5184</v>
      </c>
    </row>
    <row r="3461" spans="52:91">
      <c r="AZ3461">
        <v>19218</v>
      </c>
      <c r="BA3461">
        <f t="shared" si="259"/>
        <v>19268</v>
      </c>
      <c r="BB3461">
        <v>-41.01</v>
      </c>
      <c r="BC3461" s="23">
        <v>4982.37</v>
      </c>
      <c r="BD3461" s="23">
        <v>-34.17</v>
      </c>
      <c r="BO3461" s="23">
        <v>4982.37</v>
      </c>
      <c r="BP3461" s="23">
        <v>-34.17</v>
      </c>
      <c r="CK3461">
        <v>69140</v>
      </c>
      <c r="CL3461">
        <v>5.9316000000000004</v>
      </c>
      <c r="CM3461">
        <v>1.4847999999999999</v>
      </c>
    </row>
    <row r="3462" spans="52:91">
      <c r="AZ3462">
        <v>19243</v>
      </c>
      <c r="BA3462">
        <f t="shared" si="259"/>
        <v>19293</v>
      </c>
      <c r="BB3462">
        <v>-40.119999999999997</v>
      </c>
      <c r="BC3462" s="23">
        <v>4986.04</v>
      </c>
      <c r="BD3462" s="23">
        <v>-34.17</v>
      </c>
      <c r="BO3462" s="23">
        <v>4986.04</v>
      </c>
      <c r="BP3462" s="23">
        <v>-34.17</v>
      </c>
      <c r="CK3462">
        <v>69160</v>
      </c>
      <c r="CL3462">
        <v>5.9203999999999999</v>
      </c>
      <c r="CM3462">
        <v>1.4512</v>
      </c>
    </row>
    <row r="3463" spans="52:91">
      <c r="AZ3463">
        <v>19263</v>
      </c>
      <c r="BA3463">
        <f t="shared" si="259"/>
        <v>19313</v>
      </c>
      <c r="BB3463">
        <v>-41.1</v>
      </c>
      <c r="BC3463" s="23">
        <v>4986.04</v>
      </c>
      <c r="BD3463" s="23">
        <v>-33.72</v>
      </c>
      <c r="BO3463" s="23">
        <v>4986.04</v>
      </c>
      <c r="BP3463" s="23">
        <v>-33.72</v>
      </c>
      <c r="CK3463">
        <v>69180</v>
      </c>
      <c r="CL3463">
        <v>5.9092000000000002</v>
      </c>
      <c r="CM3463">
        <v>1.4176</v>
      </c>
    </row>
    <row r="3464" spans="52:91">
      <c r="AZ3464">
        <v>19289</v>
      </c>
      <c r="BA3464">
        <f t="shared" si="259"/>
        <v>19339</v>
      </c>
      <c r="BB3464">
        <v>-40.78</v>
      </c>
      <c r="BC3464" s="23">
        <v>4989.68</v>
      </c>
      <c r="BD3464" s="23">
        <v>-33.72</v>
      </c>
      <c r="BO3464" s="23">
        <v>4989.68</v>
      </c>
      <c r="BP3464" s="23">
        <v>-33.72</v>
      </c>
      <c r="CK3464">
        <v>69200</v>
      </c>
      <c r="CL3464">
        <v>5.8979999999999997</v>
      </c>
      <c r="CM3464">
        <v>1.3839999999999999</v>
      </c>
    </row>
    <row r="3465" spans="52:91">
      <c r="AZ3465">
        <v>19312</v>
      </c>
      <c r="BA3465">
        <f t="shared" si="259"/>
        <v>19362</v>
      </c>
      <c r="BB3465">
        <v>-41.31</v>
      </c>
      <c r="BC3465" s="23">
        <v>4989.68</v>
      </c>
      <c r="BD3465" s="23">
        <v>-34.31</v>
      </c>
      <c r="BO3465" s="23">
        <v>4989.68</v>
      </c>
      <c r="BP3465" s="23">
        <v>-34.31</v>
      </c>
      <c r="CK3465">
        <v>69220</v>
      </c>
      <c r="CL3465">
        <v>5.8868</v>
      </c>
      <c r="CM3465">
        <v>1.3504</v>
      </c>
    </row>
    <row r="3466" spans="52:91">
      <c r="AZ3466">
        <v>19339</v>
      </c>
      <c r="BA3466">
        <f t="shared" si="259"/>
        <v>19389</v>
      </c>
      <c r="BB3466">
        <v>-41.05</v>
      </c>
      <c r="BC3466" s="23">
        <v>4993.3100000000004</v>
      </c>
      <c r="BD3466" s="23">
        <v>-34.31</v>
      </c>
      <c r="BO3466" s="23">
        <v>4993.3100000000004</v>
      </c>
      <c r="BP3466" s="23">
        <v>-34.31</v>
      </c>
      <c r="CK3466">
        <v>69240</v>
      </c>
      <c r="CL3466">
        <v>5.8756000000000004</v>
      </c>
      <c r="CM3466">
        <v>1.3168</v>
      </c>
    </row>
    <row r="3467" spans="52:91">
      <c r="AZ3467">
        <v>19364</v>
      </c>
      <c r="BA3467">
        <f t="shared" si="259"/>
        <v>19414</v>
      </c>
      <c r="BB3467">
        <v>-39.94</v>
      </c>
      <c r="BC3467" s="23">
        <v>4993.3100000000004</v>
      </c>
      <c r="BD3467" s="23">
        <v>-33.69</v>
      </c>
      <c r="BO3467" s="23">
        <v>4993.3100000000004</v>
      </c>
      <c r="BP3467" s="23">
        <v>-33.69</v>
      </c>
      <c r="CK3467">
        <v>69260</v>
      </c>
      <c r="CL3467">
        <v>5.8655999999999997</v>
      </c>
      <c r="CM3467">
        <v>1.29</v>
      </c>
    </row>
    <row r="3468" spans="52:91">
      <c r="AZ3468">
        <v>19384</v>
      </c>
      <c r="BA3468">
        <f t="shared" si="259"/>
        <v>19434</v>
      </c>
      <c r="BB3468">
        <v>-41.56</v>
      </c>
      <c r="BC3468" s="23">
        <v>4996.99</v>
      </c>
      <c r="BD3468" s="23">
        <v>-33.69</v>
      </c>
      <c r="BO3468" s="23">
        <v>4996.99</v>
      </c>
      <c r="BP3468" s="23">
        <v>-33.69</v>
      </c>
      <c r="CK3468">
        <v>69280</v>
      </c>
      <c r="CL3468">
        <v>5.8567999999999998</v>
      </c>
      <c r="CM3468">
        <v>1.27</v>
      </c>
    </row>
    <row r="3469" spans="52:91">
      <c r="AZ3469">
        <v>19412</v>
      </c>
      <c r="BA3469">
        <f t="shared" si="259"/>
        <v>19462</v>
      </c>
      <c r="BB3469">
        <v>-41</v>
      </c>
      <c r="BC3469" s="23">
        <v>4996.99</v>
      </c>
      <c r="BD3469" s="23">
        <v>-34.369999999999997</v>
      </c>
      <c r="BO3469" s="23">
        <v>4996.99</v>
      </c>
      <c r="BP3469" s="23">
        <v>-34.369999999999997</v>
      </c>
      <c r="CK3469">
        <v>69300</v>
      </c>
      <c r="CL3469">
        <v>5.8479999999999999</v>
      </c>
      <c r="CM3469">
        <v>1.25</v>
      </c>
    </row>
    <row r="3470" spans="52:91">
      <c r="AZ3470">
        <v>19436</v>
      </c>
      <c r="BA3470">
        <f t="shared" si="259"/>
        <v>19486</v>
      </c>
      <c r="BB3470">
        <v>-41.14</v>
      </c>
      <c r="BC3470" s="23">
        <v>5000.78</v>
      </c>
      <c r="BD3470" s="23">
        <v>-34.369999999999997</v>
      </c>
      <c r="BO3470" s="23">
        <v>5000.78</v>
      </c>
      <c r="BP3470" s="23">
        <v>-34.369999999999997</v>
      </c>
      <c r="CK3470">
        <v>69320</v>
      </c>
      <c r="CL3470">
        <v>5.8391999999999999</v>
      </c>
      <c r="CM3470">
        <v>1.23</v>
      </c>
    </row>
    <row r="3471" spans="52:91">
      <c r="AZ3471">
        <v>19462</v>
      </c>
      <c r="BA3471">
        <f t="shared" si="259"/>
        <v>19512</v>
      </c>
      <c r="BB3471">
        <v>-40.14</v>
      </c>
      <c r="BC3471" s="23">
        <v>5000.78</v>
      </c>
      <c r="BD3471" s="23">
        <v>-35.380000000000003</v>
      </c>
      <c r="BO3471" s="23">
        <v>5000.78</v>
      </c>
      <c r="BP3471" s="23">
        <v>-35.380000000000003</v>
      </c>
      <c r="CK3471">
        <v>69340</v>
      </c>
      <c r="CL3471">
        <v>5.8304</v>
      </c>
      <c r="CM3471">
        <v>1.21</v>
      </c>
    </row>
    <row r="3472" spans="52:91">
      <c r="AZ3472">
        <v>19483</v>
      </c>
      <c r="BA3472">
        <f t="shared" si="259"/>
        <v>19533</v>
      </c>
      <c r="BB3472">
        <v>-40.799999999999997</v>
      </c>
      <c r="BC3472" s="23">
        <v>5004.6099999999997</v>
      </c>
      <c r="BD3472" s="23">
        <v>-35.380000000000003</v>
      </c>
      <c r="BO3472" s="23">
        <v>5004.6099999999997</v>
      </c>
      <c r="BP3472" s="23">
        <v>-35.380000000000003</v>
      </c>
      <c r="CK3472">
        <v>69360</v>
      </c>
      <c r="CL3472">
        <v>5.8216000000000001</v>
      </c>
      <c r="CM3472">
        <v>1.19</v>
      </c>
    </row>
    <row r="3473" spans="52:91">
      <c r="AZ3473">
        <v>19507</v>
      </c>
      <c r="BA3473">
        <f t="shared" si="259"/>
        <v>19557</v>
      </c>
      <c r="BB3473">
        <v>-41.08</v>
      </c>
      <c r="BC3473" s="23">
        <v>5004.6099999999997</v>
      </c>
      <c r="BD3473" s="23">
        <v>-35.880000000000003</v>
      </c>
      <c r="BO3473" s="23">
        <v>5004.6099999999997</v>
      </c>
      <c r="BP3473" s="23">
        <v>-35.880000000000003</v>
      </c>
      <c r="CK3473">
        <v>69380</v>
      </c>
      <c r="CL3473">
        <v>5.8128000000000002</v>
      </c>
      <c r="CM3473">
        <v>1.17</v>
      </c>
    </row>
    <row r="3474" spans="52:91">
      <c r="AZ3474">
        <v>19532</v>
      </c>
      <c r="BA3474">
        <f t="shared" si="259"/>
        <v>19582</v>
      </c>
      <c r="BB3474">
        <v>-42.54</v>
      </c>
      <c r="BC3474" s="23">
        <v>5008.5</v>
      </c>
      <c r="BD3474" s="23">
        <v>-35.880000000000003</v>
      </c>
      <c r="BO3474" s="23">
        <v>5008.5</v>
      </c>
      <c r="BP3474" s="23">
        <v>-35.880000000000003</v>
      </c>
      <c r="CK3474">
        <v>69400</v>
      </c>
      <c r="CL3474">
        <v>5.8040000000000003</v>
      </c>
      <c r="CM3474">
        <v>1.1499999999999999</v>
      </c>
    </row>
    <row r="3475" spans="52:91">
      <c r="AZ3475">
        <v>19567</v>
      </c>
      <c r="BA3475">
        <f t="shared" si="259"/>
        <v>19617</v>
      </c>
      <c r="BB3475">
        <v>-40.86</v>
      </c>
      <c r="BC3475" s="23">
        <v>5008.5</v>
      </c>
      <c r="BD3475" s="23">
        <v>-35.06</v>
      </c>
      <c r="BO3475" s="23">
        <v>5008.5</v>
      </c>
      <c r="BP3475" s="23">
        <v>-35.06</v>
      </c>
      <c r="CK3475">
        <v>69420</v>
      </c>
      <c r="CL3475">
        <v>5.7952000000000004</v>
      </c>
      <c r="CM3475">
        <v>1.1299999999999999</v>
      </c>
    </row>
    <row r="3476" spans="52:91">
      <c r="AZ3476">
        <v>19591</v>
      </c>
      <c r="BA3476">
        <f t="shared" si="259"/>
        <v>19641</v>
      </c>
      <c r="BB3476">
        <v>-41.26</v>
      </c>
      <c r="BC3476" s="23">
        <v>5012.42</v>
      </c>
      <c r="BD3476" s="23">
        <v>-35.06</v>
      </c>
      <c r="BO3476" s="23">
        <v>5012.42</v>
      </c>
      <c r="BP3476" s="23">
        <v>-35.06</v>
      </c>
      <c r="CK3476">
        <v>69440</v>
      </c>
      <c r="CL3476">
        <v>5.7864000000000004</v>
      </c>
      <c r="CM3476">
        <v>1.1100000000000001</v>
      </c>
    </row>
    <row r="3477" spans="52:91">
      <c r="AZ3477">
        <v>19618</v>
      </c>
      <c r="BA3477">
        <f t="shared" si="259"/>
        <v>19668</v>
      </c>
      <c r="BB3477">
        <v>-40.79</v>
      </c>
      <c r="BC3477" s="23">
        <v>5012.42</v>
      </c>
      <c r="BD3477" s="23">
        <v>-34.799999999999997</v>
      </c>
      <c r="BO3477" s="23">
        <v>5012.42</v>
      </c>
      <c r="BP3477" s="23">
        <v>-34.799999999999997</v>
      </c>
      <c r="CK3477">
        <v>69460</v>
      </c>
      <c r="CL3477">
        <v>5.7775999999999996</v>
      </c>
      <c r="CM3477">
        <v>1.0900000000000001</v>
      </c>
    </row>
    <row r="3478" spans="52:91">
      <c r="AZ3478">
        <v>19642</v>
      </c>
      <c r="BA3478">
        <f t="shared" si="259"/>
        <v>19692</v>
      </c>
      <c r="BB3478">
        <v>-41.68</v>
      </c>
      <c r="BC3478" s="23">
        <v>5016.34</v>
      </c>
      <c r="BD3478" s="23">
        <v>-34.799999999999997</v>
      </c>
      <c r="BO3478" s="23">
        <v>5016.34</v>
      </c>
      <c r="BP3478" s="23">
        <v>-34.799999999999997</v>
      </c>
      <c r="CK3478">
        <v>69480</v>
      </c>
      <c r="CL3478">
        <v>5.7687999999999997</v>
      </c>
      <c r="CM3478">
        <v>1.07</v>
      </c>
    </row>
    <row r="3479" spans="52:91">
      <c r="AZ3479">
        <v>19670</v>
      </c>
      <c r="BA3479">
        <f t="shared" si="259"/>
        <v>19720</v>
      </c>
      <c r="BB3479">
        <v>-42.36</v>
      </c>
      <c r="BC3479" s="23">
        <v>5016.34</v>
      </c>
      <c r="BD3479" s="23">
        <v>-34.85</v>
      </c>
      <c r="BO3479" s="23">
        <v>5016.34</v>
      </c>
      <c r="BP3479" s="23">
        <v>-34.85</v>
      </c>
      <c r="CK3479">
        <v>69500</v>
      </c>
      <c r="CL3479">
        <v>5.76</v>
      </c>
      <c r="CM3479">
        <v>1.05</v>
      </c>
    </row>
    <row r="3480" spans="52:91">
      <c r="AZ3480">
        <v>19704</v>
      </c>
      <c r="BA3480">
        <f t="shared" si="259"/>
        <v>19754</v>
      </c>
      <c r="BB3480">
        <v>-41.82</v>
      </c>
      <c r="BC3480" s="23">
        <v>5020.1499999999996</v>
      </c>
      <c r="BD3480" s="23">
        <v>-34.85</v>
      </c>
      <c r="BO3480" s="23">
        <v>5020.1499999999996</v>
      </c>
      <c r="BP3480" s="23">
        <v>-34.85</v>
      </c>
      <c r="CK3480">
        <v>69520</v>
      </c>
      <c r="CL3480">
        <v>5.7904</v>
      </c>
      <c r="CM3480">
        <v>1.034</v>
      </c>
    </row>
    <row r="3481" spans="52:91">
      <c r="AZ3481">
        <v>19734</v>
      </c>
      <c r="BA3481">
        <f t="shared" si="259"/>
        <v>19784</v>
      </c>
      <c r="BB3481">
        <v>-42.04</v>
      </c>
      <c r="BC3481" s="23">
        <v>5020.1499999999996</v>
      </c>
      <c r="BD3481" s="23">
        <v>-35.47</v>
      </c>
      <c r="BO3481" s="23">
        <v>5020.1499999999996</v>
      </c>
      <c r="BP3481" s="23">
        <v>-35.47</v>
      </c>
      <c r="CK3481">
        <v>69540</v>
      </c>
      <c r="CL3481">
        <v>5.8208000000000002</v>
      </c>
      <c r="CM3481">
        <v>1.018</v>
      </c>
    </row>
    <row r="3482" spans="52:91">
      <c r="AZ3482">
        <v>19765</v>
      </c>
      <c r="BA3482">
        <f t="shared" si="259"/>
        <v>19815</v>
      </c>
      <c r="BB3482">
        <v>-40.409999999999997</v>
      </c>
      <c r="BC3482" s="23">
        <v>5023.8999999999996</v>
      </c>
      <c r="BD3482" s="23">
        <v>-35.47</v>
      </c>
      <c r="BO3482" s="23">
        <v>5023.8999999999996</v>
      </c>
      <c r="BP3482" s="23">
        <v>-35.47</v>
      </c>
      <c r="CK3482">
        <v>69560</v>
      </c>
      <c r="CL3482">
        <v>5.8512000000000004</v>
      </c>
      <c r="CM3482">
        <v>1.002</v>
      </c>
    </row>
    <row r="3483" spans="52:91">
      <c r="AZ3483">
        <v>19787</v>
      </c>
      <c r="BA3483">
        <f t="shared" si="259"/>
        <v>19837</v>
      </c>
      <c r="BB3483">
        <v>-39.89</v>
      </c>
      <c r="BC3483" s="23">
        <v>5023.8999999999996</v>
      </c>
      <c r="BD3483" s="23">
        <v>-33.659999999999997</v>
      </c>
      <c r="BO3483" s="23">
        <v>5023.8999999999996</v>
      </c>
      <c r="BP3483" s="23">
        <v>-33.659999999999997</v>
      </c>
      <c r="CK3483">
        <v>69580</v>
      </c>
      <c r="CL3483">
        <v>5.8815999999999997</v>
      </c>
      <c r="CM3483">
        <v>0.98599999999999999</v>
      </c>
    </row>
    <row r="3484" spans="52:91">
      <c r="AZ3484">
        <v>19808</v>
      </c>
      <c r="BA3484">
        <f t="shared" si="259"/>
        <v>19858</v>
      </c>
      <c r="BB3484">
        <v>-41.46</v>
      </c>
      <c r="BC3484" s="23">
        <v>5027.63</v>
      </c>
      <c r="BD3484" s="23">
        <v>-33.659999999999997</v>
      </c>
      <c r="BO3484" s="23">
        <v>5027.63</v>
      </c>
      <c r="BP3484" s="23">
        <v>-33.659999999999997</v>
      </c>
      <c r="CK3484">
        <v>69600</v>
      </c>
      <c r="CL3484">
        <v>5.9119999999999999</v>
      </c>
      <c r="CM3484">
        <v>0.97</v>
      </c>
    </row>
    <row r="3485" spans="52:91">
      <c r="AZ3485">
        <v>19835</v>
      </c>
      <c r="BA3485">
        <f t="shared" si="259"/>
        <v>19885</v>
      </c>
      <c r="BB3485">
        <v>-41.34</v>
      </c>
      <c r="BC3485" s="23">
        <v>5027.63</v>
      </c>
      <c r="BD3485" s="23">
        <v>-34.049999999999997</v>
      </c>
      <c r="BO3485" s="23">
        <v>5027.63</v>
      </c>
      <c r="BP3485" s="23">
        <v>-34.049999999999997</v>
      </c>
      <c r="CK3485">
        <v>69620</v>
      </c>
      <c r="CL3485">
        <v>5.9424000000000001</v>
      </c>
      <c r="CM3485">
        <v>0.95399999999999996</v>
      </c>
    </row>
    <row r="3486" spans="52:91">
      <c r="AZ3486">
        <v>19862</v>
      </c>
      <c r="BA3486">
        <f t="shared" si="259"/>
        <v>19912</v>
      </c>
      <c r="BB3486">
        <v>-40.200000000000003</v>
      </c>
      <c r="BC3486" s="23">
        <v>5031.3500000000004</v>
      </c>
      <c r="BD3486" s="23">
        <v>-34.049999999999997</v>
      </c>
      <c r="BO3486" s="23">
        <v>5031.3500000000004</v>
      </c>
      <c r="BP3486" s="23">
        <v>-34.049999999999997</v>
      </c>
      <c r="CK3486">
        <v>69640</v>
      </c>
      <c r="CL3486">
        <v>5.9728000000000003</v>
      </c>
      <c r="CM3486">
        <v>0.93799999999999994</v>
      </c>
    </row>
    <row r="3487" spans="52:91">
      <c r="AZ3487">
        <v>19884</v>
      </c>
      <c r="BA3487">
        <f t="shared" si="259"/>
        <v>19934</v>
      </c>
      <c r="BB3487">
        <v>-41.58</v>
      </c>
      <c r="BC3487" s="23">
        <v>5031.3500000000004</v>
      </c>
      <c r="BD3487" s="23">
        <v>-34.11</v>
      </c>
      <c r="BO3487" s="23">
        <v>5031.3500000000004</v>
      </c>
      <c r="BP3487" s="23">
        <v>-34.11</v>
      </c>
      <c r="CK3487">
        <v>69660</v>
      </c>
      <c r="CL3487">
        <v>6.0031999999999996</v>
      </c>
      <c r="CM3487">
        <v>0.92200000000000004</v>
      </c>
    </row>
    <row r="3488" spans="52:91">
      <c r="AZ3488">
        <v>19912</v>
      </c>
      <c r="BA3488">
        <f t="shared" si="259"/>
        <v>19962</v>
      </c>
      <c r="BB3488">
        <v>-41.82</v>
      </c>
      <c r="BC3488" s="23">
        <v>5035.05</v>
      </c>
      <c r="BD3488" s="23">
        <v>-34.11</v>
      </c>
      <c r="BO3488" s="23">
        <v>5035.05</v>
      </c>
      <c r="BP3488" s="23">
        <v>-34.11</v>
      </c>
      <c r="CK3488">
        <v>69680</v>
      </c>
      <c r="CL3488">
        <v>6.0335999999999999</v>
      </c>
      <c r="CM3488">
        <v>0.90600000000000003</v>
      </c>
    </row>
    <row r="3489" spans="52:91">
      <c r="AZ3489">
        <v>19942</v>
      </c>
      <c r="BA3489">
        <f t="shared" si="259"/>
        <v>19992</v>
      </c>
      <c r="BB3489">
        <v>-42.61</v>
      </c>
      <c r="BC3489" s="23">
        <v>5035.05</v>
      </c>
      <c r="BD3489" s="23">
        <v>-34.659999999999997</v>
      </c>
      <c r="BO3489" s="23">
        <v>5035.05</v>
      </c>
      <c r="BP3489" s="23">
        <v>-34.659999999999997</v>
      </c>
      <c r="CK3489">
        <v>69700</v>
      </c>
      <c r="CL3489">
        <v>6.0640000000000001</v>
      </c>
      <c r="CM3489">
        <v>0.89</v>
      </c>
    </row>
    <row r="3490" spans="52:91">
      <c r="AZ3490">
        <v>19978</v>
      </c>
      <c r="BA3490">
        <f t="shared" si="259"/>
        <v>20028</v>
      </c>
      <c r="BB3490">
        <v>-41.4</v>
      </c>
      <c r="BC3490" s="23">
        <v>5038.8100000000004</v>
      </c>
      <c r="BD3490" s="23">
        <v>-34.659999999999997</v>
      </c>
      <c r="BO3490" s="23">
        <v>5038.8100000000004</v>
      </c>
      <c r="BP3490" s="23">
        <v>-34.659999999999997</v>
      </c>
      <c r="CK3490">
        <v>69720</v>
      </c>
      <c r="CL3490">
        <v>6.0944000000000003</v>
      </c>
      <c r="CM3490">
        <v>0.874</v>
      </c>
    </row>
    <row r="3491" spans="52:91">
      <c r="AZ3491">
        <v>20005</v>
      </c>
      <c r="BA3491">
        <f t="shared" si="259"/>
        <v>20055</v>
      </c>
      <c r="BB3491">
        <v>-41.4</v>
      </c>
      <c r="BC3491" s="23">
        <v>5038.8100000000004</v>
      </c>
      <c r="BD3491" s="23">
        <v>-35.119999999999997</v>
      </c>
      <c r="BO3491" s="23">
        <v>5038.8100000000004</v>
      </c>
      <c r="BP3491" s="23">
        <v>-35.119999999999997</v>
      </c>
      <c r="CK3491">
        <v>69740</v>
      </c>
      <c r="CL3491">
        <v>6.1247999999999996</v>
      </c>
      <c r="CM3491">
        <v>0.85799999999999998</v>
      </c>
    </row>
    <row r="3492" spans="52:91">
      <c r="AZ3492">
        <v>20033</v>
      </c>
      <c r="BA3492">
        <f t="shared" si="259"/>
        <v>20083</v>
      </c>
      <c r="BB3492">
        <v>-40.659999999999997</v>
      </c>
      <c r="BC3492" s="23">
        <v>5042.6400000000003</v>
      </c>
      <c r="BD3492" s="23">
        <v>-35.119999999999997</v>
      </c>
      <c r="BO3492" s="23">
        <v>5042.6400000000003</v>
      </c>
      <c r="BP3492" s="23">
        <v>-35.119999999999997</v>
      </c>
      <c r="CK3492">
        <v>69760</v>
      </c>
      <c r="CL3492">
        <v>6.1479999999999997</v>
      </c>
      <c r="CM3492">
        <v>0.85319999999999996</v>
      </c>
    </row>
    <row r="3493" spans="52:91">
      <c r="AZ3493">
        <v>20057</v>
      </c>
      <c r="BA3493">
        <f t="shared" si="259"/>
        <v>20107</v>
      </c>
      <c r="BB3493">
        <v>-39.880000000000003</v>
      </c>
      <c r="BC3493" s="23">
        <v>5042.6400000000003</v>
      </c>
      <c r="BD3493" s="23">
        <v>-34.78</v>
      </c>
      <c r="BO3493" s="23">
        <v>5042.6400000000003</v>
      </c>
      <c r="BP3493" s="23">
        <v>-34.78</v>
      </c>
      <c r="CK3493">
        <v>69780</v>
      </c>
      <c r="CL3493">
        <v>6.1639999999999997</v>
      </c>
      <c r="CM3493">
        <v>0.85960000000000003</v>
      </c>
    </row>
    <row r="3494" spans="52:91">
      <c r="AZ3494">
        <v>20077</v>
      </c>
      <c r="BA3494">
        <f t="shared" si="259"/>
        <v>20127</v>
      </c>
      <c r="BB3494">
        <v>-40.08</v>
      </c>
      <c r="BC3494" s="23">
        <v>5046.55</v>
      </c>
      <c r="BD3494" s="23">
        <v>-34.78</v>
      </c>
      <c r="BO3494" s="23">
        <v>5046.55</v>
      </c>
      <c r="BP3494" s="23">
        <v>-34.78</v>
      </c>
      <c r="CK3494">
        <v>69800</v>
      </c>
      <c r="CL3494">
        <v>6.18</v>
      </c>
      <c r="CM3494">
        <v>0.86599999999999999</v>
      </c>
    </row>
    <row r="3495" spans="52:91">
      <c r="AZ3495">
        <v>20098</v>
      </c>
      <c r="BA3495">
        <f t="shared" si="259"/>
        <v>20148</v>
      </c>
      <c r="BB3495">
        <v>-40.82</v>
      </c>
      <c r="BC3495" s="23">
        <v>5046.55</v>
      </c>
      <c r="BD3495" s="23">
        <v>-35.5</v>
      </c>
      <c r="BO3495" s="23">
        <v>5046.55</v>
      </c>
      <c r="BP3495" s="23">
        <v>-35.5</v>
      </c>
      <c r="CK3495">
        <v>69820</v>
      </c>
      <c r="CL3495">
        <v>6.1959999999999997</v>
      </c>
      <c r="CM3495">
        <v>0.87239999999999995</v>
      </c>
    </row>
    <row r="3496" spans="52:91">
      <c r="AZ3496">
        <v>20123</v>
      </c>
      <c r="BA3496">
        <f t="shared" si="259"/>
        <v>20173</v>
      </c>
      <c r="BB3496">
        <v>-41.4</v>
      </c>
      <c r="BC3496" s="23">
        <v>5050.45</v>
      </c>
      <c r="BD3496" s="23">
        <v>-35.5</v>
      </c>
      <c r="BO3496" s="23">
        <v>5050.45</v>
      </c>
      <c r="BP3496" s="23">
        <v>-35.5</v>
      </c>
      <c r="CK3496">
        <v>69840</v>
      </c>
      <c r="CL3496">
        <v>6.2119999999999997</v>
      </c>
      <c r="CM3496">
        <v>0.87880000000000003</v>
      </c>
    </row>
    <row r="3497" spans="52:91">
      <c r="AZ3497">
        <v>20150</v>
      </c>
      <c r="BA3497">
        <f t="shared" si="259"/>
        <v>20200</v>
      </c>
      <c r="BB3497">
        <v>-40.5</v>
      </c>
      <c r="BC3497" s="23">
        <v>5050.45</v>
      </c>
      <c r="BD3497" s="23">
        <v>-35.619999999999997</v>
      </c>
      <c r="BO3497" s="23">
        <v>5050.45</v>
      </c>
      <c r="BP3497" s="23">
        <v>-35.619999999999997</v>
      </c>
      <c r="CK3497">
        <v>69860</v>
      </c>
      <c r="CL3497">
        <v>6.2279999999999998</v>
      </c>
      <c r="CM3497">
        <v>0.88519999999999999</v>
      </c>
    </row>
    <row r="3498" spans="52:91">
      <c r="AZ3498">
        <v>20173</v>
      </c>
      <c r="BA3498">
        <f t="shared" si="259"/>
        <v>20223</v>
      </c>
      <c r="BB3498">
        <v>-41.3</v>
      </c>
      <c r="BC3498" s="23">
        <v>5054.3</v>
      </c>
      <c r="BD3498" s="23">
        <v>-35.619999999999997</v>
      </c>
      <c r="BO3498" s="23">
        <v>5054.3</v>
      </c>
      <c r="BP3498" s="23">
        <v>-35.619999999999997</v>
      </c>
      <c r="CK3498">
        <v>69880</v>
      </c>
      <c r="CL3498">
        <v>6.2439999999999998</v>
      </c>
      <c r="CM3498">
        <v>0.89159999999999995</v>
      </c>
    </row>
    <row r="3499" spans="52:91">
      <c r="AZ3499">
        <v>20200</v>
      </c>
      <c r="BA3499">
        <f t="shared" si="259"/>
        <v>20250</v>
      </c>
      <c r="BB3499">
        <v>-42.35</v>
      </c>
      <c r="BC3499" s="23">
        <v>5054.3</v>
      </c>
      <c r="BD3499" s="23">
        <v>-34.35</v>
      </c>
      <c r="BO3499" s="23">
        <v>5054.3</v>
      </c>
      <c r="BP3499" s="23">
        <v>-34.35</v>
      </c>
      <c r="CK3499">
        <v>69900</v>
      </c>
      <c r="CL3499">
        <v>6.26</v>
      </c>
      <c r="CM3499">
        <v>0.89800000000000002</v>
      </c>
    </row>
    <row r="3500" spans="52:91">
      <c r="AZ3500">
        <v>20234</v>
      </c>
      <c r="BA3500">
        <f t="shared" si="259"/>
        <v>20284</v>
      </c>
      <c r="BB3500">
        <v>-40.65</v>
      </c>
      <c r="BC3500" s="23">
        <v>5058.1499999999996</v>
      </c>
      <c r="BD3500" s="23">
        <v>-34.35</v>
      </c>
      <c r="BO3500" s="23">
        <v>5058.1499999999996</v>
      </c>
      <c r="BP3500" s="23">
        <v>-34.35</v>
      </c>
      <c r="CK3500">
        <v>69920</v>
      </c>
      <c r="CL3500">
        <v>6.2759999999999998</v>
      </c>
      <c r="CM3500">
        <v>0.90439999999999998</v>
      </c>
    </row>
    <row r="3501" spans="52:91">
      <c r="AZ3501">
        <v>20258</v>
      </c>
      <c r="BA3501">
        <f t="shared" si="259"/>
        <v>20308</v>
      </c>
      <c r="BB3501">
        <v>-40.72</v>
      </c>
      <c r="BC3501" s="23">
        <v>5058.1499999999996</v>
      </c>
      <c r="BD3501" s="23">
        <v>-34.15</v>
      </c>
      <c r="BO3501" s="23">
        <v>5058.1499999999996</v>
      </c>
      <c r="BP3501" s="23">
        <v>-34.15</v>
      </c>
      <c r="CK3501">
        <v>69940</v>
      </c>
      <c r="CL3501">
        <v>6.2919999999999998</v>
      </c>
      <c r="CM3501">
        <v>0.91080000000000005</v>
      </c>
    </row>
    <row r="3502" spans="52:91">
      <c r="AZ3502">
        <v>20282</v>
      </c>
      <c r="BA3502">
        <f t="shared" si="259"/>
        <v>20332</v>
      </c>
      <c r="BB3502">
        <v>-40.86</v>
      </c>
      <c r="BC3502" s="23">
        <v>5061.9799999999996</v>
      </c>
      <c r="BD3502" s="23">
        <v>-34.15</v>
      </c>
      <c r="BO3502" s="23">
        <v>5061.9799999999996</v>
      </c>
      <c r="BP3502" s="23">
        <v>-34.15</v>
      </c>
      <c r="CK3502">
        <v>69960</v>
      </c>
      <c r="CL3502">
        <v>6.3079999999999998</v>
      </c>
      <c r="CM3502">
        <v>0.91720000000000002</v>
      </c>
    </row>
    <row r="3503" spans="52:91">
      <c r="AZ3503">
        <v>20307</v>
      </c>
      <c r="BA3503">
        <f t="shared" si="259"/>
        <v>20357</v>
      </c>
      <c r="BB3503">
        <v>-41.59</v>
      </c>
      <c r="BC3503" s="23">
        <v>5061.9799999999996</v>
      </c>
      <c r="BD3503" s="23">
        <v>-34.71</v>
      </c>
      <c r="BO3503" s="23">
        <v>5061.9799999999996</v>
      </c>
      <c r="BP3503" s="23">
        <v>-34.71</v>
      </c>
      <c r="CK3503">
        <v>69980</v>
      </c>
      <c r="CL3503">
        <v>6.3239999999999998</v>
      </c>
      <c r="CM3503">
        <v>0.92359999999999998</v>
      </c>
    </row>
    <row r="3504" spans="52:91">
      <c r="AZ3504">
        <v>20336</v>
      </c>
      <c r="BA3504">
        <f t="shared" si="259"/>
        <v>20386</v>
      </c>
      <c r="BB3504">
        <v>-40.75</v>
      </c>
      <c r="BC3504" s="23">
        <v>5065.8100000000004</v>
      </c>
      <c r="BD3504" s="23">
        <v>-34.71</v>
      </c>
      <c r="BO3504" s="23">
        <v>5065.8100000000004</v>
      </c>
      <c r="BP3504" s="23">
        <v>-34.71</v>
      </c>
      <c r="CK3504">
        <v>70000</v>
      </c>
      <c r="CL3504">
        <v>6.34</v>
      </c>
      <c r="CM3504">
        <v>0.93</v>
      </c>
    </row>
    <row r="3505" spans="52:91">
      <c r="AZ3505">
        <v>20360</v>
      </c>
      <c r="BA3505">
        <f t="shared" si="259"/>
        <v>20410</v>
      </c>
      <c r="BB3505">
        <v>-40.51</v>
      </c>
      <c r="BC3505" s="23">
        <v>5065.8100000000004</v>
      </c>
      <c r="BD3505" s="23">
        <v>-35.29</v>
      </c>
      <c r="BO3505" s="23">
        <v>5065.8100000000004</v>
      </c>
      <c r="BP3505" s="23">
        <v>-35.29</v>
      </c>
      <c r="CK3505">
        <v>70020</v>
      </c>
      <c r="CL3505">
        <v>6.3319999999999999</v>
      </c>
      <c r="CM3505">
        <v>0.94920000000000004</v>
      </c>
    </row>
    <row r="3506" spans="52:91">
      <c r="AZ3506">
        <v>20384</v>
      </c>
      <c r="BA3506">
        <f t="shared" si="259"/>
        <v>20434</v>
      </c>
      <c r="BB3506">
        <v>-40.31</v>
      </c>
      <c r="BC3506" s="23">
        <v>5069.6899999999996</v>
      </c>
      <c r="BD3506" s="23">
        <v>-35.29</v>
      </c>
      <c r="BO3506" s="23">
        <v>5069.6899999999996</v>
      </c>
      <c r="BP3506" s="23">
        <v>-35.29</v>
      </c>
      <c r="CK3506">
        <v>70040</v>
      </c>
      <c r="CL3506">
        <v>6.3239999999999998</v>
      </c>
      <c r="CM3506">
        <v>0.96840000000000004</v>
      </c>
    </row>
    <row r="3507" spans="52:91">
      <c r="AZ3507">
        <v>20406</v>
      </c>
      <c r="BA3507">
        <f t="shared" si="259"/>
        <v>20456</v>
      </c>
      <c r="BB3507">
        <v>-40.82</v>
      </c>
      <c r="BC3507" s="23">
        <v>5069.6899999999996</v>
      </c>
      <c r="BD3507" s="23">
        <v>-35.479999999999997</v>
      </c>
      <c r="BO3507" s="23">
        <v>5069.6899999999996</v>
      </c>
      <c r="BP3507" s="23">
        <v>-35.479999999999997</v>
      </c>
      <c r="CK3507">
        <v>70060</v>
      </c>
      <c r="CL3507">
        <v>6.3159999999999998</v>
      </c>
      <c r="CM3507">
        <v>0.98760000000000003</v>
      </c>
    </row>
    <row r="3508" spans="52:91">
      <c r="AZ3508">
        <v>20431</v>
      </c>
      <c r="BA3508">
        <f t="shared" si="259"/>
        <v>20481</v>
      </c>
      <c r="BB3508">
        <v>-40.340000000000003</v>
      </c>
      <c r="BC3508" s="23">
        <v>5073.67</v>
      </c>
      <c r="BD3508" s="23">
        <v>-35.479999999999997</v>
      </c>
      <c r="BO3508" s="23">
        <v>5073.67</v>
      </c>
      <c r="BP3508" s="23">
        <v>-35.479999999999997</v>
      </c>
      <c r="CK3508">
        <v>70080</v>
      </c>
      <c r="CL3508">
        <v>6.3079999999999998</v>
      </c>
      <c r="CM3508">
        <v>1.0067999999999999</v>
      </c>
    </row>
    <row r="3509" spans="52:91">
      <c r="AZ3509">
        <v>20453</v>
      </c>
      <c r="BA3509">
        <f t="shared" si="259"/>
        <v>20503</v>
      </c>
      <c r="BB3509">
        <v>-40.340000000000003</v>
      </c>
      <c r="BC3509" s="23">
        <v>5073.67</v>
      </c>
      <c r="BD3509" s="23">
        <v>-35.24</v>
      </c>
      <c r="BO3509" s="23">
        <v>5073.67</v>
      </c>
      <c r="BP3509" s="23">
        <v>-35.24</v>
      </c>
      <c r="CK3509">
        <v>70100</v>
      </c>
      <c r="CL3509">
        <v>6.3</v>
      </c>
      <c r="CM3509">
        <v>1.026</v>
      </c>
    </row>
    <row r="3510" spans="52:91">
      <c r="AZ3510">
        <v>20476</v>
      </c>
      <c r="BA3510">
        <f t="shared" si="259"/>
        <v>20526</v>
      </c>
      <c r="BB3510">
        <v>-40.22</v>
      </c>
      <c r="BC3510" s="23">
        <v>5077.75</v>
      </c>
      <c r="BD3510" s="23">
        <v>-35.24</v>
      </c>
      <c r="BO3510" s="23">
        <v>5077.75</v>
      </c>
      <c r="BP3510" s="23">
        <v>-35.24</v>
      </c>
      <c r="CK3510">
        <v>70120</v>
      </c>
      <c r="CL3510">
        <v>6.2919999999999998</v>
      </c>
      <c r="CM3510">
        <v>1.0451999999999999</v>
      </c>
    </row>
    <row r="3511" spans="52:91">
      <c r="AZ3511">
        <v>20498</v>
      </c>
      <c r="BA3511">
        <f t="shared" si="259"/>
        <v>20548</v>
      </c>
      <c r="BB3511">
        <v>-41.92</v>
      </c>
      <c r="BC3511" s="23">
        <v>5077.75</v>
      </c>
      <c r="BD3511" s="23">
        <v>-35.799999999999997</v>
      </c>
      <c r="BO3511" s="23">
        <v>5077.75</v>
      </c>
      <c r="BP3511" s="23">
        <v>-35.799999999999997</v>
      </c>
      <c r="CK3511">
        <v>70140</v>
      </c>
      <c r="CL3511">
        <v>6.2839999999999998</v>
      </c>
      <c r="CM3511">
        <v>1.0644</v>
      </c>
    </row>
    <row r="3512" spans="52:91">
      <c r="AZ3512">
        <v>20529</v>
      </c>
      <c r="BA3512">
        <f t="shared" si="259"/>
        <v>20579</v>
      </c>
      <c r="BB3512">
        <v>-41.31</v>
      </c>
      <c r="BC3512" s="23">
        <v>5081.72</v>
      </c>
      <c r="BD3512" s="23">
        <v>-35.799999999999997</v>
      </c>
      <c r="BO3512" s="23">
        <v>5081.72</v>
      </c>
      <c r="BP3512" s="23">
        <v>-35.799999999999997</v>
      </c>
      <c r="CK3512">
        <v>70160</v>
      </c>
      <c r="CL3512">
        <v>6.2759999999999998</v>
      </c>
      <c r="CM3512">
        <v>1.0835999999999999</v>
      </c>
    </row>
    <row r="3513" spans="52:91">
      <c r="AZ3513">
        <v>20557</v>
      </c>
      <c r="BA3513">
        <f t="shared" si="259"/>
        <v>20607</v>
      </c>
      <c r="BB3513">
        <v>-42.6</v>
      </c>
      <c r="BC3513" s="23">
        <v>5081.72</v>
      </c>
      <c r="BD3513" s="23">
        <v>-36.14</v>
      </c>
      <c r="BO3513" s="23">
        <v>5081.72</v>
      </c>
      <c r="BP3513" s="23">
        <v>-36.14</v>
      </c>
      <c r="CK3513">
        <v>70180</v>
      </c>
      <c r="CL3513">
        <v>6.2679999999999998</v>
      </c>
      <c r="CM3513">
        <v>1.1028</v>
      </c>
    </row>
    <row r="3514" spans="52:91">
      <c r="AZ3514">
        <v>20593</v>
      </c>
      <c r="BA3514">
        <f t="shared" si="259"/>
        <v>20643</v>
      </c>
      <c r="BB3514">
        <v>-41.64</v>
      </c>
      <c r="BC3514" s="23">
        <v>5085.68</v>
      </c>
      <c r="BD3514" s="23">
        <v>-36.14</v>
      </c>
      <c r="BO3514" s="23">
        <v>5085.68</v>
      </c>
      <c r="BP3514" s="23">
        <v>-36.14</v>
      </c>
      <c r="CK3514">
        <v>70200</v>
      </c>
      <c r="CL3514">
        <v>6.26</v>
      </c>
      <c r="CM3514">
        <v>1.1220000000000001</v>
      </c>
    </row>
    <row r="3515" spans="52:91">
      <c r="AZ3515">
        <v>20623</v>
      </c>
      <c r="BA3515">
        <f t="shared" si="259"/>
        <v>20673</v>
      </c>
      <c r="BB3515">
        <v>-41</v>
      </c>
      <c r="BC3515" s="23">
        <v>5085.68</v>
      </c>
      <c r="BD3515" s="23">
        <v>-33.75</v>
      </c>
      <c r="BO3515" s="23">
        <v>5085.68</v>
      </c>
      <c r="BP3515" s="23">
        <v>-33.75</v>
      </c>
      <c r="CK3515">
        <v>70220</v>
      </c>
      <c r="CL3515">
        <v>6.2519999999999998</v>
      </c>
      <c r="CM3515">
        <v>1.1412</v>
      </c>
    </row>
    <row r="3516" spans="52:91">
      <c r="AZ3516">
        <v>20648</v>
      </c>
      <c r="BA3516">
        <f t="shared" si="259"/>
        <v>20698</v>
      </c>
      <c r="BB3516">
        <v>-41.38</v>
      </c>
      <c r="BC3516" s="23">
        <v>5089.6099999999997</v>
      </c>
      <c r="BD3516" s="23">
        <v>-33.75</v>
      </c>
      <c r="BO3516" s="23">
        <v>5089.6099999999997</v>
      </c>
      <c r="BP3516" s="23">
        <v>-33.75</v>
      </c>
      <c r="CK3516">
        <v>70240</v>
      </c>
      <c r="CL3516">
        <v>6.2439999999999998</v>
      </c>
      <c r="CM3516">
        <v>1.1604000000000001</v>
      </c>
    </row>
    <row r="3517" spans="52:91">
      <c r="AZ3517">
        <v>20676</v>
      </c>
      <c r="BA3517">
        <f t="shared" si="259"/>
        <v>20726</v>
      </c>
      <c r="BB3517">
        <v>-40.72</v>
      </c>
      <c r="BC3517" s="23">
        <v>5089.6099999999997</v>
      </c>
      <c r="BD3517" s="23">
        <v>-35.17</v>
      </c>
      <c r="BO3517" s="23">
        <v>5089.6099999999997</v>
      </c>
      <c r="BP3517" s="23">
        <v>-35.17</v>
      </c>
      <c r="CK3517">
        <v>70260</v>
      </c>
      <c r="CL3517">
        <v>6.2367999999999997</v>
      </c>
      <c r="CM3517">
        <v>1.1803999999999999</v>
      </c>
    </row>
    <row r="3518" spans="52:91">
      <c r="AZ3518">
        <v>20701</v>
      </c>
      <c r="BA3518">
        <f t="shared" ref="BA3518:BA3581" si="260">AZ3518+50</f>
        <v>20751</v>
      </c>
      <c r="BB3518">
        <v>-40.74</v>
      </c>
      <c r="BC3518" s="23">
        <v>5093.43</v>
      </c>
      <c r="BD3518" s="23">
        <v>-35.17</v>
      </c>
      <c r="BO3518" s="23">
        <v>5093.43</v>
      </c>
      <c r="BP3518" s="23">
        <v>-35.17</v>
      </c>
      <c r="CK3518">
        <v>70280</v>
      </c>
      <c r="CL3518">
        <v>6.2304000000000004</v>
      </c>
      <c r="CM3518">
        <v>1.2012</v>
      </c>
    </row>
    <row r="3519" spans="52:91">
      <c r="AZ3519">
        <v>20725</v>
      </c>
      <c r="BA3519">
        <f t="shared" si="260"/>
        <v>20775</v>
      </c>
      <c r="BB3519">
        <v>-40.880000000000003</v>
      </c>
      <c r="BC3519" s="23">
        <v>5093.43</v>
      </c>
      <c r="BD3519" s="23">
        <v>-34.76</v>
      </c>
      <c r="BO3519" s="23">
        <v>5093.43</v>
      </c>
      <c r="BP3519" s="23">
        <v>-34.76</v>
      </c>
      <c r="CK3519">
        <v>70300</v>
      </c>
      <c r="CL3519">
        <v>6.2240000000000002</v>
      </c>
      <c r="CM3519">
        <v>1.222</v>
      </c>
    </row>
    <row r="3520" spans="52:91">
      <c r="AZ3520">
        <v>20751</v>
      </c>
      <c r="BA3520">
        <f t="shared" si="260"/>
        <v>20801</v>
      </c>
      <c r="BB3520">
        <v>-41.12</v>
      </c>
      <c r="BC3520" s="23">
        <v>5097.1899999999996</v>
      </c>
      <c r="BD3520" s="23">
        <v>-34.76</v>
      </c>
      <c r="BO3520" s="23">
        <v>5097.1899999999996</v>
      </c>
      <c r="BP3520" s="23">
        <v>-34.76</v>
      </c>
      <c r="CK3520">
        <v>70320</v>
      </c>
      <c r="CL3520">
        <v>6.2176</v>
      </c>
      <c r="CM3520">
        <v>1.2427999999999999</v>
      </c>
    </row>
    <row r="3521" spans="52:91">
      <c r="AZ3521">
        <v>20777</v>
      </c>
      <c r="BA3521">
        <f t="shared" si="260"/>
        <v>20827</v>
      </c>
      <c r="BB3521">
        <v>-40.200000000000003</v>
      </c>
      <c r="BC3521" s="23">
        <v>5097.1899999999996</v>
      </c>
      <c r="BD3521" s="23">
        <v>-33.83</v>
      </c>
      <c r="BO3521" s="23">
        <v>5097.1899999999996</v>
      </c>
      <c r="BP3521" s="23">
        <v>-33.83</v>
      </c>
      <c r="CK3521">
        <v>70340</v>
      </c>
      <c r="CL3521">
        <v>6.2111999999999998</v>
      </c>
      <c r="CM3521">
        <v>1.2636000000000001</v>
      </c>
    </row>
    <row r="3522" spans="52:91">
      <c r="AZ3522">
        <v>20799</v>
      </c>
      <c r="BA3522">
        <f t="shared" si="260"/>
        <v>20849</v>
      </c>
      <c r="BB3522">
        <v>-40.72</v>
      </c>
      <c r="BC3522" s="23">
        <v>5100.95</v>
      </c>
      <c r="BD3522" s="23">
        <v>-33.83</v>
      </c>
      <c r="BO3522" s="23">
        <v>5100.95</v>
      </c>
      <c r="BP3522" s="23">
        <v>-33.83</v>
      </c>
      <c r="CK3522">
        <v>70360</v>
      </c>
      <c r="CL3522">
        <v>6.2047999999999996</v>
      </c>
      <c r="CM3522">
        <v>1.2844</v>
      </c>
    </row>
    <row r="3523" spans="52:91">
      <c r="AZ3523">
        <v>20824</v>
      </c>
      <c r="BA3523">
        <f t="shared" si="260"/>
        <v>20874</v>
      </c>
      <c r="BB3523">
        <v>-41.32</v>
      </c>
      <c r="BC3523" s="23">
        <v>5100.95</v>
      </c>
      <c r="BD3523" s="23">
        <v>-34.75</v>
      </c>
      <c r="BO3523" s="23">
        <v>5100.95</v>
      </c>
      <c r="BP3523" s="23">
        <v>-34.75</v>
      </c>
      <c r="CK3523">
        <v>70380</v>
      </c>
      <c r="CL3523">
        <v>6.1984000000000004</v>
      </c>
      <c r="CM3523">
        <v>1.3051999999999999</v>
      </c>
    </row>
    <row r="3524" spans="52:91">
      <c r="AZ3524">
        <v>20852</v>
      </c>
      <c r="BA3524">
        <f t="shared" si="260"/>
        <v>20902</v>
      </c>
      <c r="BB3524">
        <v>-42.82</v>
      </c>
      <c r="BC3524" s="23">
        <v>5104.68</v>
      </c>
      <c r="BD3524" s="23">
        <v>-34.75</v>
      </c>
      <c r="BO3524" s="23">
        <v>5104.68</v>
      </c>
      <c r="BP3524" s="23">
        <v>-34.75</v>
      </c>
      <c r="CK3524">
        <v>70400</v>
      </c>
      <c r="CL3524">
        <v>6.1920000000000002</v>
      </c>
      <c r="CM3524">
        <v>1.3260000000000001</v>
      </c>
    </row>
    <row r="3525" spans="52:91">
      <c r="AZ3525">
        <v>20890</v>
      </c>
      <c r="BA3525">
        <f t="shared" si="260"/>
        <v>20940</v>
      </c>
      <c r="BB3525">
        <v>-41.35</v>
      </c>
      <c r="BC3525" s="23">
        <v>5104.68</v>
      </c>
      <c r="BD3525" s="23">
        <v>-33.83</v>
      </c>
      <c r="BO3525" s="23">
        <v>5104.68</v>
      </c>
      <c r="BP3525" s="23">
        <v>-33.83</v>
      </c>
      <c r="CK3525">
        <v>70420</v>
      </c>
      <c r="CL3525">
        <v>6.1856</v>
      </c>
      <c r="CM3525">
        <v>1.3468</v>
      </c>
    </row>
    <row r="3526" spans="52:91">
      <c r="AZ3526">
        <v>20918</v>
      </c>
      <c r="BA3526">
        <f t="shared" si="260"/>
        <v>20968</v>
      </c>
      <c r="BB3526">
        <v>-40.090000000000003</v>
      </c>
      <c r="BC3526" s="23">
        <v>5108.46</v>
      </c>
      <c r="BD3526" s="23">
        <v>-33.83</v>
      </c>
      <c r="BO3526" s="23">
        <v>5108.46</v>
      </c>
      <c r="BP3526" s="23">
        <v>-33.83</v>
      </c>
      <c r="CK3526">
        <v>70440</v>
      </c>
      <c r="CL3526">
        <v>6.1791999999999998</v>
      </c>
      <c r="CM3526">
        <v>1.3675999999999999</v>
      </c>
    </row>
    <row r="3527" spans="52:91">
      <c r="AZ3527">
        <v>20940</v>
      </c>
      <c r="BA3527">
        <f t="shared" si="260"/>
        <v>20990</v>
      </c>
      <c r="BB3527">
        <v>-39.4</v>
      </c>
      <c r="BC3527" s="23">
        <v>5108.46</v>
      </c>
      <c r="BD3527" s="23">
        <v>-34.42</v>
      </c>
      <c r="BO3527" s="23">
        <v>5108.46</v>
      </c>
      <c r="BP3527" s="23">
        <v>-34.42</v>
      </c>
      <c r="CK3527">
        <v>70460</v>
      </c>
      <c r="CL3527">
        <v>6.1727999999999996</v>
      </c>
      <c r="CM3527">
        <v>1.3884000000000001</v>
      </c>
    </row>
    <row r="3528" spans="52:91">
      <c r="AZ3528">
        <v>20960</v>
      </c>
      <c r="BA3528">
        <f t="shared" si="260"/>
        <v>21010</v>
      </c>
      <c r="BB3528">
        <v>-40.79</v>
      </c>
      <c r="BC3528" s="23">
        <v>5112.3100000000004</v>
      </c>
      <c r="BD3528" s="23">
        <v>-34.42</v>
      </c>
      <c r="BO3528" s="23">
        <v>5112.3100000000004</v>
      </c>
      <c r="BP3528" s="23">
        <v>-34.42</v>
      </c>
      <c r="CK3528">
        <v>70480</v>
      </c>
      <c r="CL3528">
        <v>6.1664000000000003</v>
      </c>
      <c r="CM3528">
        <v>1.4092</v>
      </c>
    </row>
    <row r="3529" spans="52:91">
      <c r="AZ3529">
        <v>20985</v>
      </c>
      <c r="BA3529">
        <f t="shared" si="260"/>
        <v>21035</v>
      </c>
      <c r="BB3529">
        <v>-40.96</v>
      </c>
      <c r="BC3529" s="23">
        <v>5112.3100000000004</v>
      </c>
      <c r="BD3529" s="23">
        <v>-35.799999999999997</v>
      </c>
      <c r="BO3529" s="23">
        <v>5112.3100000000004</v>
      </c>
      <c r="BP3529" s="23">
        <v>-35.799999999999997</v>
      </c>
      <c r="CK3529">
        <v>70500</v>
      </c>
      <c r="CL3529">
        <v>6.16</v>
      </c>
      <c r="CM3529">
        <v>1.43</v>
      </c>
    </row>
    <row r="3530" spans="52:91">
      <c r="AZ3530">
        <v>21011</v>
      </c>
      <c r="BA3530">
        <f t="shared" si="260"/>
        <v>21061</v>
      </c>
      <c r="BB3530">
        <v>-41.44</v>
      </c>
      <c r="BC3530" s="23">
        <v>5116.13</v>
      </c>
      <c r="BD3530" s="23">
        <v>-35.799999999999997</v>
      </c>
      <c r="BO3530" s="23">
        <v>5116.13</v>
      </c>
      <c r="BP3530" s="23">
        <v>-35.799999999999997</v>
      </c>
      <c r="CK3530">
        <v>70520</v>
      </c>
      <c r="CL3530">
        <v>6.22</v>
      </c>
      <c r="CM3530">
        <v>1.4396</v>
      </c>
    </row>
    <row r="3531" spans="52:91">
      <c r="AZ3531">
        <v>21039</v>
      </c>
      <c r="BA3531">
        <f t="shared" si="260"/>
        <v>21089</v>
      </c>
      <c r="BB3531">
        <v>-40.39</v>
      </c>
      <c r="BC3531" s="23">
        <v>5116.13</v>
      </c>
      <c r="BD3531" s="23">
        <v>-35.24</v>
      </c>
      <c r="BO3531" s="23">
        <v>5116.13</v>
      </c>
      <c r="BP3531" s="23">
        <v>-35.24</v>
      </c>
      <c r="CK3531">
        <v>70540</v>
      </c>
      <c r="CL3531">
        <v>6.28</v>
      </c>
      <c r="CM3531">
        <v>1.4492</v>
      </c>
    </row>
    <row r="3532" spans="52:91">
      <c r="AZ3532">
        <v>21062</v>
      </c>
      <c r="BA3532">
        <f t="shared" si="260"/>
        <v>21112</v>
      </c>
      <c r="BB3532">
        <v>-40.450000000000003</v>
      </c>
      <c r="BC3532" s="23">
        <v>5119.97</v>
      </c>
      <c r="BD3532" s="23">
        <v>-35.24</v>
      </c>
      <c r="BO3532" s="23">
        <v>5119.97</v>
      </c>
      <c r="BP3532" s="23">
        <v>-35.24</v>
      </c>
      <c r="CK3532">
        <v>70560</v>
      </c>
      <c r="CL3532">
        <v>6.34</v>
      </c>
      <c r="CM3532">
        <v>1.4588000000000001</v>
      </c>
    </row>
    <row r="3533" spans="52:91">
      <c r="AZ3533">
        <v>21086</v>
      </c>
      <c r="BA3533">
        <f t="shared" si="260"/>
        <v>21136</v>
      </c>
      <c r="BB3533">
        <v>-39.69</v>
      </c>
      <c r="BC3533" s="23">
        <v>5119.97</v>
      </c>
      <c r="BD3533" s="23">
        <v>-34.130000000000003</v>
      </c>
      <c r="BO3533" s="23">
        <v>5119.97</v>
      </c>
      <c r="BP3533" s="23">
        <v>-34.130000000000003</v>
      </c>
      <c r="CK3533">
        <v>70580</v>
      </c>
      <c r="CL3533">
        <v>6.4</v>
      </c>
      <c r="CM3533">
        <v>1.4683999999999999</v>
      </c>
    </row>
    <row r="3534" spans="52:91">
      <c r="AZ3534">
        <v>21106</v>
      </c>
      <c r="BA3534">
        <f t="shared" si="260"/>
        <v>21156</v>
      </c>
      <c r="BB3534">
        <v>-38.81</v>
      </c>
      <c r="BC3534" s="23">
        <v>5123.84</v>
      </c>
      <c r="BD3534" s="23">
        <v>-34.130000000000003</v>
      </c>
      <c r="BO3534" s="23">
        <v>5123.84</v>
      </c>
      <c r="BP3534" s="23">
        <v>-34.130000000000003</v>
      </c>
      <c r="CK3534">
        <v>70600</v>
      </c>
      <c r="CL3534">
        <v>6.46</v>
      </c>
      <c r="CM3534">
        <v>1.478</v>
      </c>
    </row>
    <row r="3535" spans="52:91">
      <c r="AZ3535">
        <v>21124</v>
      </c>
      <c r="BA3535">
        <f t="shared" si="260"/>
        <v>21174</v>
      </c>
      <c r="BB3535">
        <v>-38.090000000000003</v>
      </c>
      <c r="BC3535" s="23">
        <v>5123.84</v>
      </c>
      <c r="BD3535" s="23">
        <v>-34.18</v>
      </c>
      <c r="BO3535" s="23">
        <v>5123.84</v>
      </c>
      <c r="BP3535" s="23">
        <v>-34.18</v>
      </c>
      <c r="CK3535">
        <v>70620</v>
      </c>
      <c r="CL3535">
        <v>6.52</v>
      </c>
      <c r="CM3535">
        <v>1.4876</v>
      </c>
    </row>
    <row r="3536" spans="52:91">
      <c r="AZ3536">
        <v>21140</v>
      </c>
      <c r="BA3536">
        <f t="shared" si="260"/>
        <v>21190</v>
      </c>
      <c r="BB3536">
        <v>-39.270000000000003</v>
      </c>
      <c r="BC3536" s="23">
        <v>5127.67</v>
      </c>
      <c r="BD3536" s="23">
        <v>-34.18</v>
      </c>
      <c r="BO3536" s="23">
        <v>5127.67</v>
      </c>
      <c r="BP3536" s="23">
        <v>-34.18</v>
      </c>
      <c r="CK3536">
        <v>70640</v>
      </c>
      <c r="CL3536">
        <v>6.58</v>
      </c>
      <c r="CM3536">
        <v>1.4972000000000001</v>
      </c>
    </row>
    <row r="3537" spans="52:91">
      <c r="AZ3537">
        <v>21159</v>
      </c>
      <c r="BA3537">
        <f t="shared" si="260"/>
        <v>21209</v>
      </c>
      <c r="BB3537">
        <v>-39.81</v>
      </c>
      <c r="BC3537" s="23">
        <v>5127.67</v>
      </c>
      <c r="BD3537" s="23">
        <v>-35</v>
      </c>
      <c r="BO3537" s="23">
        <v>5127.67</v>
      </c>
      <c r="BP3537" s="23">
        <v>-35</v>
      </c>
      <c r="CK3537">
        <v>70660</v>
      </c>
      <c r="CL3537">
        <v>6.64</v>
      </c>
      <c r="CM3537">
        <v>1.5067999999999999</v>
      </c>
    </row>
    <row r="3538" spans="52:91">
      <c r="AZ3538">
        <v>21180</v>
      </c>
      <c r="BA3538">
        <f t="shared" si="260"/>
        <v>21230</v>
      </c>
      <c r="BB3538">
        <v>-41.2</v>
      </c>
      <c r="BC3538" s="23">
        <v>5131.4399999999996</v>
      </c>
      <c r="BD3538" s="23">
        <v>-35</v>
      </c>
      <c r="BO3538" s="23">
        <v>5131.4399999999996</v>
      </c>
      <c r="BP3538" s="23">
        <v>-35</v>
      </c>
      <c r="CK3538">
        <v>70680</v>
      </c>
      <c r="CL3538">
        <v>6.7</v>
      </c>
      <c r="CM3538">
        <v>1.5164</v>
      </c>
    </row>
    <row r="3539" spans="52:91">
      <c r="AZ3539">
        <v>21208</v>
      </c>
      <c r="BA3539">
        <f t="shared" si="260"/>
        <v>21258</v>
      </c>
      <c r="BB3539">
        <v>-40.770000000000003</v>
      </c>
      <c r="BC3539" s="23">
        <v>5131.4399999999996</v>
      </c>
      <c r="BD3539" s="23">
        <v>-34.950000000000003</v>
      </c>
      <c r="BO3539" s="23">
        <v>5131.4399999999996</v>
      </c>
      <c r="BP3539" s="23">
        <v>-34.950000000000003</v>
      </c>
      <c r="CK3539">
        <v>70700</v>
      </c>
      <c r="CL3539">
        <v>6.76</v>
      </c>
      <c r="CM3539">
        <v>1.526</v>
      </c>
    </row>
    <row r="3540" spans="52:91">
      <c r="AZ3540">
        <v>21233</v>
      </c>
      <c r="BA3540">
        <f t="shared" si="260"/>
        <v>21283</v>
      </c>
      <c r="BB3540">
        <v>-41.55</v>
      </c>
      <c r="BC3540" s="23">
        <v>5135.24</v>
      </c>
      <c r="BD3540" s="23">
        <v>-34.950000000000003</v>
      </c>
      <c r="BO3540" s="23">
        <v>5135.24</v>
      </c>
      <c r="BP3540" s="23">
        <v>-34.950000000000003</v>
      </c>
      <c r="CK3540">
        <v>70720</v>
      </c>
      <c r="CL3540">
        <v>6.82</v>
      </c>
      <c r="CM3540">
        <v>1.5356000000000001</v>
      </c>
    </row>
    <row r="3541" spans="52:91">
      <c r="AZ3541">
        <v>21262</v>
      </c>
      <c r="BA3541">
        <f t="shared" si="260"/>
        <v>21312</v>
      </c>
      <c r="BB3541">
        <v>-41.43</v>
      </c>
      <c r="BC3541" s="23">
        <v>5135.24</v>
      </c>
      <c r="BD3541" s="23">
        <v>-34.03</v>
      </c>
      <c r="BO3541" s="23">
        <v>5135.24</v>
      </c>
      <c r="BP3541" s="23">
        <v>-34.03</v>
      </c>
      <c r="CK3541">
        <v>70740</v>
      </c>
      <c r="CL3541">
        <v>6.88</v>
      </c>
      <c r="CM3541">
        <v>1.5451999999999999</v>
      </c>
    </row>
    <row r="3542" spans="52:91">
      <c r="AZ3542">
        <v>21291</v>
      </c>
      <c r="BA3542">
        <f t="shared" si="260"/>
        <v>21341</v>
      </c>
      <c r="BB3542">
        <v>-42.1</v>
      </c>
      <c r="BC3542" s="23">
        <v>5139.07</v>
      </c>
      <c r="BD3542" s="23">
        <v>-34.03</v>
      </c>
      <c r="BO3542" s="23">
        <v>5139.07</v>
      </c>
      <c r="BP3542" s="23">
        <v>-34.03</v>
      </c>
      <c r="CK3542">
        <v>70760</v>
      </c>
      <c r="CL3542">
        <v>6.9123999999999999</v>
      </c>
      <c r="CM3542">
        <v>1.55</v>
      </c>
    </row>
    <row r="3543" spans="52:91">
      <c r="AZ3543">
        <v>21325</v>
      </c>
      <c r="BA3543">
        <f t="shared" si="260"/>
        <v>21375</v>
      </c>
      <c r="BB3543">
        <v>-41.09</v>
      </c>
      <c r="BC3543" s="23">
        <v>5139.07</v>
      </c>
      <c r="BD3543" s="23">
        <v>-34.659999999999997</v>
      </c>
      <c r="BO3543" s="23">
        <v>5139.07</v>
      </c>
      <c r="BP3543" s="23">
        <v>-34.659999999999997</v>
      </c>
      <c r="CK3543">
        <v>70780</v>
      </c>
      <c r="CL3543">
        <v>6.9172000000000002</v>
      </c>
      <c r="CM3543">
        <v>1.55</v>
      </c>
    </row>
    <row r="3544" spans="52:91">
      <c r="AZ3544">
        <v>21352</v>
      </c>
      <c r="BA3544">
        <f t="shared" si="260"/>
        <v>21402</v>
      </c>
      <c r="BB3544">
        <v>-41.66</v>
      </c>
      <c r="BC3544" s="23">
        <v>5142.9399999999996</v>
      </c>
      <c r="BD3544" s="23">
        <v>-34.659999999999997</v>
      </c>
      <c r="BO3544" s="23">
        <v>5142.9399999999996</v>
      </c>
      <c r="BP3544" s="23">
        <v>-34.659999999999997</v>
      </c>
      <c r="CK3544">
        <v>70800</v>
      </c>
      <c r="CL3544">
        <v>6.9219999999999997</v>
      </c>
      <c r="CM3544">
        <v>1.55</v>
      </c>
    </row>
    <row r="3545" spans="52:91">
      <c r="AZ3545">
        <v>21382</v>
      </c>
      <c r="BA3545">
        <f t="shared" si="260"/>
        <v>21432</v>
      </c>
      <c r="BB3545">
        <v>-40.81</v>
      </c>
      <c r="BC3545" s="23">
        <v>5142.9399999999996</v>
      </c>
      <c r="BD3545" s="23">
        <v>-34.950000000000003</v>
      </c>
      <c r="BO3545" s="23">
        <v>5142.9399999999996</v>
      </c>
      <c r="BP3545" s="23">
        <v>-34.950000000000003</v>
      </c>
      <c r="CK3545">
        <v>70820</v>
      </c>
      <c r="CL3545">
        <v>6.9268000000000001</v>
      </c>
      <c r="CM3545">
        <v>1.55</v>
      </c>
    </row>
    <row r="3546" spans="52:91">
      <c r="AZ3546">
        <v>21407</v>
      </c>
      <c r="BA3546">
        <f t="shared" si="260"/>
        <v>21457</v>
      </c>
      <c r="BB3546">
        <v>-40.25</v>
      </c>
      <c r="BC3546" s="23">
        <v>5146.8500000000004</v>
      </c>
      <c r="BD3546" s="23">
        <v>-34.950000000000003</v>
      </c>
      <c r="BO3546" s="23">
        <v>5146.8500000000004</v>
      </c>
      <c r="BP3546" s="23">
        <v>-34.950000000000003</v>
      </c>
      <c r="CK3546">
        <v>70840</v>
      </c>
      <c r="CL3546">
        <v>6.9316000000000004</v>
      </c>
      <c r="CM3546">
        <v>1.55</v>
      </c>
    </row>
    <row r="3547" spans="52:91">
      <c r="AZ3547">
        <v>21430</v>
      </c>
      <c r="BA3547">
        <f t="shared" si="260"/>
        <v>21480</v>
      </c>
      <c r="BB3547">
        <v>-39.33</v>
      </c>
      <c r="BC3547" s="23">
        <v>5146.8500000000004</v>
      </c>
      <c r="BD3547" s="23">
        <v>-35.54</v>
      </c>
      <c r="BO3547" s="23">
        <v>5146.8500000000004</v>
      </c>
      <c r="BP3547" s="23">
        <v>-35.54</v>
      </c>
      <c r="CK3547">
        <v>70860</v>
      </c>
      <c r="CL3547">
        <v>6.9363999999999999</v>
      </c>
      <c r="CM3547">
        <v>1.55</v>
      </c>
    </row>
    <row r="3548" spans="52:91">
      <c r="AZ3548">
        <v>21450</v>
      </c>
      <c r="BA3548">
        <f t="shared" si="260"/>
        <v>21500</v>
      </c>
      <c r="BB3548">
        <v>-38.03</v>
      </c>
      <c r="BC3548" s="23">
        <v>5150.82</v>
      </c>
      <c r="BD3548" s="23">
        <v>-35.54</v>
      </c>
      <c r="BO3548" s="23">
        <v>5150.82</v>
      </c>
      <c r="BP3548" s="23">
        <v>-35.54</v>
      </c>
      <c r="CK3548">
        <v>70880</v>
      </c>
      <c r="CL3548">
        <v>6.9412000000000003</v>
      </c>
      <c r="CM3548">
        <v>1.55</v>
      </c>
    </row>
    <row r="3549" spans="52:91">
      <c r="AZ3549">
        <v>21466</v>
      </c>
      <c r="BA3549">
        <f t="shared" si="260"/>
        <v>21516</v>
      </c>
      <c r="BB3549">
        <v>-37.69</v>
      </c>
      <c r="BC3549" s="23">
        <v>5150.82</v>
      </c>
      <c r="BD3549" s="23">
        <v>-35.68</v>
      </c>
      <c r="BO3549" s="23">
        <v>5150.82</v>
      </c>
      <c r="BP3549" s="23">
        <v>-35.68</v>
      </c>
      <c r="CK3549">
        <v>70900</v>
      </c>
      <c r="CL3549">
        <v>6.9459999999999997</v>
      </c>
      <c r="CM3549">
        <v>1.55</v>
      </c>
    </row>
    <row r="3550" spans="52:91">
      <c r="AZ3550">
        <v>21481</v>
      </c>
      <c r="BA3550">
        <f t="shared" si="260"/>
        <v>21531</v>
      </c>
      <c r="BB3550">
        <v>-37.83</v>
      </c>
      <c r="BC3550" s="23">
        <v>5154.83</v>
      </c>
      <c r="BD3550" s="23">
        <v>-35.68</v>
      </c>
      <c r="BO3550" s="23">
        <v>5154.83</v>
      </c>
      <c r="BP3550" s="23">
        <v>-35.68</v>
      </c>
      <c r="CK3550">
        <v>70920</v>
      </c>
      <c r="CL3550">
        <v>6.9508000000000001</v>
      </c>
      <c r="CM3550">
        <v>1.55</v>
      </c>
    </row>
    <row r="3551" spans="52:91">
      <c r="AZ3551">
        <v>21497</v>
      </c>
      <c r="BA3551">
        <f t="shared" si="260"/>
        <v>21547</v>
      </c>
      <c r="BB3551">
        <v>-39.590000000000003</v>
      </c>
      <c r="BC3551" s="23">
        <v>5154.83</v>
      </c>
      <c r="BD3551" s="23">
        <v>-34.950000000000003</v>
      </c>
      <c r="BO3551" s="23">
        <v>5154.83</v>
      </c>
      <c r="BP3551" s="23">
        <v>-34.950000000000003</v>
      </c>
      <c r="CK3551">
        <v>70940</v>
      </c>
      <c r="CL3551">
        <v>6.9555999999999996</v>
      </c>
      <c r="CM3551">
        <v>1.55</v>
      </c>
    </row>
    <row r="3552" spans="52:91">
      <c r="AZ3552">
        <v>21517</v>
      </c>
      <c r="BA3552">
        <f t="shared" si="260"/>
        <v>21567</v>
      </c>
      <c r="BB3552">
        <v>-39.76</v>
      </c>
      <c r="BC3552" s="23">
        <v>5158.82</v>
      </c>
      <c r="BD3552" s="23">
        <v>-34.950000000000003</v>
      </c>
      <c r="BO3552" s="23">
        <v>5158.82</v>
      </c>
      <c r="BP3552" s="23">
        <v>-34.950000000000003</v>
      </c>
      <c r="CK3552">
        <v>70960</v>
      </c>
      <c r="CL3552">
        <v>6.9603999999999999</v>
      </c>
      <c r="CM3552">
        <v>1.55</v>
      </c>
    </row>
    <row r="3553" spans="52:91">
      <c r="AZ3553">
        <v>21538</v>
      </c>
      <c r="BA3553">
        <f t="shared" si="260"/>
        <v>21588</v>
      </c>
      <c r="BB3553">
        <v>-38.61</v>
      </c>
      <c r="BC3553" s="23">
        <v>5158.82</v>
      </c>
      <c r="BD3553" s="23">
        <v>-35.380000000000003</v>
      </c>
      <c r="BO3553" s="23">
        <v>5158.82</v>
      </c>
      <c r="BP3553" s="23">
        <v>-35.380000000000003</v>
      </c>
      <c r="CK3553">
        <v>70980</v>
      </c>
      <c r="CL3553">
        <v>6.9652000000000003</v>
      </c>
      <c r="CM3553">
        <v>1.55</v>
      </c>
    </row>
    <row r="3554" spans="52:91">
      <c r="AZ3554">
        <v>21556</v>
      </c>
      <c r="BA3554">
        <f t="shared" si="260"/>
        <v>21606</v>
      </c>
      <c r="BB3554">
        <v>-41.25</v>
      </c>
      <c r="BC3554" s="23">
        <v>5162.7700000000004</v>
      </c>
      <c r="BD3554" s="23">
        <v>-35.380000000000003</v>
      </c>
      <c r="BO3554" s="23">
        <v>5162.7700000000004</v>
      </c>
      <c r="BP3554" s="23">
        <v>-35.380000000000003</v>
      </c>
      <c r="CK3554">
        <v>71000</v>
      </c>
      <c r="CL3554">
        <v>6.97</v>
      </c>
      <c r="CM3554">
        <v>1.55</v>
      </c>
    </row>
    <row r="3555" spans="52:91">
      <c r="AZ3555">
        <v>21584</v>
      </c>
      <c r="BA3555">
        <f t="shared" si="260"/>
        <v>21634</v>
      </c>
      <c r="BB3555">
        <v>-41.64</v>
      </c>
      <c r="BC3555" s="23">
        <v>5162.7700000000004</v>
      </c>
      <c r="BD3555" s="23">
        <v>-34.61</v>
      </c>
      <c r="BO3555" s="23">
        <v>5162.7700000000004</v>
      </c>
      <c r="BP3555" s="23">
        <v>-34.61</v>
      </c>
      <c r="CK3555">
        <v>71020</v>
      </c>
      <c r="CL3555">
        <v>6.9492000000000003</v>
      </c>
      <c r="CM3555">
        <v>1.5147999999999999</v>
      </c>
    </row>
    <row r="3556" spans="52:91">
      <c r="AZ3556">
        <v>21615</v>
      </c>
      <c r="BA3556">
        <f t="shared" si="260"/>
        <v>21665</v>
      </c>
      <c r="BB3556">
        <v>-41.48</v>
      </c>
      <c r="BC3556" s="23">
        <v>5166.75</v>
      </c>
      <c r="BD3556" s="23">
        <v>-34.61</v>
      </c>
      <c r="BO3556" s="23">
        <v>5166.75</v>
      </c>
      <c r="BP3556" s="23">
        <v>-34.61</v>
      </c>
      <c r="CK3556">
        <v>71040</v>
      </c>
      <c r="CL3556">
        <v>6.9283999999999999</v>
      </c>
      <c r="CM3556">
        <v>1.4796</v>
      </c>
    </row>
    <row r="3557" spans="52:91">
      <c r="AZ3557">
        <v>21644</v>
      </c>
      <c r="BA3557">
        <f t="shared" si="260"/>
        <v>21694</v>
      </c>
      <c r="BB3557">
        <v>-40.61</v>
      </c>
      <c r="BC3557" s="23">
        <v>5166.75</v>
      </c>
      <c r="BD3557" s="23">
        <v>-34.97</v>
      </c>
      <c r="BO3557" s="23">
        <v>5166.75</v>
      </c>
      <c r="BP3557" s="23">
        <v>-34.97</v>
      </c>
      <c r="CK3557">
        <v>71060</v>
      </c>
      <c r="CL3557">
        <v>6.9076000000000004</v>
      </c>
      <c r="CM3557">
        <v>1.4443999999999999</v>
      </c>
    </row>
    <row r="3558" spans="52:91">
      <c r="AZ3558">
        <v>21669</v>
      </c>
      <c r="BA3558">
        <f t="shared" si="260"/>
        <v>21719</v>
      </c>
      <c r="BB3558">
        <v>-42.13</v>
      </c>
      <c r="BC3558" s="23">
        <v>5170.66</v>
      </c>
      <c r="BD3558" s="23">
        <v>-34.97</v>
      </c>
      <c r="BO3558" s="23">
        <v>5170.66</v>
      </c>
      <c r="BP3558" s="23">
        <v>-34.97</v>
      </c>
      <c r="CK3558">
        <v>71080</v>
      </c>
      <c r="CL3558">
        <v>6.8868</v>
      </c>
      <c r="CM3558">
        <v>1.4092</v>
      </c>
    </row>
    <row r="3559" spans="52:91">
      <c r="AZ3559">
        <v>21703</v>
      </c>
      <c r="BA3559">
        <f t="shared" si="260"/>
        <v>21753</v>
      </c>
      <c r="BB3559">
        <v>-41.59</v>
      </c>
      <c r="BC3559" s="23">
        <v>5170.66</v>
      </c>
      <c r="BD3559" s="23">
        <v>-35.89</v>
      </c>
      <c r="BO3559" s="23">
        <v>5170.66</v>
      </c>
      <c r="BP3559" s="23">
        <v>-35.89</v>
      </c>
      <c r="CK3559">
        <v>71100</v>
      </c>
      <c r="CL3559">
        <v>6.8659999999999997</v>
      </c>
      <c r="CM3559">
        <v>1.3740000000000001</v>
      </c>
    </row>
    <row r="3560" spans="52:91">
      <c r="AZ3560">
        <v>21733</v>
      </c>
      <c r="BA3560">
        <f t="shared" si="260"/>
        <v>21783</v>
      </c>
      <c r="BB3560">
        <v>-41.93</v>
      </c>
      <c r="BC3560" s="23">
        <v>5174.51</v>
      </c>
      <c r="BD3560" s="23">
        <v>-35.89</v>
      </c>
      <c r="BO3560" s="23">
        <v>5174.51</v>
      </c>
      <c r="BP3560" s="23">
        <v>-35.89</v>
      </c>
      <c r="CK3560">
        <v>71120</v>
      </c>
      <c r="CL3560">
        <v>6.8452000000000002</v>
      </c>
      <c r="CM3560">
        <v>1.3388</v>
      </c>
    </row>
    <row r="3561" spans="52:91">
      <c r="AZ3561">
        <v>21766</v>
      </c>
      <c r="BA3561">
        <f t="shared" si="260"/>
        <v>21816</v>
      </c>
      <c r="BB3561">
        <v>-41.02</v>
      </c>
      <c r="BC3561" s="23">
        <v>5174.51</v>
      </c>
      <c r="BD3561" s="23">
        <v>-33.909999999999997</v>
      </c>
      <c r="BO3561" s="23">
        <v>5174.51</v>
      </c>
      <c r="BP3561" s="23">
        <v>-33.909999999999997</v>
      </c>
      <c r="CK3561">
        <v>71140</v>
      </c>
      <c r="CL3561">
        <v>6.8243999999999998</v>
      </c>
      <c r="CM3561">
        <v>1.3036000000000001</v>
      </c>
    </row>
    <row r="3562" spans="52:91">
      <c r="AZ3562">
        <v>21793</v>
      </c>
      <c r="BA3562">
        <f t="shared" si="260"/>
        <v>21843</v>
      </c>
      <c r="BB3562">
        <v>-42.48</v>
      </c>
      <c r="BC3562" s="23">
        <v>5178.42</v>
      </c>
      <c r="BD3562" s="23">
        <v>-33.909999999999997</v>
      </c>
      <c r="BO3562" s="23">
        <v>5178.42</v>
      </c>
      <c r="BP3562" s="23">
        <v>-33.909999999999997</v>
      </c>
      <c r="CK3562">
        <v>71160</v>
      </c>
      <c r="CL3562">
        <v>6.8036000000000003</v>
      </c>
      <c r="CM3562">
        <v>1.2684</v>
      </c>
    </row>
    <row r="3563" spans="52:91">
      <c r="AZ3563">
        <v>21830</v>
      </c>
      <c r="BA3563">
        <f t="shared" si="260"/>
        <v>21880</v>
      </c>
      <c r="BB3563">
        <v>-43.27</v>
      </c>
      <c r="BC3563" s="23">
        <v>5178.42</v>
      </c>
      <c r="BD3563" s="23">
        <v>-34.119999999999997</v>
      </c>
      <c r="BO3563" s="23">
        <v>5178.42</v>
      </c>
      <c r="BP3563" s="23">
        <v>-34.119999999999997</v>
      </c>
      <c r="CK3563">
        <v>71180</v>
      </c>
      <c r="CL3563">
        <v>6.7827999999999999</v>
      </c>
      <c r="CM3563">
        <v>1.2332000000000001</v>
      </c>
    </row>
    <row r="3564" spans="52:91">
      <c r="AZ3564">
        <v>21874</v>
      </c>
      <c r="BA3564">
        <f t="shared" si="260"/>
        <v>21924</v>
      </c>
      <c r="BB3564">
        <v>-42.99</v>
      </c>
      <c r="BC3564" s="23">
        <v>5182.33</v>
      </c>
      <c r="BD3564" s="23">
        <v>-34.119999999999997</v>
      </c>
      <c r="BO3564" s="23">
        <v>5182.33</v>
      </c>
      <c r="BP3564" s="23">
        <v>-34.119999999999997</v>
      </c>
      <c r="CK3564">
        <v>71200</v>
      </c>
      <c r="CL3564">
        <v>6.7619999999999996</v>
      </c>
      <c r="CM3564">
        <v>1.198</v>
      </c>
    </row>
    <row r="3565" spans="52:91">
      <c r="AZ3565">
        <v>21916</v>
      </c>
      <c r="BA3565">
        <f t="shared" si="260"/>
        <v>21966</v>
      </c>
      <c r="BB3565">
        <v>-41.25</v>
      </c>
      <c r="BC3565" s="23">
        <v>5182.33</v>
      </c>
      <c r="BD3565" s="23">
        <v>-35.79</v>
      </c>
      <c r="BO3565" s="23">
        <v>5182.33</v>
      </c>
      <c r="BP3565" s="23">
        <v>-35.79</v>
      </c>
      <c r="CK3565">
        <v>71220</v>
      </c>
      <c r="CL3565">
        <v>6.7412000000000001</v>
      </c>
      <c r="CM3565">
        <v>1.1628000000000001</v>
      </c>
    </row>
    <row r="3566" spans="52:91">
      <c r="AZ3566">
        <v>21945</v>
      </c>
      <c r="BA3566">
        <f t="shared" si="260"/>
        <v>21995</v>
      </c>
      <c r="BB3566">
        <v>-42.01</v>
      </c>
      <c r="BC3566" s="23">
        <v>5186.21</v>
      </c>
      <c r="BD3566" s="23">
        <v>-35.79</v>
      </c>
      <c r="BO3566" s="23">
        <v>5186.21</v>
      </c>
      <c r="BP3566" s="23">
        <v>-35.79</v>
      </c>
      <c r="CK3566">
        <v>71240</v>
      </c>
      <c r="CL3566">
        <v>6.7203999999999997</v>
      </c>
      <c r="CM3566">
        <v>1.1275999999999999</v>
      </c>
    </row>
    <row r="3567" spans="52:91">
      <c r="AZ3567">
        <v>21978</v>
      </c>
      <c r="BA3567">
        <f t="shared" si="260"/>
        <v>22028</v>
      </c>
      <c r="BB3567">
        <v>-41.77</v>
      </c>
      <c r="BC3567" s="23">
        <v>5186.21</v>
      </c>
      <c r="BD3567" s="23">
        <v>-34.97</v>
      </c>
      <c r="BO3567" s="23">
        <v>5186.21</v>
      </c>
      <c r="BP3567" s="23">
        <v>-34.97</v>
      </c>
      <c r="CK3567">
        <v>71260</v>
      </c>
      <c r="CL3567">
        <v>6.6859999999999999</v>
      </c>
      <c r="CM3567">
        <v>1.0940000000000001</v>
      </c>
    </row>
    <row r="3568" spans="52:91">
      <c r="AZ3568">
        <v>22010</v>
      </c>
      <c r="BA3568">
        <f t="shared" si="260"/>
        <v>22060</v>
      </c>
      <c r="BB3568">
        <v>-44.31</v>
      </c>
      <c r="BC3568" s="23">
        <v>5190.12</v>
      </c>
      <c r="BD3568" s="23">
        <v>-34.97</v>
      </c>
      <c r="BO3568" s="23">
        <v>5190.12</v>
      </c>
      <c r="BP3568" s="23">
        <v>-34.97</v>
      </c>
      <c r="CK3568">
        <v>71280</v>
      </c>
      <c r="CL3568">
        <v>6.6379999999999999</v>
      </c>
      <c r="CM3568">
        <v>1.0620000000000001</v>
      </c>
    </row>
    <row r="3569" spans="52:91">
      <c r="AZ3569">
        <v>22069</v>
      </c>
      <c r="BA3569">
        <f t="shared" si="260"/>
        <v>22119</v>
      </c>
      <c r="BB3569">
        <v>-42.81</v>
      </c>
      <c r="BC3569" s="23">
        <v>5190.12</v>
      </c>
      <c r="BD3569" s="23">
        <v>-35.24</v>
      </c>
      <c r="BO3569" s="23">
        <v>5190.12</v>
      </c>
      <c r="BP3569" s="23">
        <v>-35.24</v>
      </c>
      <c r="CK3569">
        <v>71300</v>
      </c>
      <c r="CL3569">
        <v>6.59</v>
      </c>
      <c r="CM3569">
        <v>1.03</v>
      </c>
    </row>
    <row r="3570" spans="52:91">
      <c r="AZ3570">
        <v>22109</v>
      </c>
      <c r="BA3570">
        <f t="shared" si="260"/>
        <v>22159</v>
      </c>
      <c r="BB3570">
        <v>-42.08</v>
      </c>
      <c r="BC3570" s="23">
        <v>5194.09</v>
      </c>
      <c r="BD3570" s="23">
        <v>-35.24</v>
      </c>
      <c r="BO3570" s="23">
        <v>5194.09</v>
      </c>
      <c r="BP3570" s="23">
        <v>-35.24</v>
      </c>
      <c r="CK3570">
        <v>71320</v>
      </c>
      <c r="CL3570">
        <v>6.5419999999999998</v>
      </c>
      <c r="CM3570">
        <v>0.998</v>
      </c>
    </row>
    <row r="3571" spans="52:91">
      <c r="AZ3571">
        <v>22143</v>
      </c>
      <c r="BA3571">
        <f t="shared" si="260"/>
        <v>22193</v>
      </c>
      <c r="BB3571">
        <v>-42.27</v>
      </c>
      <c r="BC3571" s="23">
        <v>5194.09</v>
      </c>
      <c r="BD3571" s="23">
        <v>-34.46</v>
      </c>
      <c r="BO3571" s="23">
        <v>5194.09</v>
      </c>
      <c r="BP3571" s="23">
        <v>-34.46</v>
      </c>
      <c r="CK3571">
        <v>71340</v>
      </c>
      <c r="CL3571">
        <v>6.4939999999999998</v>
      </c>
      <c r="CM3571">
        <v>0.96599999999999997</v>
      </c>
    </row>
    <row r="3572" spans="52:91">
      <c r="AZ3572">
        <v>22178</v>
      </c>
      <c r="BA3572">
        <f t="shared" si="260"/>
        <v>22228</v>
      </c>
      <c r="BB3572">
        <v>-42.16</v>
      </c>
      <c r="BC3572" s="23">
        <v>5197.9799999999996</v>
      </c>
      <c r="BD3572" s="23">
        <v>-34.46</v>
      </c>
      <c r="BO3572" s="23">
        <v>5197.9799999999996</v>
      </c>
      <c r="BP3572" s="23">
        <v>-34.46</v>
      </c>
      <c r="CK3572">
        <v>71360</v>
      </c>
      <c r="CL3572">
        <v>6.4459999999999997</v>
      </c>
      <c r="CM3572">
        <v>0.93400000000000005</v>
      </c>
    </row>
    <row r="3573" spans="52:91">
      <c r="AZ3573">
        <v>22213</v>
      </c>
      <c r="BA3573">
        <f t="shared" si="260"/>
        <v>22263</v>
      </c>
      <c r="BB3573">
        <v>-42.28</v>
      </c>
      <c r="BC3573" s="23">
        <v>5197.9799999999996</v>
      </c>
      <c r="BD3573" s="23">
        <v>-35.17</v>
      </c>
      <c r="BO3573" s="23">
        <v>5197.9799999999996</v>
      </c>
      <c r="BP3573" s="23">
        <v>-35.17</v>
      </c>
      <c r="CK3573">
        <v>71380</v>
      </c>
      <c r="CL3573">
        <v>6.3979999999999997</v>
      </c>
      <c r="CM3573">
        <v>0.90200000000000002</v>
      </c>
    </row>
    <row r="3574" spans="52:91">
      <c r="AZ3574">
        <v>22249</v>
      </c>
      <c r="BA3574">
        <f t="shared" si="260"/>
        <v>22299</v>
      </c>
      <c r="BB3574">
        <v>-43.14</v>
      </c>
      <c r="BC3574" s="23">
        <v>5201.87</v>
      </c>
      <c r="BD3574" s="23">
        <v>-35.17</v>
      </c>
      <c r="BO3574" s="23">
        <v>5201.87</v>
      </c>
      <c r="BP3574" s="23">
        <v>-35.17</v>
      </c>
      <c r="CK3574">
        <v>71400</v>
      </c>
      <c r="CL3574">
        <v>6.35</v>
      </c>
      <c r="CM3574">
        <v>0.87</v>
      </c>
    </row>
    <row r="3575" spans="52:91">
      <c r="AZ3575">
        <v>22293</v>
      </c>
      <c r="BA3575">
        <f t="shared" si="260"/>
        <v>22343</v>
      </c>
      <c r="BB3575">
        <v>-43.79</v>
      </c>
      <c r="BC3575" s="23">
        <v>5201.87</v>
      </c>
      <c r="BD3575" s="23">
        <v>-34.21</v>
      </c>
      <c r="BO3575" s="23">
        <v>5201.87</v>
      </c>
      <c r="BP3575" s="23">
        <v>-34.21</v>
      </c>
      <c r="CK3575">
        <v>71420</v>
      </c>
      <c r="CL3575">
        <v>6.3019999999999996</v>
      </c>
      <c r="CM3575">
        <v>0.83799999999999997</v>
      </c>
    </row>
    <row r="3576" spans="52:91">
      <c r="AZ3576">
        <v>22344</v>
      </c>
      <c r="BA3576">
        <f t="shared" si="260"/>
        <v>22394</v>
      </c>
      <c r="BB3576">
        <v>-41.09</v>
      </c>
      <c r="BC3576" s="23">
        <v>5205.8</v>
      </c>
      <c r="BD3576" s="23">
        <v>-34.21</v>
      </c>
      <c r="BO3576" s="23">
        <v>5205.8</v>
      </c>
      <c r="BP3576" s="23">
        <v>-34.21</v>
      </c>
      <c r="CK3576">
        <v>71440</v>
      </c>
      <c r="CL3576">
        <v>6.2539999999999996</v>
      </c>
      <c r="CM3576">
        <v>0.80600000000000005</v>
      </c>
    </row>
    <row r="3577" spans="52:91">
      <c r="AZ3577">
        <v>22372</v>
      </c>
      <c r="BA3577">
        <f t="shared" si="260"/>
        <v>22422</v>
      </c>
      <c r="BB3577">
        <v>-41.8</v>
      </c>
      <c r="BC3577" s="23">
        <v>5205.8</v>
      </c>
      <c r="BD3577" s="23">
        <v>-35.159999999999997</v>
      </c>
      <c r="BO3577" s="23">
        <v>5205.8</v>
      </c>
      <c r="BP3577" s="23">
        <v>-35.159999999999997</v>
      </c>
      <c r="CK3577">
        <v>71460</v>
      </c>
      <c r="CL3577">
        <v>6.2060000000000004</v>
      </c>
      <c r="CM3577">
        <v>0.77400000000000002</v>
      </c>
    </row>
    <row r="3578" spans="52:91">
      <c r="AZ3578">
        <v>22404</v>
      </c>
      <c r="BA3578">
        <f t="shared" si="260"/>
        <v>22454</v>
      </c>
      <c r="BB3578">
        <v>-42.01</v>
      </c>
      <c r="BC3578" s="23">
        <v>5209.76</v>
      </c>
      <c r="BD3578" s="23">
        <v>-35.159999999999997</v>
      </c>
      <c r="BO3578" s="23">
        <v>5209.76</v>
      </c>
      <c r="BP3578" s="23">
        <v>-35.159999999999997</v>
      </c>
      <c r="CK3578">
        <v>71480</v>
      </c>
      <c r="CL3578">
        <v>6.1580000000000004</v>
      </c>
      <c r="CM3578">
        <v>0.74199999999999999</v>
      </c>
    </row>
    <row r="3579" spans="52:91">
      <c r="AZ3579">
        <v>22438</v>
      </c>
      <c r="BA3579">
        <f t="shared" si="260"/>
        <v>22488</v>
      </c>
      <c r="BB3579">
        <v>-42</v>
      </c>
      <c r="BC3579" s="23">
        <v>5209.76</v>
      </c>
      <c r="BD3579" s="23">
        <v>-35.770000000000003</v>
      </c>
      <c r="BO3579" s="23">
        <v>5209.76</v>
      </c>
      <c r="BP3579" s="23">
        <v>-35.770000000000003</v>
      </c>
      <c r="CK3579">
        <v>71500</v>
      </c>
      <c r="CL3579">
        <v>6.11</v>
      </c>
      <c r="CM3579">
        <v>0.71</v>
      </c>
    </row>
    <row r="3580" spans="52:91">
      <c r="AZ3580">
        <v>22472</v>
      </c>
      <c r="BA3580">
        <f t="shared" si="260"/>
        <v>22522</v>
      </c>
      <c r="BB3580">
        <v>-41.22</v>
      </c>
      <c r="BC3580" s="23">
        <v>5213.74</v>
      </c>
      <c r="BD3580" s="23">
        <v>-35.770000000000003</v>
      </c>
      <c r="BO3580" s="23">
        <v>5213.74</v>
      </c>
      <c r="BP3580" s="23">
        <v>-35.770000000000003</v>
      </c>
      <c r="CK3580">
        <v>71520</v>
      </c>
      <c r="CL3580">
        <v>6.1139999999999999</v>
      </c>
      <c r="CM3580">
        <v>0.67720000000000002</v>
      </c>
    </row>
    <row r="3581" spans="52:91">
      <c r="AZ3581">
        <v>22500</v>
      </c>
      <c r="BA3581">
        <f t="shared" si="260"/>
        <v>22550</v>
      </c>
      <c r="BB3581">
        <v>-41.04</v>
      </c>
      <c r="BC3581" s="23">
        <v>5213.74</v>
      </c>
      <c r="BD3581" s="23">
        <v>-34.950000000000003</v>
      </c>
      <c r="BO3581" s="23">
        <v>5213.74</v>
      </c>
      <c r="BP3581" s="23">
        <v>-34.950000000000003</v>
      </c>
      <c r="CK3581">
        <v>71540</v>
      </c>
      <c r="CL3581">
        <v>6.1180000000000003</v>
      </c>
      <c r="CM3581">
        <v>0.64439999999999997</v>
      </c>
    </row>
    <row r="3582" spans="52:91">
      <c r="AZ3582">
        <v>22528</v>
      </c>
      <c r="BA3582">
        <f t="shared" ref="BA3582:BA3645" si="261">AZ3582+50</f>
        <v>22578</v>
      </c>
      <c r="BB3582">
        <v>-40.909999999999997</v>
      </c>
      <c r="BC3582" s="23">
        <v>5217.8</v>
      </c>
      <c r="BD3582" s="23">
        <v>-34.950000000000003</v>
      </c>
      <c r="BO3582" s="23">
        <v>5217.8</v>
      </c>
      <c r="BP3582" s="23">
        <v>-34.950000000000003</v>
      </c>
      <c r="CK3582">
        <v>71560</v>
      </c>
      <c r="CL3582">
        <v>6.1219999999999999</v>
      </c>
      <c r="CM3582">
        <v>0.61160000000000003</v>
      </c>
    </row>
    <row r="3583" spans="52:91">
      <c r="AZ3583">
        <v>22555</v>
      </c>
      <c r="BA3583">
        <f t="shared" si="261"/>
        <v>22605</v>
      </c>
      <c r="BB3583">
        <v>-40.81</v>
      </c>
      <c r="BC3583" s="23">
        <v>5217.8</v>
      </c>
      <c r="BD3583" s="23">
        <v>-35.630000000000003</v>
      </c>
      <c r="BO3583" s="23">
        <v>5217.8</v>
      </c>
      <c r="BP3583" s="23">
        <v>-35.630000000000003</v>
      </c>
      <c r="CK3583">
        <v>71580</v>
      </c>
      <c r="CL3583">
        <v>6.1260000000000003</v>
      </c>
      <c r="CM3583">
        <v>0.57879999999999998</v>
      </c>
    </row>
    <row r="3584" spans="52:91">
      <c r="AZ3584">
        <v>22581</v>
      </c>
      <c r="BA3584">
        <f t="shared" si="261"/>
        <v>22631</v>
      </c>
      <c r="BB3584">
        <v>-41.34</v>
      </c>
      <c r="BC3584" s="23">
        <v>5221.8999999999996</v>
      </c>
      <c r="BD3584" s="23">
        <v>-35.630000000000003</v>
      </c>
      <c r="BO3584" s="23">
        <v>5221.8999999999996</v>
      </c>
      <c r="BP3584" s="23">
        <v>-35.630000000000003</v>
      </c>
      <c r="CK3584">
        <v>71600</v>
      </c>
      <c r="CL3584">
        <v>6.13</v>
      </c>
      <c r="CM3584">
        <v>0.54600000000000004</v>
      </c>
    </row>
    <row r="3585" spans="52:91">
      <c r="AZ3585">
        <v>22610</v>
      </c>
      <c r="BA3585">
        <f t="shared" si="261"/>
        <v>22660</v>
      </c>
      <c r="BB3585">
        <v>-41.49</v>
      </c>
      <c r="BC3585" s="23">
        <v>5221.8999999999996</v>
      </c>
      <c r="BD3585" s="23">
        <v>-35.24</v>
      </c>
      <c r="BO3585" s="23">
        <v>5221.8999999999996</v>
      </c>
      <c r="BP3585" s="23">
        <v>-35.24</v>
      </c>
      <c r="CK3585">
        <v>71620</v>
      </c>
      <c r="CL3585">
        <v>6.1340000000000003</v>
      </c>
      <c r="CM3585">
        <v>0.51319999999999999</v>
      </c>
    </row>
    <row r="3586" spans="52:91">
      <c r="AZ3586">
        <v>22641</v>
      </c>
      <c r="BA3586">
        <f t="shared" si="261"/>
        <v>22691</v>
      </c>
      <c r="BB3586">
        <v>-41.48</v>
      </c>
      <c r="BC3586" s="23">
        <v>5225.9799999999996</v>
      </c>
      <c r="BD3586" s="23">
        <v>-35.24</v>
      </c>
      <c r="BO3586" s="23">
        <v>5225.9799999999996</v>
      </c>
      <c r="BP3586" s="23">
        <v>-35.24</v>
      </c>
      <c r="CK3586">
        <v>71640</v>
      </c>
      <c r="CL3586">
        <v>6.1379999999999999</v>
      </c>
      <c r="CM3586">
        <v>0.48039999999999999</v>
      </c>
    </row>
    <row r="3587" spans="52:91">
      <c r="AZ3587">
        <v>22671</v>
      </c>
      <c r="BA3587">
        <f t="shared" si="261"/>
        <v>22721</v>
      </c>
      <c r="BB3587">
        <v>-39.71</v>
      </c>
      <c r="BC3587" s="23">
        <v>5225.9799999999996</v>
      </c>
      <c r="BD3587" s="23">
        <v>-35.909999999999997</v>
      </c>
      <c r="BO3587" s="23">
        <v>5225.9799999999996</v>
      </c>
      <c r="BP3587" s="23">
        <v>-35.909999999999997</v>
      </c>
      <c r="CK3587">
        <v>71660</v>
      </c>
      <c r="CL3587">
        <v>6.1420000000000003</v>
      </c>
      <c r="CM3587">
        <v>0.4476</v>
      </c>
    </row>
    <row r="3588" spans="52:91">
      <c r="AZ3588">
        <v>22692</v>
      </c>
      <c r="BA3588">
        <f t="shared" si="261"/>
        <v>22742</v>
      </c>
      <c r="BB3588">
        <v>-40.99</v>
      </c>
      <c r="BC3588" s="23">
        <v>5230</v>
      </c>
      <c r="BD3588" s="23">
        <v>-35.909999999999997</v>
      </c>
      <c r="BO3588" s="23">
        <v>5230</v>
      </c>
      <c r="BP3588" s="23">
        <v>-35.909999999999997</v>
      </c>
      <c r="CK3588">
        <v>71680</v>
      </c>
      <c r="CL3588">
        <v>6.1459999999999999</v>
      </c>
      <c r="CM3588">
        <v>0.4148</v>
      </c>
    </row>
    <row r="3589" spans="52:91">
      <c r="AZ3589">
        <v>22720</v>
      </c>
      <c r="BA3589">
        <f t="shared" si="261"/>
        <v>22770</v>
      </c>
      <c r="BB3589">
        <v>-41.55</v>
      </c>
      <c r="BC3589" s="23">
        <v>5230</v>
      </c>
      <c r="BD3589" s="23">
        <v>-35.46</v>
      </c>
      <c r="BO3589" s="23">
        <v>5230</v>
      </c>
      <c r="BP3589" s="23">
        <v>-35.46</v>
      </c>
      <c r="CK3589">
        <v>71700</v>
      </c>
      <c r="CL3589">
        <v>6.15</v>
      </c>
      <c r="CM3589">
        <v>0.38200000000000001</v>
      </c>
    </row>
    <row r="3590" spans="52:91">
      <c r="AZ3590">
        <v>22751</v>
      </c>
      <c r="BA3590">
        <f t="shared" si="261"/>
        <v>22801</v>
      </c>
      <c r="BB3590">
        <v>-39.729999999999997</v>
      </c>
      <c r="BC3590" s="23">
        <v>5233.99</v>
      </c>
      <c r="BD3590" s="23">
        <v>-35.46</v>
      </c>
      <c r="BO3590" s="23">
        <v>5233.99</v>
      </c>
      <c r="BP3590" s="23">
        <v>-35.46</v>
      </c>
      <c r="CK3590">
        <v>71720</v>
      </c>
      <c r="CL3590">
        <v>6.1539999999999999</v>
      </c>
      <c r="CM3590">
        <v>0.34920000000000001</v>
      </c>
    </row>
    <row r="3591" spans="52:91">
      <c r="AZ3591">
        <v>22772</v>
      </c>
      <c r="BA3591">
        <f t="shared" si="261"/>
        <v>22822</v>
      </c>
      <c r="BB3591">
        <v>-42.88</v>
      </c>
      <c r="BC3591" s="23">
        <v>5233.99</v>
      </c>
      <c r="BD3591" s="23">
        <v>-33.85</v>
      </c>
      <c r="BO3591" s="23">
        <v>5233.99</v>
      </c>
      <c r="BP3591" s="23">
        <v>-33.85</v>
      </c>
      <c r="CK3591">
        <v>71740</v>
      </c>
      <c r="CL3591">
        <v>6.1580000000000004</v>
      </c>
      <c r="CM3591">
        <v>0.31640000000000001</v>
      </c>
    </row>
    <row r="3592" spans="52:91">
      <c r="AZ3592">
        <v>22814</v>
      </c>
      <c r="BA3592">
        <f t="shared" si="261"/>
        <v>22864</v>
      </c>
      <c r="BB3592">
        <v>-42.01</v>
      </c>
      <c r="BC3592" s="23">
        <v>5237.95</v>
      </c>
      <c r="BD3592" s="23">
        <v>-33.85</v>
      </c>
      <c r="BO3592" s="23">
        <v>5237.95</v>
      </c>
      <c r="BP3592" s="23">
        <v>-33.85</v>
      </c>
      <c r="CK3592">
        <v>71760</v>
      </c>
      <c r="CL3592">
        <v>6.1551999999999998</v>
      </c>
      <c r="CM3592">
        <v>0.3004</v>
      </c>
    </row>
    <row r="3593" spans="52:91">
      <c r="AZ3593">
        <v>22848</v>
      </c>
      <c r="BA3593">
        <f t="shared" si="261"/>
        <v>22898</v>
      </c>
      <c r="BB3593">
        <v>-41.35</v>
      </c>
      <c r="BC3593" s="23">
        <v>5237.95</v>
      </c>
      <c r="BD3593" s="23">
        <v>-35.17</v>
      </c>
      <c r="BO3593" s="23">
        <v>5237.95</v>
      </c>
      <c r="BP3593" s="23">
        <v>-35.17</v>
      </c>
      <c r="CK3593">
        <v>71780</v>
      </c>
      <c r="CL3593">
        <v>6.1456</v>
      </c>
      <c r="CM3593">
        <v>0.30120000000000002</v>
      </c>
    </row>
    <row r="3594" spans="52:91">
      <c r="AZ3594">
        <v>22878</v>
      </c>
      <c r="BA3594">
        <f t="shared" si="261"/>
        <v>22928</v>
      </c>
      <c r="BB3594">
        <v>-40.020000000000003</v>
      </c>
      <c r="BC3594" s="23">
        <v>5241.92</v>
      </c>
      <c r="BD3594" s="23">
        <v>-35.17</v>
      </c>
      <c r="BO3594" s="23">
        <v>5241.92</v>
      </c>
      <c r="BP3594" s="23">
        <v>-35.17</v>
      </c>
      <c r="CK3594">
        <v>71800</v>
      </c>
      <c r="CL3594">
        <v>6.1360000000000001</v>
      </c>
      <c r="CM3594">
        <v>0.30199999999999999</v>
      </c>
    </row>
    <row r="3595" spans="52:91">
      <c r="AZ3595">
        <v>22901</v>
      </c>
      <c r="BA3595">
        <f t="shared" si="261"/>
        <v>22951</v>
      </c>
      <c r="BB3595">
        <v>-40.33</v>
      </c>
      <c r="BC3595" s="23">
        <v>5241.92</v>
      </c>
      <c r="BD3595" s="23">
        <v>-34.729999999999997</v>
      </c>
      <c r="BO3595" s="23">
        <v>5241.92</v>
      </c>
      <c r="BP3595" s="23">
        <v>-34.729999999999997</v>
      </c>
      <c r="CK3595">
        <v>71820</v>
      </c>
      <c r="CL3595">
        <v>6.1264000000000003</v>
      </c>
      <c r="CM3595">
        <v>0.30280000000000001</v>
      </c>
    </row>
    <row r="3596" spans="52:91">
      <c r="AZ3596">
        <v>22925</v>
      </c>
      <c r="BA3596">
        <f t="shared" si="261"/>
        <v>22975</v>
      </c>
      <c r="BB3596">
        <v>-42.23</v>
      </c>
      <c r="BC3596" s="23">
        <v>5245.87</v>
      </c>
      <c r="BD3596" s="23">
        <v>-34.729999999999997</v>
      </c>
      <c r="BO3596" s="23">
        <v>5245.87</v>
      </c>
      <c r="BP3596" s="23">
        <v>-34.729999999999997</v>
      </c>
      <c r="CK3596">
        <v>71840</v>
      </c>
      <c r="CL3596">
        <v>6.1167999999999996</v>
      </c>
      <c r="CM3596">
        <v>0.30359999999999998</v>
      </c>
    </row>
    <row r="3597" spans="52:91">
      <c r="AZ3597">
        <v>22961</v>
      </c>
      <c r="BA3597">
        <f t="shared" si="261"/>
        <v>23011</v>
      </c>
      <c r="BB3597">
        <v>-41.81</v>
      </c>
      <c r="BC3597" s="23">
        <v>5245.87</v>
      </c>
      <c r="BD3597" s="23">
        <v>-36.090000000000003</v>
      </c>
      <c r="BO3597" s="23">
        <v>5245.87</v>
      </c>
      <c r="BP3597" s="23">
        <v>-36.090000000000003</v>
      </c>
      <c r="CK3597">
        <v>71860</v>
      </c>
      <c r="CL3597">
        <v>6.1071999999999997</v>
      </c>
      <c r="CM3597">
        <v>0.3044</v>
      </c>
    </row>
    <row r="3598" spans="52:91">
      <c r="AZ3598">
        <v>22994</v>
      </c>
      <c r="BA3598">
        <f t="shared" si="261"/>
        <v>23044</v>
      </c>
      <c r="BB3598">
        <v>-41.86</v>
      </c>
      <c r="BC3598" s="23">
        <v>5249.88</v>
      </c>
      <c r="BD3598" s="23">
        <v>-36.090000000000003</v>
      </c>
      <c r="BO3598" s="23">
        <v>5249.88</v>
      </c>
      <c r="BP3598" s="23">
        <v>-36.090000000000003</v>
      </c>
      <c r="CK3598">
        <v>71880</v>
      </c>
      <c r="CL3598">
        <v>6.0975999999999999</v>
      </c>
      <c r="CM3598">
        <v>0.30520000000000003</v>
      </c>
    </row>
    <row r="3599" spans="52:91">
      <c r="AZ3599">
        <v>23027</v>
      </c>
      <c r="BA3599">
        <f t="shared" si="261"/>
        <v>23077</v>
      </c>
      <c r="BB3599">
        <v>-40.79</v>
      </c>
      <c r="BC3599" s="23">
        <v>5249.88</v>
      </c>
      <c r="BD3599" s="23">
        <v>-35.08</v>
      </c>
      <c r="BO3599" s="23">
        <v>5249.88</v>
      </c>
      <c r="BP3599" s="23">
        <v>-35.08</v>
      </c>
      <c r="CK3599">
        <v>71900</v>
      </c>
      <c r="CL3599">
        <v>6.0880000000000001</v>
      </c>
      <c r="CM3599">
        <v>0.30599999999999999</v>
      </c>
    </row>
    <row r="3600" spans="52:91">
      <c r="AZ3600">
        <v>23054</v>
      </c>
      <c r="BA3600">
        <f t="shared" si="261"/>
        <v>23104</v>
      </c>
      <c r="BB3600">
        <v>-40.770000000000003</v>
      </c>
      <c r="BC3600" s="23">
        <v>5253.91</v>
      </c>
      <c r="BD3600" s="23">
        <v>-35.08</v>
      </c>
      <c r="BO3600" s="23">
        <v>5253.91</v>
      </c>
      <c r="BP3600" s="23">
        <v>-35.08</v>
      </c>
      <c r="CK3600">
        <v>71920</v>
      </c>
      <c r="CL3600">
        <v>6.0784000000000002</v>
      </c>
      <c r="CM3600">
        <v>0.30680000000000002</v>
      </c>
    </row>
    <row r="3601" spans="52:91">
      <c r="AZ3601">
        <v>23080</v>
      </c>
      <c r="BA3601">
        <f t="shared" si="261"/>
        <v>23130</v>
      </c>
      <c r="BB3601">
        <v>-41.2</v>
      </c>
      <c r="BC3601" s="23">
        <v>5253.91</v>
      </c>
      <c r="BD3601" s="23">
        <v>-34.85</v>
      </c>
      <c r="BO3601" s="23">
        <v>5253.91</v>
      </c>
      <c r="BP3601" s="23">
        <v>-34.85</v>
      </c>
      <c r="CK3601">
        <v>71940</v>
      </c>
      <c r="CL3601">
        <v>6.0688000000000004</v>
      </c>
      <c r="CM3601">
        <v>0.30759999999999998</v>
      </c>
    </row>
    <row r="3602" spans="52:91">
      <c r="AZ3602">
        <v>23109</v>
      </c>
      <c r="BA3602">
        <f t="shared" si="261"/>
        <v>23159</v>
      </c>
      <c r="BB3602">
        <v>-39.340000000000003</v>
      </c>
      <c r="BC3602" s="23">
        <v>5257.9</v>
      </c>
      <c r="BD3602" s="23">
        <v>-34.85</v>
      </c>
      <c r="BO3602" s="23">
        <v>5257.9</v>
      </c>
      <c r="BP3602" s="23">
        <v>-34.85</v>
      </c>
      <c r="CK3602">
        <v>71960</v>
      </c>
      <c r="CL3602">
        <v>6.0591999999999997</v>
      </c>
      <c r="CM3602">
        <v>0.30840000000000001</v>
      </c>
    </row>
    <row r="3603" spans="52:91">
      <c r="AZ3603">
        <v>23130</v>
      </c>
      <c r="BA3603">
        <f t="shared" si="261"/>
        <v>23180</v>
      </c>
      <c r="BB3603">
        <v>-39.61</v>
      </c>
      <c r="BC3603" s="23">
        <v>5257.9</v>
      </c>
      <c r="BD3603" s="23">
        <v>-35.32</v>
      </c>
      <c r="BO3603" s="23">
        <v>5257.9</v>
      </c>
      <c r="BP3603" s="23">
        <v>-35.32</v>
      </c>
      <c r="CK3603">
        <v>71980</v>
      </c>
      <c r="CL3603">
        <v>6.0495999999999999</v>
      </c>
      <c r="CM3603">
        <v>0.30919999999999997</v>
      </c>
    </row>
    <row r="3604" spans="52:91">
      <c r="AZ3604">
        <v>23151</v>
      </c>
      <c r="BA3604">
        <f t="shared" si="261"/>
        <v>23201</v>
      </c>
      <c r="BB3604">
        <v>-40.42</v>
      </c>
      <c r="BC3604" s="23">
        <v>5261.85</v>
      </c>
      <c r="BD3604" s="23">
        <v>-35.32</v>
      </c>
      <c r="BO3604" s="23">
        <v>5261.85</v>
      </c>
      <c r="BP3604" s="23">
        <v>-35.32</v>
      </c>
      <c r="CK3604">
        <v>72000</v>
      </c>
      <c r="CL3604">
        <v>6.04</v>
      </c>
      <c r="CM3604">
        <v>0.31</v>
      </c>
    </row>
    <row r="3605" spans="52:91">
      <c r="AZ3605">
        <v>23176</v>
      </c>
      <c r="BA3605">
        <f t="shared" si="261"/>
        <v>23226</v>
      </c>
      <c r="BB3605">
        <v>-40.92</v>
      </c>
      <c r="BC3605" s="23">
        <v>5261.85</v>
      </c>
      <c r="BD3605" s="23">
        <v>-34.270000000000003</v>
      </c>
      <c r="BO3605" s="23">
        <v>5261.85</v>
      </c>
      <c r="BP3605" s="23">
        <v>-34.270000000000003</v>
      </c>
      <c r="CK3605">
        <v>72020</v>
      </c>
      <c r="CL3605">
        <v>6.0776000000000003</v>
      </c>
      <c r="CM3605">
        <v>0.34360000000000002</v>
      </c>
    </row>
    <row r="3606" spans="52:91">
      <c r="AZ3606">
        <v>23204</v>
      </c>
      <c r="BA3606">
        <f t="shared" si="261"/>
        <v>23254</v>
      </c>
      <c r="BB3606">
        <v>-41.56</v>
      </c>
      <c r="BC3606" s="23">
        <v>5265.76</v>
      </c>
      <c r="BD3606" s="23">
        <v>-34.270000000000003</v>
      </c>
      <c r="BO3606" s="23">
        <v>5265.76</v>
      </c>
      <c r="BP3606" s="23">
        <v>-34.270000000000003</v>
      </c>
      <c r="CK3606">
        <v>72040</v>
      </c>
      <c r="CL3606">
        <v>6.1151999999999997</v>
      </c>
      <c r="CM3606">
        <v>0.37719999999999998</v>
      </c>
    </row>
    <row r="3607" spans="52:91">
      <c r="AZ3607">
        <v>23235</v>
      </c>
      <c r="BA3607">
        <f t="shared" si="261"/>
        <v>23285</v>
      </c>
      <c r="BB3607">
        <v>-41.84</v>
      </c>
      <c r="BC3607" s="23">
        <v>5265.76</v>
      </c>
      <c r="BD3607" s="23">
        <v>-35.19</v>
      </c>
      <c r="BO3607" s="23">
        <v>5265.76</v>
      </c>
      <c r="BP3607" s="23">
        <v>-35.19</v>
      </c>
      <c r="CK3607">
        <v>72060</v>
      </c>
      <c r="CL3607">
        <v>6.1528</v>
      </c>
      <c r="CM3607">
        <v>0.4108</v>
      </c>
    </row>
    <row r="3608" spans="52:91">
      <c r="AZ3608">
        <v>23268</v>
      </c>
      <c r="BA3608">
        <f t="shared" si="261"/>
        <v>23318</v>
      </c>
      <c r="BB3608">
        <v>-40.700000000000003</v>
      </c>
      <c r="BC3608" s="23">
        <v>5269.72</v>
      </c>
      <c r="BD3608" s="23">
        <v>-35.19</v>
      </c>
      <c r="BO3608" s="23">
        <v>5269.72</v>
      </c>
      <c r="BP3608" s="23">
        <v>-35.19</v>
      </c>
      <c r="CK3608">
        <v>72080</v>
      </c>
      <c r="CL3608">
        <v>6.1904000000000003</v>
      </c>
      <c r="CM3608">
        <v>0.44440000000000002</v>
      </c>
    </row>
    <row r="3609" spans="52:91">
      <c r="AZ3609">
        <v>23295</v>
      </c>
      <c r="BA3609">
        <f t="shared" si="261"/>
        <v>23345</v>
      </c>
      <c r="BB3609">
        <v>-41.72</v>
      </c>
      <c r="BC3609" s="23">
        <v>5269.72</v>
      </c>
      <c r="BD3609" s="23">
        <v>-34.520000000000003</v>
      </c>
      <c r="BO3609" s="23">
        <v>5269.72</v>
      </c>
      <c r="BP3609" s="23">
        <v>-34.520000000000003</v>
      </c>
      <c r="CK3609">
        <v>72100</v>
      </c>
      <c r="CL3609">
        <v>6.2279999999999998</v>
      </c>
      <c r="CM3609">
        <v>0.47799999999999998</v>
      </c>
    </row>
    <row r="3610" spans="52:91">
      <c r="AZ3610">
        <v>23327</v>
      </c>
      <c r="BA3610">
        <f t="shared" si="261"/>
        <v>23377</v>
      </c>
      <c r="BB3610">
        <v>-41.76</v>
      </c>
      <c r="BC3610" s="23">
        <v>5273.65</v>
      </c>
      <c r="BD3610" s="23">
        <v>-34.520000000000003</v>
      </c>
      <c r="BO3610" s="23">
        <v>5273.65</v>
      </c>
      <c r="BP3610" s="23">
        <v>-34.520000000000003</v>
      </c>
      <c r="CK3610">
        <v>72120</v>
      </c>
      <c r="CL3610">
        <v>6.2656000000000001</v>
      </c>
      <c r="CM3610">
        <v>0.51160000000000005</v>
      </c>
    </row>
    <row r="3611" spans="52:91">
      <c r="AZ3611">
        <v>23360</v>
      </c>
      <c r="BA3611">
        <f t="shared" si="261"/>
        <v>23410</v>
      </c>
      <c r="BB3611">
        <v>-41.16</v>
      </c>
      <c r="BC3611" s="23">
        <v>5273.65</v>
      </c>
      <c r="BD3611" s="23">
        <v>-35.46</v>
      </c>
      <c r="BO3611" s="23">
        <v>5273.65</v>
      </c>
      <c r="BP3611" s="23">
        <v>-35.46</v>
      </c>
      <c r="CK3611">
        <v>72140</v>
      </c>
      <c r="CL3611">
        <v>6.3032000000000004</v>
      </c>
      <c r="CM3611">
        <v>0.54520000000000002</v>
      </c>
    </row>
    <row r="3612" spans="52:91">
      <c r="AZ3612">
        <v>23389</v>
      </c>
      <c r="BA3612">
        <f t="shared" si="261"/>
        <v>23439</v>
      </c>
      <c r="BB3612">
        <v>-42.02</v>
      </c>
      <c r="BC3612" s="23">
        <v>5277.58</v>
      </c>
      <c r="BD3612" s="23">
        <v>-35.46</v>
      </c>
      <c r="BO3612" s="23">
        <v>5277.58</v>
      </c>
      <c r="BP3612" s="23">
        <v>-35.46</v>
      </c>
      <c r="CK3612">
        <v>72160</v>
      </c>
      <c r="CL3612">
        <v>6.3407999999999998</v>
      </c>
      <c r="CM3612">
        <v>0.57879999999999998</v>
      </c>
    </row>
    <row r="3613" spans="52:91">
      <c r="AZ3613">
        <v>23424</v>
      </c>
      <c r="BA3613">
        <f t="shared" si="261"/>
        <v>23474</v>
      </c>
      <c r="BB3613">
        <v>-40.07</v>
      </c>
      <c r="BC3613" s="23">
        <v>5277.58</v>
      </c>
      <c r="BD3613" s="23">
        <v>-34.950000000000003</v>
      </c>
      <c r="BO3613" s="23">
        <v>5277.58</v>
      </c>
      <c r="BP3613" s="23">
        <v>-34.950000000000003</v>
      </c>
      <c r="CK3613">
        <v>72180</v>
      </c>
      <c r="CL3613">
        <v>6.3784000000000001</v>
      </c>
      <c r="CM3613">
        <v>0.61240000000000006</v>
      </c>
    </row>
    <row r="3614" spans="52:91">
      <c r="AZ3614">
        <v>23448</v>
      </c>
      <c r="BA3614">
        <f t="shared" si="261"/>
        <v>23498</v>
      </c>
      <c r="BB3614">
        <v>-41.1</v>
      </c>
      <c r="BC3614" s="23">
        <v>5281.56</v>
      </c>
      <c r="BD3614" s="23">
        <v>-34.950000000000003</v>
      </c>
      <c r="BO3614" s="23">
        <v>5281.56</v>
      </c>
      <c r="BP3614" s="23">
        <v>-34.950000000000003</v>
      </c>
      <c r="CK3614">
        <v>72200</v>
      </c>
      <c r="CL3614">
        <v>6.4160000000000004</v>
      </c>
      <c r="CM3614">
        <v>0.64600000000000002</v>
      </c>
    </row>
    <row r="3615" spans="52:91">
      <c r="AZ3615">
        <v>23476</v>
      </c>
      <c r="BA3615">
        <f t="shared" si="261"/>
        <v>23526</v>
      </c>
      <c r="BB3615">
        <v>-41.96</v>
      </c>
      <c r="BC3615" s="23">
        <v>5281.56</v>
      </c>
      <c r="BD3615" s="23">
        <v>-34.31</v>
      </c>
      <c r="BO3615" s="23">
        <v>5281.56</v>
      </c>
      <c r="BP3615" s="23">
        <v>-34.31</v>
      </c>
      <c r="CK3615">
        <v>72220</v>
      </c>
      <c r="CL3615">
        <v>6.4535999999999998</v>
      </c>
      <c r="CM3615">
        <v>0.67959999999999998</v>
      </c>
    </row>
    <row r="3616" spans="52:91">
      <c r="AZ3616">
        <v>23511</v>
      </c>
      <c r="BA3616">
        <f t="shared" si="261"/>
        <v>23561</v>
      </c>
      <c r="BB3616">
        <v>-40.729999999999997</v>
      </c>
      <c r="BC3616" s="23">
        <v>5285.5</v>
      </c>
      <c r="BD3616" s="23">
        <v>-34.31</v>
      </c>
      <c r="BO3616" s="23">
        <v>5285.5</v>
      </c>
      <c r="BP3616" s="23">
        <v>-34.31</v>
      </c>
      <c r="CK3616">
        <v>72240</v>
      </c>
      <c r="CL3616">
        <v>6.4912000000000001</v>
      </c>
      <c r="CM3616">
        <v>0.71319999999999995</v>
      </c>
    </row>
    <row r="3617" spans="52:91">
      <c r="AZ3617">
        <v>23538</v>
      </c>
      <c r="BA3617">
        <f t="shared" si="261"/>
        <v>23588</v>
      </c>
      <c r="BB3617">
        <v>-42.63</v>
      </c>
      <c r="BC3617" s="23">
        <v>5285.5</v>
      </c>
      <c r="BD3617" s="23">
        <v>-35.840000000000003</v>
      </c>
      <c r="BO3617" s="23">
        <v>5285.5</v>
      </c>
      <c r="BP3617" s="23">
        <v>-35.840000000000003</v>
      </c>
      <c r="CK3617">
        <v>72260</v>
      </c>
      <c r="CL3617">
        <v>6.5259999999999998</v>
      </c>
      <c r="CM3617">
        <v>0.75719999999999998</v>
      </c>
    </row>
    <row r="3618" spans="52:91">
      <c r="AZ3618">
        <v>23578</v>
      </c>
      <c r="BA3618">
        <f t="shared" si="261"/>
        <v>23628</v>
      </c>
      <c r="BB3618">
        <v>-42.16</v>
      </c>
      <c r="BC3618" s="23">
        <v>5289.38</v>
      </c>
      <c r="BD3618" s="23">
        <v>-35.840000000000003</v>
      </c>
      <c r="BO3618" s="23">
        <v>5289.38</v>
      </c>
      <c r="BP3618" s="23">
        <v>-35.840000000000003</v>
      </c>
      <c r="CK3618">
        <v>72280</v>
      </c>
      <c r="CL3618">
        <v>6.5579999999999998</v>
      </c>
      <c r="CM3618">
        <v>0.81159999999999999</v>
      </c>
    </row>
    <row r="3619" spans="52:91">
      <c r="AZ3619">
        <v>23614</v>
      </c>
      <c r="BA3619">
        <f t="shared" si="261"/>
        <v>23664</v>
      </c>
      <c r="BB3619">
        <v>-42.66</v>
      </c>
      <c r="BC3619" s="23">
        <v>5289.38</v>
      </c>
      <c r="BD3619" s="23">
        <v>-33.869999999999997</v>
      </c>
      <c r="BO3619" s="23">
        <v>5289.38</v>
      </c>
      <c r="BP3619" s="23">
        <v>-33.869999999999997</v>
      </c>
      <c r="CK3619">
        <v>72300</v>
      </c>
      <c r="CL3619">
        <v>6.59</v>
      </c>
      <c r="CM3619">
        <v>0.86599999999999999</v>
      </c>
    </row>
    <row r="3620" spans="52:91">
      <c r="AZ3620">
        <v>23655</v>
      </c>
      <c r="BA3620">
        <f t="shared" si="261"/>
        <v>23705</v>
      </c>
      <c r="BB3620">
        <v>-42.47</v>
      </c>
      <c r="BC3620" s="23">
        <v>5293.24</v>
      </c>
      <c r="BD3620" s="23">
        <v>-33.869999999999997</v>
      </c>
      <c r="BO3620" s="23">
        <v>5293.24</v>
      </c>
      <c r="BP3620" s="23">
        <v>-33.869999999999997</v>
      </c>
      <c r="CK3620">
        <v>72320</v>
      </c>
      <c r="CL3620">
        <v>6.6219999999999999</v>
      </c>
      <c r="CM3620">
        <v>0.9204</v>
      </c>
    </row>
    <row r="3621" spans="52:91">
      <c r="AZ3621">
        <v>23693</v>
      </c>
      <c r="BA3621">
        <f t="shared" si="261"/>
        <v>23743</v>
      </c>
      <c r="BB3621">
        <v>-43.56</v>
      </c>
      <c r="BC3621" s="23">
        <v>5293.24</v>
      </c>
      <c r="BD3621" s="23">
        <v>-34.39</v>
      </c>
      <c r="BO3621" s="23">
        <v>5293.24</v>
      </c>
      <c r="BP3621" s="23">
        <v>-34.39</v>
      </c>
      <c r="CK3621">
        <v>72340</v>
      </c>
      <c r="CL3621">
        <v>6.6539999999999999</v>
      </c>
      <c r="CM3621">
        <v>0.9748</v>
      </c>
    </row>
    <row r="3622" spans="52:91">
      <c r="AZ3622">
        <v>23744</v>
      </c>
      <c r="BA3622">
        <f t="shared" si="261"/>
        <v>23794</v>
      </c>
      <c r="BB3622">
        <v>-41.31</v>
      </c>
      <c r="BC3622" s="23">
        <v>5297.14</v>
      </c>
      <c r="BD3622" s="23">
        <v>-34.39</v>
      </c>
      <c r="BO3622" s="23">
        <v>5297.14</v>
      </c>
      <c r="BP3622" s="23">
        <v>-34.39</v>
      </c>
      <c r="CK3622">
        <v>72360</v>
      </c>
      <c r="CL3622">
        <v>6.6859999999999999</v>
      </c>
      <c r="CM3622">
        <v>1.0291999999999999</v>
      </c>
    </row>
    <row r="3623" spans="52:91">
      <c r="AZ3623">
        <v>23774</v>
      </c>
      <c r="BA3623">
        <f t="shared" si="261"/>
        <v>23824</v>
      </c>
      <c r="BB3623">
        <v>-42.56</v>
      </c>
      <c r="BC3623" s="23">
        <v>5297.14</v>
      </c>
      <c r="BD3623" s="23">
        <v>-34.32</v>
      </c>
      <c r="BO3623" s="23">
        <v>5297.14</v>
      </c>
      <c r="BP3623" s="23">
        <v>-34.32</v>
      </c>
      <c r="CK3623">
        <v>72380</v>
      </c>
      <c r="CL3623">
        <v>6.718</v>
      </c>
      <c r="CM3623">
        <v>1.0835999999999999</v>
      </c>
    </row>
    <row r="3624" spans="52:91">
      <c r="AZ3624">
        <v>23814</v>
      </c>
      <c r="BA3624">
        <f t="shared" si="261"/>
        <v>23864</v>
      </c>
      <c r="BB3624">
        <v>-41.54</v>
      </c>
      <c r="BC3624" s="23">
        <v>5301.08</v>
      </c>
      <c r="BD3624" s="23">
        <v>-34.32</v>
      </c>
      <c r="BO3624" s="23">
        <v>5301.08</v>
      </c>
      <c r="BP3624" s="23">
        <v>-34.32</v>
      </c>
      <c r="CK3624">
        <v>72400</v>
      </c>
      <c r="CL3624">
        <v>6.75</v>
      </c>
      <c r="CM3624">
        <v>1.1379999999999999</v>
      </c>
    </row>
    <row r="3625" spans="52:91">
      <c r="AZ3625">
        <v>23846</v>
      </c>
      <c r="BA3625">
        <f t="shared" si="261"/>
        <v>23896</v>
      </c>
      <c r="BB3625">
        <v>-40.74</v>
      </c>
      <c r="BC3625" s="23">
        <v>5301.08</v>
      </c>
      <c r="BD3625" s="23">
        <v>-35.28</v>
      </c>
      <c r="BO3625" s="23">
        <v>5301.08</v>
      </c>
      <c r="BP3625" s="23">
        <v>-35.28</v>
      </c>
      <c r="CK3625">
        <v>72420</v>
      </c>
      <c r="CL3625">
        <v>6.782</v>
      </c>
      <c r="CM3625">
        <v>1.1923999999999999</v>
      </c>
    </row>
    <row r="3626" spans="52:91">
      <c r="AZ3626">
        <v>23873</v>
      </c>
      <c r="BA3626">
        <f t="shared" si="261"/>
        <v>23923</v>
      </c>
      <c r="BB3626">
        <v>-42.02</v>
      </c>
      <c r="BC3626" s="23">
        <v>5305.1</v>
      </c>
      <c r="BD3626" s="23">
        <v>-35.28</v>
      </c>
      <c r="BO3626" s="23">
        <v>5305.1</v>
      </c>
      <c r="BP3626" s="23">
        <v>-35.28</v>
      </c>
      <c r="CK3626">
        <v>72440</v>
      </c>
      <c r="CL3626">
        <v>6.8140000000000001</v>
      </c>
      <c r="CM3626">
        <v>1.2467999999999999</v>
      </c>
    </row>
    <row r="3627" spans="52:91">
      <c r="AZ3627">
        <v>23908</v>
      </c>
      <c r="BA3627">
        <f t="shared" si="261"/>
        <v>23958</v>
      </c>
      <c r="BB3627">
        <v>-41.16</v>
      </c>
      <c r="BC3627" s="23">
        <v>5305.1</v>
      </c>
      <c r="BD3627" s="23">
        <v>-36.44</v>
      </c>
      <c r="BO3627" s="23">
        <v>5305.1</v>
      </c>
      <c r="BP3627" s="23">
        <v>-36.44</v>
      </c>
      <c r="CK3627">
        <v>72460</v>
      </c>
      <c r="CL3627">
        <v>6.8460000000000001</v>
      </c>
      <c r="CM3627">
        <v>1.3011999999999999</v>
      </c>
    </row>
    <row r="3628" spans="52:91">
      <c r="AZ3628">
        <v>23938</v>
      </c>
      <c r="BA3628">
        <f t="shared" si="261"/>
        <v>23988</v>
      </c>
      <c r="BB3628">
        <v>-41.32</v>
      </c>
      <c r="BC3628" s="23">
        <v>5309.15</v>
      </c>
      <c r="BD3628" s="23">
        <v>-36.44</v>
      </c>
      <c r="BO3628" s="23">
        <v>5309.15</v>
      </c>
      <c r="BP3628" s="23">
        <v>-36.44</v>
      </c>
      <c r="CK3628">
        <v>72480</v>
      </c>
      <c r="CL3628">
        <v>6.8780000000000001</v>
      </c>
      <c r="CM3628">
        <v>1.3555999999999999</v>
      </c>
    </row>
    <row r="3629" spans="52:91">
      <c r="AZ3629">
        <v>23968</v>
      </c>
      <c r="BA3629">
        <f t="shared" si="261"/>
        <v>24018</v>
      </c>
      <c r="BB3629">
        <v>-41.6</v>
      </c>
      <c r="BC3629" s="23">
        <v>5309.15</v>
      </c>
      <c r="BD3629" s="23">
        <v>-35.270000000000003</v>
      </c>
      <c r="BO3629" s="23">
        <v>5309.15</v>
      </c>
      <c r="BP3629" s="23">
        <v>-35.270000000000003</v>
      </c>
      <c r="CK3629">
        <v>72500</v>
      </c>
      <c r="CL3629">
        <v>6.91</v>
      </c>
      <c r="CM3629">
        <v>1.41</v>
      </c>
    </row>
    <row r="3630" spans="52:91">
      <c r="AZ3630">
        <v>24000</v>
      </c>
      <c r="BA3630">
        <f t="shared" si="261"/>
        <v>24050</v>
      </c>
      <c r="BB3630">
        <v>-41.07</v>
      </c>
      <c r="BC3630" s="23">
        <v>5313.28</v>
      </c>
      <c r="BD3630" s="23">
        <v>-35.270000000000003</v>
      </c>
      <c r="BO3630" s="23">
        <v>5313.28</v>
      </c>
      <c r="BP3630" s="23">
        <v>-35.270000000000003</v>
      </c>
      <c r="CK3630">
        <v>72520</v>
      </c>
      <c r="CL3630">
        <v>6.8715999999999999</v>
      </c>
      <c r="CM3630">
        <v>1.3515999999999999</v>
      </c>
    </row>
    <row r="3631" spans="52:91">
      <c r="AZ3631">
        <v>24029</v>
      </c>
      <c r="BA3631">
        <f t="shared" si="261"/>
        <v>24079</v>
      </c>
      <c r="BB3631">
        <v>-40.43</v>
      </c>
      <c r="BC3631" s="23">
        <v>5313.28</v>
      </c>
      <c r="BD3631" s="23">
        <v>-34.840000000000003</v>
      </c>
      <c r="BO3631" s="23">
        <v>5313.28</v>
      </c>
      <c r="BP3631" s="23">
        <v>-34.840000000000003</v>
      </c>
      <c r="CK3631">
        <v>72540</v>
      </c>
      <c r="CL3631">
        <v>6.8331999999999997</v>
      </c>
      <c r="CM3631">
        <v>1.2931999999999999</v>
      </c>
    </row>
    <row r="3632" spans="52:91">
      <c r="AZ3632">
        <v>24055</v>
      </c>
      <c r="BA3632">
        <f t="shared" si="261"/>
        <v>24105</v>
      </c>
      <c r="BB3632">
        <v>-41.66</v>
      </c>
      <c r="BC3632" s="23">
        <v>5317.39</v>
      </c>
      <c r="BD3632" s="23">
        <v>-34.840000000000003</v>
      </c>
      <c r="BO3632" s="23">
        <v>5317.39</v>
      </c>
      <c r="BP3632" s="23">
        <v>-34.840000000000003</v>
      </c>
      <c r="CK3632">
        <v>72560</v>
      </c>
      <c r="CL3632">
        <v>6.7948000000000004</v>
      </c>
      <c r="CM3632">
        <v>1.2347999999999999</v>
      </c>
    </row>
    <row r="3633" spans="52:91">
      <c r="AZ3633">
        <v>24088</v>
      </c>
      <c r="BA3633">
        <f t="shared" si="261"/>
        <v>24138</v>
      </c>
      <c r="BB3633">
        <v>-41.32</v>
      </c>
      <c r="BC3633" s="23">
        <v>5317.39</v>
      </c>
      <c r="BD3633" s="23">
        <v>-35.49</v>
      </c>
      <c r="BO3633" s="23">
        <v>5317.39</v>
      </c>
      <c r="BP3633" s="23">
        <v>-35.49</v>
      </c>
      <c r="CK3633">
        <v>72580</v>
      </c>
      <c r="CL3633">
        <v>6.7564000000000002</v>
      </c>
      <c r="CM3633">
        <v>1.1763999999999999</v>
      </c>
    </row>
    <row r="3634" spans="52:91">
      <c r="AZ3634">
        <v>24118</v>
      </c>
      <c r="BA3634">
        <f t="shared" si="261"/>
        <v>24168</v>
      </c>
      <c r="BB3634">
        <v>-40.06</v>
      </c>
      <c r="BC3634" s="23">
        <v>5321.43</v>
      </c>
      <c r="BD3634" s="23">
        <v>-35.49</v>
      </c>
      <c r="BO3634" s="23">
        <v>5321.43</v>
      </c>
      <c r="BP3634" s="23">
        <v>-35.49</v>
      </c>
      <c r="CK3634">
        <v>72600</v>
      </c>
      <c r="CL3634">
        <v>6.718</v>
      </c>
      <c r="CM3634">
        <v>1.1180000000000001</v>
      </c>
    </row>
    <row r="3635" spans="52:91">
      <c r="AZ3635">
        <v>24142</v>
      </c>
      <c r="BA3635">
        <f t="shared" si="261"/>
        <v>24192</v>
      </c>
      <c r="BB3635">
        <v>-40.590000000000003</v>
      </c>
      <c r="BC3635" s="23">
        <v>5321.43</v>
      </c>
      <c r="BD3635" s="23">
        <v>-34.909999999999997</v>
      </c>
      <c r="BO3635" s="23">
        <v>5321.43</v>
      </c>
      <c r="BP3635" s="23">
        <v>-34.909999999999997</v>
      </c>
      <c r="CK3635">
        <v>72620</v>
      </c>
      <c r="CL3635">
        <v>6.6795999999999998</v>
      </c>
      <c r="CM3635">
        <v>1.0596000000000001</v>
      </c>
    </row>
    <row r="3636" spans="52:91">
      <c r="AZ3636">
        <v>24168</v>
      </c>
      <c r="BA3636">
        <f t="shared" si="261"/>
        <v>24218</v>
      </c>
      <c r="BB3636">
        <v>-40.76</v>
      </c>
      <c r="BC3636" s="23">
        <v>5325.46</v>
      </c>
      <c r="BD3636" s="23">
        <v>-34.909999999999997</v>
      </c>
      <c r="BO3636" s="23">
        <v>5325.46</v>
      </c>
      <c r="BP3636" s="23">
        <v>-34.909999999999997</v>
      </c>
      <c r="CK3636">
        <v>72640</v>
      </c>
      <c r="CL3636">
        <v>6.6412000000000004</v>
      </c>
      <c r="CM3636">
        <v>1.0012000000000001</v>
      </c>
    </row>
    <row r="3637" spans="52:91">
      <c r="AZ3637">
        <v>24196</v>
      </c>
      <c r="BA3637">
        <f t="shared" si="261"/>
        <v>24246</v>
      </c>
      <c r="BB3637">
        <v>-41.65</v>
      </c>
      <c r="BC3637" s="23">
        <v>5325.46</v>
      </c>
      <c r="BD3637" s="23">
        <v>-35.369999999999997</v>
      </c>
      <c r="BO3637" s="23">
        <v>5325.46</v>
      </c>
      <c r="BP3637" s="23">
        <v>-35.369999999999997</v>
      </c>
      <c r="CK3637">
        <v>72660</v>
      </c>
      <c r="CL3637">
        <v>6.6028000000000002</v>
      </c>
      <c r="CM3637">
        <v>0.94279999999999997</v>
      </c>
    </row>
    <row r="3638" spans="52:91">
      <c r="AZ3638">
        <v>24229</v>
      </c>
      <c r="BA3638">
        <f t="shared" si="261"/>
        <v>24279</v>
      </c>
      <c r="BB3638">
        <v>-40.78</v>
      </c>
      <c r="BC3638" s="23">
        <v>5329.51</v>
      </c>
      <c r="BD3638" s="23">
        <v>-35.369999999999997</v>
      </c>
      <c r="BO3638" s="23">
        <v>5329.51</v>
      </c>
      <c r="BP3638" s="23">
        <v>-35.369999999999997</v>
      </c>
      <c r="CK3638">
        <v>72680</v>
      </c>
      <c r="CL3638">
        <v>6.5644</v>
      </c>
      <c r="CM3638">
        <v>0.88439999999999996</v>
      </c>
    </row>
    <row r="3639" spans="52:91">
      <c r="AZ3639">
        <v>24256</v>
      </c>
      <c r="BA3639">
        <f t="shared" si="261"/>
        <v>24306</v>
      </c>
      <c r="BB3639">
        <v>-40.020000000000003</v>
      </c>
      <c r="BC3639" s="23">
        <v>5329.51</v>
      </c>
      <c r="BD3639" s="23">
        <v>-35.15</v>
      </c>
      <c r="BO3639" s="23">
        <v>5329.51</v>
      </c>
      <c r="BP3639" s="23">
        <v>-35.15</v>
      </c>
      <c r="CK3639">
        <v>72700</v>
      </c>
      <c r="CL3639">
        <v>6.5259999999999998</v>
      </c>
      <c r="CM3639">
        <v>0.82599999999999996</v>
      </c>
    </row>
    <row r="3640" spans="52:91">
      <c r="AZ3640">
        <v>24280</v>
      </c>
      <c r="BA3640">
        <f t="shared" si="261"/>
        <v>24330</v>
      </c>
      <c r="BB3640">
        <v>-40.799999999999997</v>
      </c>
      <c r="BC3640" s="23">
        <v>5333.44</v>
      </c>
      <c r="BD3640" s="23">
        <v>-35.15</v>
      </c>
      <c r="BO3640" s="23">
        <v>5333.44</v>
      </c>
      <c r="BP3640" s="23">
        <v>-35.15</v>
      </c>
      <c r="CK3640">
        <v>72720</v>
      </c>
      <c r="CL3640">
        <v>6.4875999999999996</v>
      </c>
      <c r="CM3640">
        <v>0.76759999999999995</v>
      </c>
    </row>
    <row r="3641" spans="52:91">
      <c r="AZ3641">
        <v>24308</v>
      </c>
      <c r="BA3641">
        <f t="shared" si="261"/>
        <v>24358</v>
      </c>
      <c r="BB3641">
        <v>-42.41</v>
      </c>
      <c r="BC3641" s="23">
        <v>5333.44</v>
      </c>
      <c r="BD3641" s="23">
        <v>-35.020000000000003</v>
      </c>
      <c r="BO3641" s="23">
        <v>5333.44</v>
      </c>
      <c r="BP3641" s="23">
        <v>-35.020000000000003</v>
      </c>
      <c r="CK3641">
        <v>72740</v>
      </c>
      <c r="CL3641">
        <v>6.4492000000000003</v>
      </c>
      <c r="CM3641">
        <v>0.70920000000000005</v>
      </c>
    </row>
    <row r="3642" spans="52:91">
      <c r="AZ3642">
        <v>24347</v>
      </c>
      <c r="BA3642">
        <f t="shared" si="261"/>
        <v>24397</v>
      </c>
      <c r="BB3642">
        <v>-41.91</v>
      </c>
      <c r="BC3642" s="23">
        <v>5337.28</v>
      </c>
      <c r="BD3642" s="23">
        <v>-35.020000000000003</v>
      </c>
      <c r="BO3642" s="23">
        <v>5337.28</v>
      </c>
      <c r="BP3642" s="23">
        <v>-35.020000000000003</v>
      </c>
      <c r="CK3642">
        <v>72760</v>
      </c>
      <c r="CL3642">
        <v>6.44</v>
      </c>
      <c r="CM3642">
        <v>0.6996</v>
      </c>
    </row>
    <row r="3643" spans="52:91">
      <c r="AZ3643">
        <v>24382</v>
      </c>
      <c r="BA3643">
        <f t="shared" si="261"/>
        <v>24432</v>
      </c>
      <c r="BB3643">
        <v>-41.09</v>
      </c>
      <c r="BC3643" s="23">
        <v>5337.28</v>
      </c>
      <c r="BD3643" s="23">
        <v>-33.47</v>
      </c>
      <c r="BO3643" s="23">
        <v>5337.28</v>
      </c>
      <c r="BP3643" s="23">
        <v>-33.47</v>
      </c>
      <c r="CK3643">
        <v>72780</v>
      </c>
      <c r="CL3643">
        <v>6.46</v>
      </c>
      <c r="CM3643">
        <v>0.73880000000000001</v>
      </c>
    </row>
    <row r="3644" spans="52:91">
      <c r="AZ3644">
        <v>24411</v>
      </c>
      <c r="BA3644">
        <f t="shared" si="261"/>
        <v>24461</v>
      </c>
      <c r="BB3644">
        <v>-40.72</v>
      </c>
      <c r="BC3644" s="23">
        <v>5341.11</v>
      </c>
      <c r="BD3644" s="23">
        <v>-33.47</v>
      </c>
      <c r="BO3644" s="23">
        <v>5341.11</v>
      </c>
      <c r="BP3644" s="23">
        <v>-33.47</v>
      </c>
      <c r="CK3644">
        <v>72800</v>
      </c>
      <c r="CL3644">
        <v>6.48</v>
      </c>
      <c r="CM3644">
        <v>0.77800000000000002</v>
      </c>
    </row>
    <row r="3645" spans="52:91">
      <c r="AZ3645">
        <v>24439</v>
      </c>
      <c r="BA3645">
        <f t="shared" si="261"/>
        <v>24489</v>
      </c>
      <c r="BB3645">
        <v>-42.12</v>
      </c>
      <c r="BC3645" s="23">
        <v>5341.11</v>
      </c>
      <c r="BD3645" s="23">
        <v>-33.119999999999997</v>
      </c>
      <c r="BO3645" s="23">
        <v>5341.11</v>
      </c>
      <c r="BP3645" s="23">
        <v>-33.119999999999997</v>
      </c>
      <c r="CK3645">
        <v>72820</v>
      </c>
      <c r="CL3645">
        <v>6.5</v>
      </c>
      <c r="CM3645">
        <v>0.81720000000000004</v>
      </c>
    </row>
    <row r="3646" spans="52:91">
      <c r="AZ3646">
        <v>24475</v>
      </c>
      <c r="BA3646">
        <f t="shared" ref="BA3646:BA3709" si="262">AZ3646+50</f>
        <v>24525</v>
      </c>
      <c r="BB3646">
        <v>-41.37</v>
      </c>
      <c r="BC3646" s="23">
        <v>5344.89</v>
      </c>
      <c r="BD3646" s="23">
        <v>-33.119999999999997</v>
      </c>
      <c r="BO3646" s="23">
        <v>5344.89</v>
      </c>
      <c r="BP3646" s="23">
        <v>-33.119999999999997</v>
      </c>
      <c r="CK3646">
        <v>72840</v>
      </c>
      <c r="CL3646">
        <v>6.52</v>
      </c>
      <c r="CM3646">
        <v>0.85640000000000005</v>
      </c>
    </row>
    <row r="3647" spans="52:91">
      <c r="AZ3647">
        <v>24507</v>
      </c>
      <c r="BA3647">
        <f t="shared" si="262"/>
        <v>24557</v>
      </c>
      <c r="BB3647">
        <v>-41.48</v>
      </c>
      <c r="BC3647" s="23">
        <v>5344.89</v>
      </c>
      <c r="BD3647" s="23">
        <v>-35.159999999999997</v>
      </c>
      <c r="BO3647" s="23">
        <v>5344.89</v>
      </c>
      <c r="BP3647" s="23">
        <v>-35.159999999999997</v>
      </c>
      <c r="CK3647">
        <v>72860</v>
      </c>
      <c r="CL3647">
        <v>6.54</v>
      </c>
      <c r="CM3647">
        <v>0.89559999999999995</v>
      </c>
    </row>
    <row r="3648" spans="52:91">
      <c r="AZ3648">
        <v>24539</v>
      </c>
      <c r="BA3648">
        <f t="shared" si="262"/>
        <v>24589</v>
      </c>
      <c r="BB3648">
        <v>-40.08</v>
      </c>
      <c r="BC3648" s="23">
        <v>5348.67</v>
      </c>
      <c r="BD3648" s="23">
        <v>-35.159999999999997</v>
      </c>
      <c r="BO3648" s="23">
        <v>5348.67</v>
      </c>
      <c r="BP3648" s="23">
        <v>-35.159999999999997</v>
      </c>
      <c r="CK3648">
        <v>72880</v>
      </c>
      <c r="CL3648">
        <v>6.56</v>
      </c>
      <c r="CM3648">
        <v>0.93479999999999996</v>
      </c>
    </row>
    <row r="3649" spans="52:91">
      <c r="AZ3649">
        <v>24563</v>
      </c>
      <c r="BA3649">
        <f t="shared" si="262"/>
        <v>24613</v>
      </c>
      <c r="BB3649">
        <v>-40.54</v>
      </c>
      <c r="BC3649" s="23">
        <v>5348.67</v>
      </c>
      <c r="BD3649" s="23">
        <v>-33.869999999999997</v>
      </c>
      <c r="BO3649" s="23">
        <v>5348.67</v>
      </c>
      <c r="BP3649" s="23">
        <v>-33.869999999999997</v>
      </c>
      <c r="CK3649">
        <v>72900</v>
      </c>
      <c r="CL3649">
        <v>6.58</v>
      </c>
      <c r="CM3649">
        <v>0.97399999999999998</v>
      </c>
    </row>
    <row r="3650" spans="52:91">
      <c r="AZ3650">
        <v>24589</v>
      </c>
      <c r="BA3650">
        <f t="shared" si="262"/>
        <v>24639</v>
      </c>
      <c r="BB3650">
        <v>-42.75</v>
      </c>
      <c r="BC3650" s="23">
        <v>5352.52</v>
      </c>
      <c r="BD3650" s="23">
        <v>-33.869999999999997</v>
      </c>
      <c r="BO3650" s="23">
        <v>5352.52</v>
      </c>
      <c r="BP3650" s="23">
        <v>-33.869999999999997</v>
      </c>
      <c r="CK3650">
        <v>72920</v>
      </c>
      <c r="CL3650">
        <v>6.6</v>
      </c>
      <c r="CM3650">
        <v>1.0132000000000001</v>
      </c>
    </row>
    <row r="3651" spans="52:91">
      <c r="AZ3651">
        <v>24632</v>
      </c>
      <c r="BA3651">
        <f t="shared" si="262"/>
        <v>24682</v>
      </c>
      <c r="BB3651">
        <v>-41.16</v>
      </c>
      <c r="BC3651" s="23">
        <v>5352.52</v>
      </c>
      <c r="BD3651" s="23">
        <v>-34.81</v>
      </c>
      <c r="BO3651" s="23">
        <v>5352.52</v>
      </c>
      <c r="BP3651" s="23">
        <v>-34.81</v>
      </c>
      <c r="CK3651">
        <v>72940</v>
      </c>
      <c r="CL3651">
        <v>6.62</v>
      </c>
      <c r="CM3651">
        <v>1.0524</v>
      </c>
    </row>
    <row r="3652" spans="52:91">
      <c r="AZ3652">
        <v>24662</v>
      </c>
      <c r="BA3652">
        <f t="shared" si="262"/>
        <v>24712</v>
      </c>
      <c r="BB3652">
        <v>-41.09</v>
      </c>
      <c r="BC3652" s="23">
        <v>5356.48</v>
      </c>
      <c r="BD3652" s="23">
        <v>-34.81</v>
      </c>
      <c r="BO3652" s="23">
        <v>5356.48</v>
      </c>
      <c r="BP3652" s="23">
        <v>-34.81</v>
      </c>
      <c r="CK3652">
        <v>72960</v>
      </c>
      <c r="CL3652">
        <v>6.64</v>
      </c>
      <c r="CM3652">
        <v>1.0915999999999999</v>
      </c>
    </row>
    <row r="3653" spans="52:91">
      <c r="AZ3653">
        <v>24692</v>
      </c>
      <c r="BA3653">
        <f t="shared" si="262"/>
        <v>24742</v>
      </c>
      <c r="BB3653">
        <v>-41.31</v>
      </c>
      <c r="BC3653" s="23">
        <v>5356.48</v>
      </c>
      <c r="BD3653" s="23">
        <v>-35.270000000000003</v>
      </c>
      <c r="BO3653" s="23">
        <v>5356.48</v>
      </c>
      <c r="BP3653" s="23">
        <v>-35.270000000000003</v>
      </c>
      <c r="CK3653">
        <v>72980</v>
      </c>
      <c r="CL3653">
        <v>6.66</v>
      </c>
      <c r="CM3653">
        <v>1.1308</v>
      </c>
    </row>
    <row r="3654" spans="52:91">
      <c r="AZ3654">
        <v>24723</v>
      </c>
      <c r="BA3654">
        <f t="shared" si="262"/>
        <v>24773</v>
      </c>
      <c r="BB3654">
        <v>-41.42</v>
      </c>
      <c r="BC3654" s="23">
        <v>5360.49</v>
      </c>
      <c r="BD3654" s="23">
        <v>-35.270000000000003</v>
      </c>
      <c r="BO3654" s="23">
        <v>5360.49</v>
      </c>
      <c r="BP3654" s="23">
        <v>-35.270000000000003</v>
      </c>
      <c r="CK3654">
        <v>73000</v>
      </c>
      <c r="CL3654">
        <v>6.68</v>
      </c>
      <c r="CM3654">
        <v>1.17</v>
      </c>
    </row>
    <row r="3655" spans="52:91">
      <c r="AZ3655">
        <v>24755</v>
      </c>
      <c r="BA3655">
        <f t="shared" si="262"/>
        <v>24805</v>
      </c>
      <c r="BB3655">
        <v>-41.1</v>
      </c>
      <c r="BC3655" s="23">
        <v>5360.49</v>
      </c>
      <c r="BD3655" s="23">
        <v>-35.21</v>
      </c>
      <c r="BO3655" s="23">
        <v>5360.49</v>
      </c>
      <c r="BP3655" s="23">
        <v>-35.21</v>
      </c>
      <c r="CK3655">
        <v>73020</v>
      </c>
      <c r="CL3655">
        <v>6.6856</v>
      </c>
      <c r="CM3655">
        <v>1.2132000000000001</v>
      </c>
    </row>
    <row r="3656" spans="52:91">
      <c r="AZ3656">
        <v>24784</v>
      </c>
      <c r="BA3656">
        <f t="shared" si="262"/>
        <v>24834</v>
      </c>
      <c r="BB3656">
        <v>-40.28</v>
      </c>
      <c r="BC3656" s="23">
        <v>5364.57</v>
      </c>
      <c r="BD3656" s="23">
        <v>-35.21</v>
      </c>
      <c r="BO3656" s="23">
        <v>5364.57</v>
      </c>
      <c r="BP3656" s="23">
        <v>-35.21</v>
      </c>
      <c r="CK3656">
        <v>73040</v>
      </c>
      <c r="CL3656">
        <v>6.6912000000000003</v>
      </c>
      <c r="CM3656">
        <v>1.2564</v>
      </c>
    </row>
    <row r="3657" spans="52:91">
      <c r="AZ3657">
        <v>24810</v>
      </c>
      <c r="BA3657">
        <f t="shared" si="262"/>
        <v>24860</v>
      </c>
      <c r="BB3657">
        <v>-42.77</v>
      </c>
      <c r="BC3657" s="23">
        <v>5364.57</v>
      </c>
      <c r="BD3657" s="23">
        <v>-35.9</v>
      </c>
      <c r="BO3657" s="23">
        <v>5364.57</v>
      </c>
      <c r="BP3657" s="23">
        <v>-35.9</v>
      </c>
      <c r="CK3657">
        <v>73060</v>
      </c>
      <c r="CL3657">
        <v>6.6967999999999996</v>
      </c>
      <c r="CM3657">
        <v>1.2996000000000001</v>
      </c>
    </row>
    <row r="3658" spans="52:91">
      <c r="AZ3658">
        <v>24853</v>
      </c>
      <c r="BA3658">
        <f t="shared" si="262"/>
        <v>24903</v>
      </c>
      <c r="BB3658">
        <v>-40.090000000000003</v>
      </c>
      <c r="BC3658" s="23">
        <v>5368.67</v>
      </c>
      <c r="BD3658" s="23">
        <v>-35.9</v>
      </c>
      <c r="BO3658" s="23">
        <v>5368.67</v>
      </c>
      <c r="BP3658" s="23">
        <v>-35.9</v>
      </c>
      <c r="CK3658">
        <v>73080</v>
      </c>
      <c r="CL3658">
        <v>6.7023999999999999</v>
      </c>
      <c r="CM3658">
        <v>1.3428</v>
      </c>
    </row>
    <row r="3659" spans="52:91">
      <c r="AZ3659">
        <v>24878</v>
      </c>
      <c r="BA3659">
        <f t="shared" si="262"/>
        <v>24928</v>
      </c>
      <c r="BB3659">
        <v>-40.619999999999997</v>
      </c>
      <c r="BC3659" s="23">
        <v>5368.67</v>
      </c>
      <c r="BD3659" s="23">
        <v>-35.17</v>
      </c>
      <c r="BO3659" s="23">
        <v>5368.67</v>
      </c>
      <c r="BP3659" s="23">
        <v>-35.17</v>
      </c>
      <c r="CK3659">
        <v>73100</v>
      </c>
      <c r="CL3659">
        <v>6.7080000000000002</v>
      </c>
      <c r="CM3659">
        <v>1.3859999999999999</v>
      </c>
    </row>
    <row r="3660" spans="52:91">
      <c r="AZ3660">
        <v>24905</v>
      </c>
      <c r="BA3660">
        <f t="shared" si="262"/>
        <v>24955</v>
      </c>
      <c r="BB3660">
        <v>-42.13</v>
      </c>
      <c r="BC3660" s="23">
        <v>5372.71</v>
      </c>
      <c r="BD3660" s="23">
        <v>-35.17</v>
      </c>
      <c r="BO3660" s="23">
        <v>5372.71</v>
      </c>
      <c r="BP3660" s="23">
        <v>-35.17</v>
      </c>
      <c r="CK3660">
        <v>73120</v>
      </c>
      <c r="CL3660">
        <v>6.7135999999999996</v>
      </c>
      <c r="CM3660">
        <v>1.4292</v>
      </c>
    </row>
    <row r="3661" spans="52:91">
      <c r="AZ3661">
        <v>24942</v>
      </c>
      <c r="BA3661">
        <f t="shared" si="262"/>
        <v>24992</v>
      </c>
      <c r="BB3661">
        <v>-41.8</v>
      </c>
      <c r="BC3661" s="23">
        <v>5372.71</v>
      </c>
      <c r="BD3661" s="23">
        <v>-34.9</v>
      </c>
      <c r="BO3661" s="23">
        <v>5372.71</v>
      </c>
      <c r="BP3661" s="23">
        <v>-34.9</v>
      </c>
      <c r="CK3661">
        <v>73140</v>
      </c>
      <c r="CL3661">
        <v>6.7191999999999998</v>
      </c>
      <c r="CM3661">
        <v>1.4723999999999999</v>
      </c>
    </row>
    <row r="3662" spans="52:91">
      <c r="AZ3662">
        <v>24977</v>
      </c>
      <c r="BA3662">
        <f t="shared" si="262"/>
        <v>25027</v>
      </c>
      <c r="BB3662">
        <v>-40.270000000000003</v>
      </c>
      <c r="BC3662" s="23">
        <v>5376.81</v>
      </c>
      <c r="BD3662" s="23">
        <v>-34.9</v>
      </c>
      <c r="BO3662" s="23">
        <v>5376.81</v>
      </c>
      <c r="BP3662" s="23">
        <v>-34.9</v>
      </c>
      <c r="CK3662">
        <v>73160</v>
      </c>
      <c r="CL3662">
        <v>6.7248000000000001</v>
      </c>
      <c r="CM3662">
        <v>1.5156000000000001</v>
      </c>
    </row>
    <row r="3663" spans="52:91">
      <c r="AZ3663">
        <v>25002</v>
      </c>
      <c r="BA3663">
        <f t="shared" si="262"/>
        <v>25052</v>
      </c>
      <c r="BB3663">
        <v>-39.909999999999997</v>
      </c>
      <c r="BC3663" s="23">
        <v>5376.81</v>
      </c>
      <c r="BD3663" s="23">
        <v>-34.44</v>
      </c>
      <c r="BO3663" s="23">
        <v>5376.81</v>
      </c>
      <c r="BP3663" s="23">
        <v>-34.44</v>
      </c>
      <c r="CK3663">
        <v>73180</v>
      </c>
      <c r="CL3663">
        <v>6.7304000000000004</v>
      </c>
      <c r="CM3663">
        <v>1.5588</v>
      </c>
    </row>
    <row r="3664" spans="52:91">
      <c r="AZ3664">
        <v>25026</v>
      </c>
      <c r="BA3664">
        <f t="shared" si="262"/>
        <v>25076</v>
      </c>
      <c r="BB3664">
        <v>-40.409999999999997</v>
      </c>
      <c r="BC3664" s="23">
        <v>5380.84</v>
      </c>
      <c r="BD3664" s="23">
        <v>-34.44</v>
      </c>
      <c r="BO3664" s="23">
        <v>5380.84</v>
      </c>
      <c r="BP3664" s="23">
        <v>-34.44</v>
      </c>
      <c r="CK3664">
        <v>73200</v>
      </c>
      <c r="CL3664">
        <v>6.7359999999999998</v>
      </c>
      <c r="CM3664">
        <v>1.6020000000000001</v>
      </c>
    </row>
    <row r="3665" spans="52:91">
      <c r="AZ3665">
        <v>25052</v>
      </c>
      <c r="BA3665">
        <f t="shared" si="262"/>
        <v>25102</v>
      </c>
      <c r="BB3665">
        <v>-40.19</v>
      </c>
      <c r="BC3665" s="23">
        <v>5380.84</v>
      </c>
      <c r="BD3665" s="23">
        <v>-36.090000000000003</v>
      </c>
      <c r="BO3665" s="23">
        <v>5380.84</v>
      </c>
      <c r="BP3665" s="23">
        <v>-36.090000000000003</v>
      </c>
      <c r="CK3665">
        <v>73220</v>
      </c>
      <c r="CL3665">
        <v>6.7416</v>
      </c>
      <c r="CM3665">
        <v>1.6452</v>
      </c>
    </row>
    <row r="3666" spans="52:91">
      <c r="AZ3666">
        <v>25078</v>
      </c>
      <c r="BA3666">
        <f t="shared" si="262"/>
        <v>25128</v>
      </c>
      <c r="BB3666">
        <v>-41.95</v>
      </c>
      <c r="BC3666" s="23">
        <v>5384.82</v>
      </c>
      <c r="BD3666" s="23">
        <v>-36.090000000000003</v>
      </c>
      <c r="BO3666" s="23">
        <v>5384.82</v>
      </c>
      <c r="BP3666" s="23">
        <v>-36.090000000000003</v>
      </c>
      <c r="CK3666">
        <v>73240</v>
      </c>
      <c r="CL3666">
        <v>6.7472000000000003</v>
      </c>
      <c r="CM3666">
        <v>1.6883999999999999</v>
      </c>
    </row>
    <row r="3667" spans="52:91">
      <c r="AZ3667">
        <v>25114</v>
      </c>
      <c r="BA3667">
        <f t="shared" si="262"/>
        <v>25164</v>
      </c>
      <c r="BB3667">
        <v>-42.22</v>
      </c>
      <c r="BC3667" s="23">
        <v>5384.82</v>
      </c>
      <c r="BD3667" s="23">
        <v>-34.69</v>
      </c>
      <c r="BO3667" s="23">
        <v>5384.82</v>
      </c>
      <c r="BP3667" s="23">
        <v>-34.69</v>
      </c>
      <c r="CK3667">
        <v>73260</v>
      </c>
      <c r="CL3667">
        <v>6.7455999999999996</v>
      </c>
      <c r="CM3667">
        <v>1.7216</v>
      </c>
    </row>
    <row r="3668" spans="52:91">
      <c r="AZ3668">
        <v>25152</v>
      </c>
      <c r="BA3668">
        <f t="shared" si="262"/>
        <v>25202</v>
      </c>
      <c r="BB3668">
        <v>-40.409999999999997</v>
      </c>
      <c r="BC3668" s="23">
        <v>5388.79</v>
      </c>
      <c r="BD3668" s="23">
        <v>-34.69</v>
      </c>
      <c r="BO3668" s="23">
        <v>5388.79</v>
      </c>
      <c r="BP3668" s="23">
        <v>-34.69</v>
      </c>
      <c r="CK3668">
        <v>73280</v>
      </c>
      <c r="CL3668">
        <v>6.7367999999999997</v>
      </c>
      <c r="CM3668">
        <v>1.7447999999999999</v>
      </c>
    </row>
    <row r="3669" spans="52:91">
      <c r="AZ3669">
        <v>25178</v>
      </c>
      <c r="BA3669">
        <f t="shared" si="262"/>
        <v>25228</v>
      </c>
      <c r="BB3669">
        <v>-41.59</v>
      </c>
      <c r="BC3669" s="23">
        <v>5388.79</v>
      </c>
      <c r="BD3669" s="23">
        <v>-34.4</v>
      </c>
      <c r="BO3669" s="23">
        <v>5388.79</v>
      </c>
      <c r="BP3669" s="23">
        <v>-34.4</v>
      </c>
      <c r="CK3669">
        <v>73300</v>
      </c>
      <c r="CL3669">
        <v>6.7279999999999998</v>
      </c>
      <c r="CM3669">
        <v>1.768</v>
      </c>
    </row>
    <row r="3670" spans="52:91">
      <c r="AZ3670">
        <v>25212</v>
      </c>
      <c r="BA3670">
        <f t="shared" si="262"/>
        <v>25262</v>
      </c>
      <c r="BB3670">
        <v>-42.09</v>
      </c>
      <c r="BC3670" s="23">
        <v>5392.79</v>
      </c>
      <c r="BD3670" s="23">
        <v>-34.4</v>
      </c>
      <c r="BO3670" s="23">
        <v>5392.79</v>
      </c>
      <c r="BP3670" s="23">
        <v>-34.4</v>
      </c>
      <c r="CK3670">
        <v>73320</v>
      </c>
      <c r="CL3670">
        <v>6.7191999999999998</v>
      </c>
      <c r="CM3670">
        <v>1.7911999999999999</v>
      </c>
    </row>
    <row r="3671" spans="52:91">
      <c r="AZ3671">
        <v>25249</v>
      </c>
      <c r="BA3671">
        <f t="shared" si="262"/>
        <v>25299</v>
      </c>
      <c r="BB3671">
        <v>-41.78</v>
      </c>
      <c r="BC3671" s="23">
        <v>5392.79</v>
      </c>
      <c r="BD3671" s="23">
        <v>-34.479999999999997</v>
      </c>
      <c r="BO3671" s="23">
        <v>5392.79</v>
      </c>
      <c r="BP3671" s="23">
        <v>-34.479999999999997</v>
      </c>
      <c r="CK3671">
        <v>73340</v>
      </c>
      <c r="CL3671">
        <v>6.7103999999999999</v>
      </c>
      <c r="CM3671">
        <v>1.8144</v>
      </c>
    </row>
    <row r="3672" spans="52:91">
      <c r="AZ3672">
        <v>25284</v>
      </c>
      <c r="BA3672">
        <f t="shared" si="262"/>
        <v>25334</v>
      </c>
      <c r="BB3672">
        <v>-39.770000000000003</v>
      </c>
      <c r="BC3672" s="23">
        <v>5396.74</v>
      </c>
      <c r="BD3672" s="23">
        <v>-34.479999999999997</v>
      </c>
      <c r="BO3672" s="23">
        <v>5396.74</v>
      </c>
      <c r="BP3672" s="23">
        <v>-34.479999999999997</v>
      </c>
      <c r="CK3672">
        <v>73360</v>
      </c>
      <c r="CL3672">
        <v>6.7016</v>
      </c>
      <c r="CM3672">
        <v>1.8375999999999999</v>
      </c>
    </row>
    <row r="3673" spans="52:91">
      <c r="AZ3673">
        <v>25307</v>
      </c>
      <c r="BA3673">
        <f t="shared" si="262"/>
        <v>25357</v>
      </c>
      <c r="BB3673">
        <v>-40.93</v>
      </c>
      <c r="BC3673" s="23">
        <v>5396.74</v>
      </c>
      <c r="BD3673" s="23">
        <v>-35.119999999999997</v>
      </c>
      <c r="BO3673" s="23">
        <v>5396.74</v>
      </c>
      <c r="BP3673" s="23">
        <v>-35.119999999999997</v>
      </c>
      <c r="CK3673">
        <v>73380</v>
      </c>
      <c r="CL3673">
        <v>6.6928000000000001</v>
      </c>
      <c r="CM3673">
        <v>1.8608</v>
      </c>
    </row>
    <row r="3674" spans="52:91">
      <c r="AZ3674">
        <v>25337</v>
      </c>
      <c r="BA3674">
        <f t="shared" si="262"/>
        <v>25387</v>
      </c>
      <c r="BB3674">
        <v>-39.200000000000003</v>
      </c>
      <c r="BC3674" s="23">
        <v>5400.72</v>
      </c>
      <c r="BD3674" s="23">
        <v>-35.119999999999997</v>
      </c>
      <c r="BO3674" s="23">
        <v>5400.72</v>
      </c>
      <c r="BP3674" s="23">
        <v>-35.119999999999997</v>
      </c>
      <c r="CK3674">
        <v>73400</v>
      </c>
      <c r="CL3674">
        <v>6.6840000000000002</v>
      </c>
      <c r="CM3674">
        <v>1.8839999999999999</v>
      </c>
    </row>
    <row r="3675" spans="52:91">
      <c r="AZ3675">
        <v>25358</v>
      </c>
      <c r="BA3675">
        <f t="shared" si="262"/>
        <v>25408</v>
      </c>
      <c r="BB3675">
        <v>-37.270000000000003</v>
      </c>
      <c r="BC3675" s="23">
        <v>5400.72</v>
      </c>
      <c r="BD3675" s="23">
        <v>-35.159999999999997</v>
      </c>
      <c r="BO3675" s="23">
        <v>5400.72</v>
      </c>
      <c r="BP3675" s="23">
        <v>-35.159999999999997</v>
      </c>
      <c r="CK3675">
        <v>73420</v>
      </c>
      <c r="CL3675">
        <v>6.6752000000000002</v>
      </c>
      <c r="CM3675">
        <v>1.9072</v>
      </c>
    </row>
    <row r="3676" spans="52:91">
      <c r="AZ3676">
        <v>25374</v>
      </c>
      <c r="BA3676">
        <f t="shared" si="262"/>
        <v>25424</v>
      </c>
      <c r="BB3676">
        <v>-38.880000000000003</v>
      </c>
      <c r="BC3676" s="23">
        <v>5404.71</v>
      </c>
      <c r="BD3676" s="23">
        <v>-35.159999999999997</v>
      </c>
      <c r="BO3676" s="23">
        <v>5404.71</v>
      </c>
      <c r="BP3676" s="23">
        <v>-35.159999999999997</v>
      </c>
      <c r="CK3676">
        <v>73440</v>
      </c>
      <c r="CL3676">
        <v>6.6664000000000003</v>
      </c>
      <c r="CM3676">
        <v>1.9303999999999999</v>
      </c>
    </row>
    <row r="3677" spans="52:91">
      <c r="AZ3677">
        <v>25395</v>
      </c>
      <c r="BA3677">
        <f t="shared" si="262"/>
        <v>25445</v>
      </c>
      <c r="BB3677">
        <v>-38.479999999999997</v>
      </c>
      <c r="BC3677" s="23">
        <v>5404.71</v>
      </c>
      <c r="BD3677" s="23">
        <v>-35.119999999999997</v>
      </c>
      <c r="BO3677" s="23">
        <v>5404.71</v>
      </c>
      <c r="BP3677" s="23">
        <v>-35.119999999999997</v>
      </c>
      <c r="CK3677">
        <v>73460</v>
      </c>
      <c r="CL3677">
        <v>6.6576000000000004</v>
      </c>
      <c r="CM3677">
        <v>1.9536</v>
      </c>
    </row>
    <row r="3678" spans="52:91">
      <c r="AZ3678">
        <v>25414</v>
      </c>
      <c r="BA3678">
        <f t="shared" si="262"/>
        <v>25464</v>
      </c>
      <c r="BB3678">
        <v>-37.799999999999997</v>
      </c>
      <c r="BC3678" s="23">
        <v>5408.7</v>
      </c>
      <c r="BD3678" s="23">
        <v>-35.119999999999997</v>
      </c>
      <c r="BO3678" s="23">
        <v>5408.7</v>
      </c>
      <c r="BP3678" s="23">
        <v>-35.119999999999997</v>
      </c>
      <c r="CK3678">
        <v>73480</v>
      </c>
      <c r="CL3678">
        <v>6.6487999999999996</v>
      </c>
      <c r="CM3678">
        <v>1.9767999999999999</v>
      </c>
    </row>
    <row r="3679" spans="52:91">
      <c r="AZ3679">
        <v>25431</v>
      </c>
      <c r="BA3679">
        <f t="shared" si="262"/>
        <v>25481</v>
      </c>
      <c r="BB3679">
        <v>-37.86</v>
      </c>
      <c r="BC3679" s="23">
        <v>5408.7</v>
      </c>
      <c r="BD3679" s="23">
        <v>-34.65</v>
      </c>
      <c r="BO3679" s="23">
        <v>5408.7</v>
      </c>
      <c r="BP3679" s="23">
        <v>-34.65</v>
      </c>
      <c r="CK3679">
        <v>73500</v>
      </c>
      <c r="CL3679">
        <v>6.64</v>
      </c>
      <c r="CM3679">
        <v>2</v>
      </c>
    </row>
    <row r="3680" spans="52:91">
      <c r="AZ3680">
        <v>25449</v>
      </c>
      <c r="BA3680">
        <f t="shared" si="262"/>
        <v>25499</v>
      </c>
      <c r="BB3680">
        <v>-38.89</v>
      </c>
      <c r="BC3680" s="23">
        <v>5412.66</v>
      </c>
      <c r="BD3680" s="23">
        <v>-34.65</v>
      </c>
      <c r="BO3680" s="23">
        <v>5412.66</v>
      </c>
      <c r="BP3680" s="23">
        <v>-34.65</v>
      </c>
      <c r="CK3680">
        <v>73520</v>
      </c>
      <c r="CL3680">
        <v>6.5911999999999997</v>
      </c>
      <c r="CM3680">
        <v>2.0184000000000002</v>
      </c>
    </row>
    <row r="3681" spans="52:91">
      <c r="AZ3681">
        <v>25469</v>
      </c>
      <c r="BA3681">
        <f t="shared" si="262"/>
        <v>25519</v>
      </c>
      <c r="BB3681">
        <v>-38.380000000000003</v>
      </c>
      <c r="BC3681" s="23">
        <v>5412.66</v>
      </c>
      <c r="BD3681" s="23">
        <v>-34.31</v>
      </c>
      <c r="BO3681" s="23">
        <v>5412.66</v>
      </c>
      <c r="BP3681" s="23">
        <v>-34.31</v>
      </c>
      <c r="CK3681">
        <v>73540</v>
      </c>
      <c r="CL3681">
        <v>6.5423999999999998</v>
      </c>
      <c r="CM3681">
        <v>2.0367999999999999</v>
      </c>
    </row>
    <row r="3682" spans="52:91">
      <c r="AZ3682">
        <v>25488</v>
      </c>
      <c r="BA3682">
        <f t="shared" si="262"/>
        <v>25538</v>
      </c>
      <c r="BB3682">
        <v>-38.409999999999997</v>
      </c>
      <c r="BC3682" s="23">
        <v>5416.6</v>
      </c>
      <c r="BD3682" s="23">
        <v>-34.31</v>
      </c>
      <c r="BO3682" s="23">
        <v>5416.6</v>
      </c>
      <c r="BP3682" s="23">
        <v>-34.31</v>
      </c>
      <c r="CK3682">
        <v>73560</v>
      </c>
      <c r="CL3682">
        <v>6.4935999999999998</v>
      </c>
      <c r="CM3682">
        <v>2.0552000000000001</v>
      </c>
    </row>
    <row r="3683" spans="52:91">
      <c r="AZ3683">
        <v>25508</v>
      </c>
      <c r="BA3683">
        <f t="shared" si="262"/>
        <v>25558</v>
      </c>
      <c r="BB3683">
        <v>-37.340000000000003</v>
      </c>
      <c r="BC3683" s="23">
        <v>5416.6</v>
      </c>
      <c r="BD3683" s="23">
        <v>-34.75</v>
      </c>
      <c r="BO3683" s="23">
        <v>5416.6</v>
      </c>
      <c r="BP3683" s="23">
        <v>-34.75</v>
      </c>
      <c r="CK3683">
        <v>73580</v>
      </c>
      <c r="CL3683">
        <v>6.4447999999999999</v>
      </c>
      <c r="CM3683">
        <v>2.0735999999999999</v>
      </c>
    </row>
    <row r="3684" spans="52:91">
      <c r="AZ3684">
        <v>25524</v>
      </c>
      <c r="BA3684">
        <f t="shared" si="262"/>
        <v>25574</v>
      </c>
      <c r="BB3684">
        <v>-37.130000000000003</v>
      </c>
      <c r="BC3684" s="23">
        <v>5420.49</v>
      </c>
      <c r="BD3684" s="23">
        <v>-34.75</v>
      </c>
      <c r="BO3684" s="23">
        <v>5420.49</v>
      </c>
      <c r="BP3684" s="23">
        <v>-34.75</v>
      </c>
      <c r="CK3684">
        <v>73600</v>
      </c>
      <c r="CL3684">
        <v>6.3959999999999999</v>
      </c>
      <c r="CM3684">
        <v>2.0920000000000001</v>
      </c>
    </row>
    <row r="3685" spans="52:91">
      <c r="AZ3685">
        <v>25540</v>
      </c>
      <c r="BA3685">
        <f t="shared" si="262"/>
        <v>25590</v>
      </c>
      <c r="BB3685">
        <v>-36.61</v>
      </c>
      <c r="BC3685" s="23">
        <v>5420.49</v>
      </c>
      <c r="BD3685" s="23">
        <v>-34.549999999999997</v>
      </c>
      <c r="BO3685" s="23">
        <v>5420.49</v>
      </c>
      <c r="BP3685" s="23">
        <v>-34.549999999999997</v>
      </c>
      <c r="CK3685">
        <v>73620</v>
      </c>
      <c r="CL3685">
        <v>6.3472</v>
      </c>
      <c r="CM3685">
        <v>2.1103999999999998</v>
      </c>
    </row>
    <row r="3686" spans="52:91">
      <c r="AZ3686">
        <v>25555</v>
      </c>
      <c r="BA3686">
        <f t="shared" si="262"/>
        <v>25605</v>
      </c>
      <c r="BB3686">
        <v>-37.119999999999997</v>
      </c>
      <c r="BC3686" s="23">
        <v>5424.39</v>
      </c>
      <c r="BD3686" s="23">
        <v>-34.549999999999997</v>
      </c>
      <c r="BO3686" s="23">
        <v>5424.39</v>
      </c>
      <c r="BP3686" s="23">
        <v>-34.549999999999997</v>
      </c>
      <c r="CK3686">
        <v>73640</v>
      </c>
      <c r="CL3686">
        <v>6.2984</v>
      </c>
      <c r="CM3686">
        <v>2.1288</v>
      </c>
    </row>
    <row r="3687" spans="52:91">
      <c r="AZ3687">
        <v>25571</v>
      </c>
      <c r="BA3687">
        <f t="shared" si="262"/>
        <v>25621</v>
      </c>
      <c r="BB3687">
        <v>-39.81</v>
      </c>
      <c r="BC3687" s="23">
        <v>5424.39</v>
      </c>
      <c r="BD3687" s="23">
        <v>-34.18</v>
      </c>
      <c r="BO3687" s="23">
        <v>5424.39</v>
      </c>
      <c r="BP3687" s="23">
        <v>-34.18</v>
      </c>
      <c r="CK3687">
        <v>73660</v>
      </c>
      <c r="CL3687">
        <v>6.2496</v>
      </c>
      <c r="CM3687">
        <v>2.1472000000000002</v>
      </c>
    </row>
    <row r="3688" spans="52:91">
      <c r="AZ3688">
        <v>25595</v>
      </c>
      <c r="BA3688">
        <f t="shared" si="262"/>
        <v>25645</v>
      </c>
      <c r="BB3688">
        <v>-40.79</v>
      </c>
      <c r="BC3688" s="23">
        <v>5428.36</v>
      </c>
      <c r="BD3688" s="23">
        <v>-34.18</v>
      </c>
      <c r="BO3688" s="23">
        <v>5428.36</v>
      </c>
      <c r="BP3688" s="23">
        <v>-34.18</v>
      </c>
      <c r="CK3688">
        <v>73680</v>
      </c>
      <c r="CL3688">
        <v>6.2008000000000001</v>
      </c>
      <c r="CM3688">
        <v>2.1656</v>
      </c>
    </row>
    <row r="3689" spans="52:91">
      <c r="AZ3689">
        <v>25624</v>
      </c>
      <c r="BA3689">
        <f t="shared" si="262"/>
        <v>25674</v>
      </c>
      <c r="BB3689">
        <v>-41.12</v>
      </c>
      <c r="BC3689" s="23">
        <v>5428.36</v>
      </c>
      <c r="BD3689" s="23">
        <v>-34.799999999999997</v>
      </c>
      <c r="BO3689" s="23">
        <v>5428.36</v>
      </c>
      <c r="BP3689" s="23">
        <v>-34.799999999999997</v>
      </c>
      <c r="CK3689">
        <v>73700</v>
      </c>
      <c r="CL3689">
        <v>6.1520000000000001</v>
      </c>
      <c r="CM3689">
        <v>2.1840000000000002</v>
      </c>
    </row>
    <row r="3690" spans="52:91">
      <c r="AZ3690">
        <v>25655</v>
      </c>
      <c r="BA3690">
        <f t="shared" si="262"/>
        <v>25705</v>
      </c>
      <c r="BB3690">
        <v>-41.45</v>
      </c>
      <c r="BC3690" s="23">
        <v>5432.4</v>
      </c>
      <c r="BD3690" s="23">
        <v>-34.799999999999997</v>
      </c>
      <c r="BO3690" s="23">
        <v>5432.4</v>
      </c>
      <c r="BP3690" s="23">
        <v>-34.799999999999997</v>
      </c>
      <c r="CK3690">
        <v>73720</v>
      </c>
      <c r="CL3690">
        <v>6.1032000000000002</v>
      </c>
      <c r="CM3690">
        <v>2.2023999999999999</v>
      </c>
    </row>
    <row r="3691" spans="52:91">
      <c r="AZ3691">
        <v>25688</v>
      </c>
      <c r="BA3691">
        <f t="shared" si="262"/>
        <v>25738</v>
      </c>
      <c r="BB3691">
        <v>-40.090000000000003</v>
      </c>
      <c r="BC3691" s="23">
        <v>5432.4</v>
      </c>
      <c r="BD3691" s="23">
        <v>-35.729999999999997</v>
      </c>
      <c r="BO3691" s="23">
        <v>5432.4</v>
      </c>
      <c r="BP3691" s="23">
        <v>-35.729999999999997</v>
      </c>
      <c r="CK3691">
        <v>73740</v>
      </c>
      <c r="CL3691">
        <v>6.0544000000000002</v>
      </c>
      <c r="CM3691">
        <v>2.2208000000000001</v>
      </c>
    </row>
    <row r="3692" spans="52:91">
      <c r="AZ3692">
        <v>25714</v>
      </c>
      <c r="BA3692">
        <f t="shared" si="262"/>
        <v>25764</v>
      </c>
      <c r="BB3692">
        <v>-41.57</v>
      </c>
      <c r="BC3692" s="23">
        <v>5436.45</v>
      </c>
      <c r="BD3692" s="23">
        <v>-35.729999999999997</v>
      </c>
      <c r="BO3692" s="23">
        <v>5436.45</v>
      </c>
      <c r="BP3692" s="23">
        <v>-35.729999999999997</v>
      </c>
      <c r="CK3692">
        <v>73760</v>
      </c>
      <c r="CL3692">
        <v>6.0068000000000001</v>
      </c>
      <c r="CM3692">
        <v>2.2084000000000001</v>
      </c>
    </row>
    <row r="3693" spans="52:91">
      <c r="AZ3693">
        <v>25748</v>
      </c>
      <c r="BA3693">
        <f t="shared" si="262"/>
        <v>25798</v>
      </c>
      <c r="BB3693">
        <v>-41.23</v>
      </c>
      <c r="BC3693" s="23">
        <v>5436.45</v>
      </c>
      <c r="BD3693" s="23">
        <v>-35.96</v>
      </c>
      <c r="BO3693" s="23">
        <v>5436.45</v>
      </c>
      <c r="BP3693" s="23">
        <v>-35.96</v>
      </c>
      <c r="CK3693">
        <v>73780</v>
      </c>
      <c r="CL3693">
        <v>5.9603999999999999</v>
      </c>
      <c r="CM3693">
        <v>2.1652</v>
      </c>
    </row>
    <row r="3694" spans="52:91">
      <c r="AZ3694">
        <v>25779</v>
      </c>
      <c r="BA3694">
        <f t="shared" si="262"/>
        <v>25829</v>
      </c>
      <c r="BB3694">
        <v>-42.4</v>
      </c>
      <c r="BC3694" s="23">
        <v>5440.51</v>
      </c>
      <c r="BD3694" s="23">
        <v>-35.96</v>
      </c>
      <c r="BO3694" s="23">
        <v>5440.51</v>
      </c>
      <c r="BP3694" s="23">
        <v>-35.96</v>
      </c>
      <c r="CK3694">
        <v>73800</v>
      </c>
      <c r="CL3694">
        <v>5.9139999999999997</v>
      </c>
      <c r="CM3694">
        <v>2.1219999999999999</v>
      </c>
    </row>
    <row r="3695" spans="52:91">
      <c r="AZ3695">
        <v>25820</v>
      </c>
      <c r="BA3695">
        <f t="shared" si="262"/>
        <v>25870</v>
      </c>
      <c r="BB3695">
        <v>-41.65</v>
      </c>
      <c r="BC3695" s="23">
        <v>5440.51</v>
      </c>
      <c r="BD3695" s="23">
        <v>-34.549999999999997</v>
      </c>
      <c r="BO3695" s="23">
        <v>5440.51</v>
      </c>
      <c r="BP3695" s="23">
        <v>-34.549999999999997</v>
      </c>
      <c r="CK3695">
        <v>73820</v>
      </c>
      <c r="CL3695">
        <v>5.8676000000000004</v>
      </c>
      <c r="CM3695">
        <v>2.0788000000000002</v>
      </c>
    </row>
    <row r="3696" spans="52:91">
      <c r="AZ3696">
        <v>25855</v>
      </c>
      <c r="BA3696">
        <f t="shared" si="262"/>
        <v>25905</v>
      </c>
      <c r="BB3696">
        <v>-42.95</v>
      </c>
      <c r="BC3696" s="23">
        <v>5444.58</v>
      </c>
      <c r="BD3696" s="23">
        <v>-34.549999999999997</v>
      </c>
      <c r="BO3696" s="23">
        <v>5444.58</v>
      </c>
      <c r="BP3696" s="23">
        <v>-34.549999999999997</v>
      </c>
      <c r="CK3696">
        <v>73840</v>
      </c>
      <c r="CL3696">
        <v>5.8212000000000002</v>
      </c>
      <c r="CM3696">
        <v>2.0356000000000001</v>
      </c>
    </row>
    <row r="3697" spans="52:91">
      <c r="AZ3697">
        <v>25902</v>
      </c>
      <c r="BA3697">
        <f t="shared" si="262"/>
        <v>25952</v>
      </c>
      <c r="BB3697">
        <v>-40.450000000000003</v>
      </c>
      <c r="BC3697" s="23">
        <v>5444.58</v>
      </c>
      <c r="BD3697" s="23">
        <v>-34.4</v>
      </c>
      <c r="BO3697" s="23">
        <v>5444.58</v>
      </c>
      <c r="BP3697" s="23">
        <v>-34.4</v>
      </c>
      <c r="CK3697">
        <v>73860</v>
      </c>
      <c r="CL3697">
        <v>5.7747999999999999</v>
      </c>
      <c r="CM3697">
        <v>1.9923999999999999</v>
      </c>
    </row>
    <row r="3698" spans="52:91">
      <c r="AZ3698">
        <v>25929</v>
      </c>
      <c r="BA3698">
        <f t="shared" si="262"/>
        <v>25979</v>
      </c>
      <c r="BB3698">
        <v>-41.9</v>
      </c>
      <c r="BC3698" s="23">
        <v>5448.56</v>
      </c>
      <c r="BD3698" s="23">
        <v>-34.4</v>
      </c>
      <c r="BO3698" s="23">
        <v>5448.56</v>
      </c>
      <c r="BP3698" s="23">
        <v>-34.4</v>
      </c>
      <c r="CK3698">
        <v>73880</v>
      </c>
      <c r="CL3698">
        <v>5.7283999999999997</v>
      </c>
      <c r="CM3698">
        <v>1.9492</v>
      </c>
    </row>
    <row r="3699" spans="52:91">
      <c r="AZ3699">
        <v>25966</v>
      </c>
      <c r="BA3699">
        <f t="shared" si="262"/>
        <v>26016</v>
      </c>
      <c r="BB3699">
        <v>-41.59</v>
      </c>
      <c r="BC3699" s="23">
        <v>5448.56</v>
      </c>
      <c r="BD3699" s="23">
        <v>-34.86</v>
      </c>
      <c r="BO3699" s="23">
        <v>5448.56</v>
      </c>
      <c r="BP3699" s="23">
        <v>-34.86</v>
      </c>
      <c r="CK3699">
        <v>73900</v>
      </c>
      <c r="CL3699">
        <v>5.6820000000000004</v>
      </c>
      <c r="CM3699">
        <v>1.9059999999999999</v>
      </c>
    </row>
    <row r="3700" spans="52:91">
      <c r="AZ3700">
        <v>26000</v>
      </c>
      <c r="BA3700">
        <f t="shared" si="262"/>
        <v>26050</v>
      </c>
      <c r="BB3700">
        <v>-41.63</v>
      </c>
      <c r="BC3700" s="23">
        <v>5452.49</v>
      </c>
      <c r="BD3700" s="23">
        <v>-34.86</v>
      </c>
      <c r="BO3700" s="23">
        <v>5452.49</v>
      </c>
      <c r="BP3700" s="23">
        <v>-34.86</v>
      </c>
      <c r="CK3700">
        <v>73920</v>
      </c>
      <c r="CL3700">
        <v>5.6356000000000002</v>
      </c>
      <c r="CM3700">
        <v>1.8628</v>
      </c>
    </row>
    <row r="3701" spans="52:91">
      <c r="AZ3701">
        <v>26035</v>
      </c>
      <c r="BA3701">
        <f t="shared" si="262"/>
        <v>26085</v>
      </c>
      <c r="BB3701">
        <v>-40.5</v>
      </c>
      <c r="BC3701" s="23">
        <v>5452.49</v>
      </c>
      <c r="BD3701" s="23">
        <v>-34.31</v>
      </c>
      <c r="BO3701" s="23">
        <v>5452.49</v>
      </c>
      <c r="BP3701" s="23">
        <v>-34.31</v>
      </c>
      <c r="CK3701">
        <v>73940</v>
      </c>
      <c r="CL3701">
        <v>5.5891999999999999</v>
      </c>
      <c r="CM3701">
        <v>1.8196000000000001</v>
      </c>
    </row>
    <row r="3702" spans="52:91">
      <c r="AZ3702">
        <v>26062</v>
      </c>
      <c r="BA3702">
        <f t="shared" si="262"/>
        <v>26112</v>
      </c>
      <c r="BB3702">
        <v>-40.89</v>
      </c>
      <c r="BC3702" s="23">
        <v>5456.45</v>
      </c>
      <c r="BD3702" s="23">
        <v>-34.31</v>
      </c>
      <c r="BO3702" s="23">
        <v>5456.45</v>
      </c>
      <c r="BP3702" s="23">
        <v>-34.31</v>
      </c>
      <c r="CK3702">
        <v>73960</v>
      </c>
      <c r="CL3702">
        <v>5.5427999999999997</v>
      </c>
      <c r="CM3702">
        <v>1.7764</v>
      </c>
    </row>
    <row r="3703" spans="52:91">
      <c r="AZ3703">
        <v>26092</v>
      </c>
      <c r="BA3703">
        <f t="shared" si="262"/>
        <v>26142</v>
      </c>
      <c r="BB3703">
        <v>-41.6</v>
      </c>
      <c r="BC3703" s="23">
        <v>5456.45</v>
      </c>
      <c r="BD3703" s="23">
        <v>-34.75</v>
      </c>
      <c r="BO3703" s="23">
        <v>5456.45</v>
      </c>
      <c r="BP3703" s="23">
        <v>-34.75</v>
      </c>
      <c r="CK3703">
        <v>73980</v>
      </c>
      <c r="CL3703">
        <v>5.4964000000000004</v>
      </c>
      <c r="CM3703">
        <v>1.7332000000000001</v>
      </c>
    </row>
    <row r="3704" spans="52:91">
      <c r="AZ3704">
        <v>26127</v>
      </c>
      <c r="BA3704">
        <f t="shared" si="262"/>
        <v>26177</v>
      </c>
      <c r="BB3704">
        <v>-42.07</v>
      </c>
      <c r="BC3704" s="23">
        <v>5460.46</v>
      </c>
      <c r="BD3704" s="23">
        <v>-34.75</v>
      </c>
      <c r="BO3704" s="23">
        <v>5460.46</v>
      </c>
      <c r="BP3704" s="23">
        <v>-34.75</v>
      </c>
      <c r="CK3704">
        <v>74000</v>
      </c>
      <c r="CL3704">
        <v>5.45</v>
      </c>
      <c r="CM3704">
        <v>1.69</v>
      </c>
    </row>
    <row r="3705" spans="52:91">
      <c r="AZ3705">
        <v>26165</v>
      </c>
      <c r="BA3705">
        <f t="shared" si="262"/>
        <v>26215</v>
      </c>
      <c r="BB3705">
        <v>-42.09</v>
      </c>
      <c r="BC3705" s="23">
        <v>5460.46</v>
      </c>
      <c r="BD3705" s="23">
        <v>-35.32</v>
      </c>
      <c r="BO3705" s="23">
        <v>5460.46</v>
      </c>
      <c r="BP3705" s="23">
        <v>-35.32</v>
      </c>
      <c r="CK3705">
        <v>74020</v>
      </c>
      <c r="CL3705">
        <v>5.4131999999999998</v>
      </c>
      <c r="CM3705">
        <v>1.6508</v>
      </c>
    </row>
    <row r="3706" spans="52:91">
      <c r="AZ3706">
        <v>26203</v>
      </c>
      <c r="BA3706">
        <f t="shared" si="262"/>
        <v>26253</v>
      </c>
      <c r="BB3706">
        <v>-41.94</v>
      </c>
      <c r="BC3706" s="23">
        <v>5464.49</v>
      </c>
      <c r="BD3706" s="23">
        <v>-35.32</v>
      </c>
      <c r="BO3706" s="23">
        <v>5464.49</v>
      </c>
      <c r="BP3706" s="23">
        <v>-35.32</v>
      </c>
      <c r="CK3706">
        <v>74040</v>
      </c>
      <c r="CL3706">
        <v>5.3764000000000003</v>
      </c>
      <c r="CM3706">
        <v>1.6115999999999999</v>
      </c>
    </row>
    <row r="3707" spans="52:91">
      <c r="AZ3707">
        <v>26241</v>
      </c>
      <c r="BA3707">
        <f t="shared" si="262"/>
        <v>26291</v>
      </c>
      <c r="BB3707">
        <v>-40.98</v>
      </c>
      <c r="BC3707" s="23">
        <v>5464.49</v>
      </c>
      <c r="BD3707" s="23">
        <v>-35.159999999999997</v>
      </c>
      <c r="BO3707" s="23">
        <v>5464.49</v>
      </c>
      <c r="BP3707" s="23">
        <v>-35.159999999999997</v>
      </c>
      <c r="CK3707">
        <v>74060</v>
      </c>
      <c r="CL3707">
        <v>5.3395999999999999</v>
      </c>
      <c r="CM3707">
        <v>1.5724</v>
      </c>
    </row>
    <row r="3708" spans="52:91">
      <c r="AZ3708">
        <v>26271</v>
      </c>
      <c r="BA3708">
        <f t="shared" si="262"/>
        <v>26321</v>
      </c>
      <c r="BB3708">
        <v>-41.48</v>
      </c>
      <c r="BC3708" s="23">
        <v>5468.59</v>
      </c>
      <c r="BD3708" s="23">
        <v>-35.159999999999997</v>
      </c>
      <c r="BO3708" s="23">
        <v>5468.59</v>
      </c>
      <c r="BP3708" s="23">
        <v>-35.159999999999997</v>
      </c>
      <c r="CK3708">
        <v>74080</v>
      </c>
      <c r="CL3708">
        <v>5.3028000000000004</v>
      </c>
      <c r="CM3708">
        <v>1.5331999999999999</v>
      </c>
    </row>
    <row r="3709" spans="52:91">
      <c r="AZ3709">
        <v>26305</v>
      </c>
      <c r="BA3709">
        <f t="shared" si="262"/>
        <v>26355</v>
      </c>
      <c r="BB3709">
        <v>-41.46</v>
      </c>
      <c r="BC3709" s="23">
        <v>5468.59</v>
      </c>
      <c r="BD3709" s="23">
        <v>-35.229999999999997</v>
      </c>
      <c r="BO3709" s="23">
        <v>5468.59</v>
      </c>
      <c r="BP3709" s="23">
        <v>-35.229999999999997</v>
      </c>
      <c r="CK3709">
        <v>74100</v>
      </c>
      <c r="CL3709">
        <v>5.266</v>
      </c>
      <c r="CM3709">
        <v>1.494</v>
      </c>
    </row>
    <row r="3710" spans="52:91">
      <c r="AZ3710">
        <v>26339</v>
      </c>
      <c r="BA3710">
        <f t="shared" ref="BA3710:BA3773" si="263">AZ3710+50</f>
        <v>26389</v>
      </c>
      <c r="BB3710">
        <v>-38.57</v>
      </c>
      <c r="BC3710" s="23">
        <v>5472.65</v>
      </c>
      <c r="BD3710" s="23">
        <v>-35.229999999999997</v>
      </c>
      <c r="BO3710" s="23">
        <v>5472.65</v>
      </c>
      <c r="BP3710" s="23">
        <v>-35.229999999999997</v>
      </c>
      <c r="CK3710">
        <v>74120</v>
      </c>
      <c r="CL3710">
        <v>5.2291999999999996</v>
      </c>
      <c r="CM3710">
        <v>1.4548000000000001</v>
      </c>
    </row>
    <row r="3711" spans="52:91">
      <c r="AZ3711">
        <v>26359</v>
      </c>
      <c r="BA3711">
        <f t="shared" si="263"/>
        <v>26409</v>
      </c>
      <c r="BB3711">
        <v>-38.51</v>
      </c>
      <c r="BC3711" s="23">
        <v>5472.65</v>
      </c>
      <c r="BD3711" s="23">
        <v>-35.42</v>
      </c>
      <c r="BO3711" s="23">
        <v>5472.65</v>
      </c>
      <c r="BP3711" s="23">
        <v>-35.42</v>
      </c>
      <c r="CK3711">
        <v>74140</v>
      </c>
      <c r="CL3711">
        <v>5.1924000000000001</v>
      </c>
      <c r="CM3711">
        <v>1.4156</v>
      </c>
    </row>
    <row r="3712" spans="52:91">
      <c r="AZ3712">
        <v>26379</v>
      </c>
      <c r="BA3712">
        <f t="shared" si="263"/>
        <v>26429</v>
      </c>
      <c r="BB3712">
        <v>-39.81</v>
      </c>
      <c r="BC3712" s="23">
        <v>5476.69</v>
      </c>
      <c r="BD3712" s="23">
        <v>-35.42</v>
      </c>
      <c r="BO3712" s="23">
        <v>5476.69</v>
      </c>
      <c r="BP3712" s="23">
        <v>-35.42</v>
      </c>
      <c r="CK3712">
        <v>74160</v>
      </c>
      <c r="CL3712">
        <v>5.1555999999999997</v>
      </c>
      <c r="CM3712">
        <v>1.3764000000000001</v>
      </c>
    </row>
    <row r="3713" spans="52:91">
      <c r="AZ3713">
        <v>26403</v>
      </c>
      <c r="BA3713">
        <f t="shared" si="263"/>
        <v>26453</v>
      </c>
      <c r="BB3713">
        <v>-37.61</v>
      </c>
      <c r="BC3713" s="23">
        <v>5476.69</v>
      </c>
      <c r="BD3713" s="23">
        <v>-34.03</v>
      </c>
      <c r="BO3713" s="23">
        <v>5476.69</v>
      </c>
      <c r="BP3713" s="23">
        <v>-34.03</v>
      </c>
      <c r="CK3713">
        <v>74180</v>
      </c>
      <c r="CL3713">
        <v>5.1188000000000002</v>
      </c>
      <c r="CM3713">
        <v>1.3371999999999999</v>
      </c>
    </row>
    <row r="3714" spans="52:91">
      <c r="AZ3714">
        <v>26421</v>
      </c>
      <c r="BA3714">
        <f t="shared" si="263"/>
        <v>26471</v>
      </c>
      <c r="BB3714">
        <v>-37.770000000000003</v>
      </c>
      <c r="BC3714" s="23">
        <v>5480.75</v>
      </c>
      <c r="BD3714" s="23">
        <v>-34.03</v>
      </c>
      <c r="BO3714" s="23">
        <v>5480.75</v>
      </c>
      <c r="BP3714" s="23">
        <v>-34.03</v>
      </c>
      <c r="CK3714">
        <v>74200</v>
      </c>
      <c r="CL3714">
        <v>5.0819999999999999</v>
      </c>
      <c r="CM3714">
        <v>1.298</v>
      </c>
    </row>
    <row r="3715" spans="52:91">
      <c r="AZ3715">
        <v>26439</v>
      </c>
      <c r="BA3715">
        <f t="shared" si="263"/>
        <v>26489</v>
      </c>
      <c r="BB3715">
        <v>-38.369999999999997</v>
      </c>
      <c r="BC3715" s="23">
        <v>5480.75</v>
      </c>
      <c r="BD3715" s="23">
        <v>-35.06</v>
      </c>
      <c r="BO3715" s="23">
        <v>5480.75</v>
      </c>
      <c r="BP3715" s="23">
        <v>-35.06</v>
      </c>
      <c r="CK3715">
        <v>74220</v>
      </c>
      <c r="CL3715">
        <v>5.0452000000000004</v>
      </c>
      <c r="CM3715">
        <v>1.2587999999999999</v>
      </c>
    </row>
    <row r="3716" spans="52:91">
      <c r="AZ3716">
        <v>26459</v>
      </c>
      <c r="BA3716">
        <f t="shared" si="263"/>
        <v>26509</v>
      </c>
      <c r="BB3716">
        <v>-37.83</v>
      </c>
      <c r="BC3716" s="23">
        <v>5484.78</v>
      </c>
      <c r="BD3716" s="23">
        <v>-35.06</v>
      </c>
      <c r="BO3716" s="23">
        <v>5484.78</v>
      </c>
      <c r="BP3716" s="23">
        <v>-35.06</v>
      </c>
      <c r="CK3716">
        <v>74240</v>
      </c>
      <c r="CL3716">
        <v>5.0084</v>
      </c>
      <c r="CM3716">
        <v>1.2196</v>
      </c>
    </row>
    <row r="3717" spans="52:91">
      <c r="AZ3717">
        <v>26477</v>
      </c>
      <c r="BA3717">
        <f t="shared" si="263"/>
        <v>26527</v>
      </c>
      <c r="BB3717">
        <v>-38.89</v>
      </c>
      <c r="BC3717" s="23">
        <v>5484.78</v>
      </c>
      <c r="BD3717" s="23">
        <v>-35.44</v>
      </c>
      <c r="BO3717" s="23">
        <v>5484.78</v>
      </c>
      <c r="BP3717" s="23">
        <v>-35.44</v>
      </c>
      <c r="CK3717">
        <v>74260</v>
      </c>
      <c r="CL3717">
        <v>4.9859999999999998</v>
      </c>
      <c r="CM3717">
        <v>1.2176</v>
      </c>
    </row>
    <row r="3718" spans="52:91">
      <c r="AZ3718">
        <v>26498</v>
      </c>
      <c r="BA3718">
        <f t="shared" si="263"/>
        <v>26548</v>
      </c>
      <c r="BB3718">
        <v>-37.42</v>
      </c>
      <c r="BC3718" s="23">
        <v>5488.78</v>
      </c>
      <c r="BD3718" s="23">
        <v>-35.44</v>
      </c>
      <c r="BO3718" s="23">
        <v>5488.78</v>
      </c>
      <c r="BP3718" s="23">
        <v>-35.44</v>
      </c>
      <c r="CK3718">
        <v>74280</v>
      </c>
      <c r="CL3718">
        <v>4.9779999999999998</v>
      </c>
      <c r="CM3718">
        <v>1.2527999999999999</v>
      </c>
    </row>
    <row r="3719" spans="52:91">
      <c r="AZ3719">
        <v>26515</v>
      </c>
      <c r="BA3719">
        <f t="shared" si="263"/>
        <v>26565</v>
      </c>
      <c r="BB3719">
        <v>-37.4</v>
      </c>
      <c r="BC3719" s="23">
        <v>5488.78</v>
      </c>
      <c r="BD3719" s="23">
        <v>-34.61</v>
      </c>
      <c r="BO3719" s="23">
        <v>5488.78</v>
      </c>
      <c r="BP3719" s="23">
        <v>-34.61</v>
      </c>
      <c r="CK3719">
        <v>74300</v>
      </c>
      <c r="CL3719">
        <v>4.97</v>
      </c>
      <c r="CM3719">
        <v>1.288</v>
      </c>
    </row>
    <row r="3720" spans="52:91">
      <c r="AZ3720">
        <v>26532</v>
      </c>
      <c r="BA3720">
        <f t="shared" si="263"/>
        <v>26582</v>
      </c>
      <c r="BB3720">
        <v>-38.159999999999997</v>
      </c>
      <c r="BC3720" s="23">
        <v>5492.83</v>
      </c>
      <c r="BD3720" s="23">
        <v>-34.61</v>
      </c>
      <c r="BO3720" s="23">
        <v>5492.83</v>
      </c>
      <c r="BP3720" s="23">
        <v>-34.61</v>
      </c>
      <c r="CK3720">
        <v>74320</v>
      </c>
      <c r="CL3720">
        <v>4.9619999999999997</v>
      </c>
      <c r="CM3720">
        <v>1.3231999999999999</v>
      </c>
    </row>
    <row r="3721" spans="52:91">
      <c r="AZ3721">
        <v>26551</v>
      </c>
      <c r="BA3721">
        <f t="shared" si="263"/>
        <v>26601</v>
      </c>
      <c r="BB3721">
        <v>-38.36</v>
      </c>
      <c r="BC3721" s="23">
        <v>5492.83</v>
      </c>
      <c r="BD3721" s="23">
        <v>-34.979999999999997</v>
      </c>
      <c r="BO3721" s="23">
        <v>5492.83</v>
      </c>
      <c r="BP3721" s="23">
        <v>-34.979999999999997</v>
      </c>
      <c r="CK3721">
        <v>74340</v>
      </c>
      <c r="CL3721">
        <v>4.9539999999999997</v>
      </c>
      <c r="CM3721">
        <v>1.3584000000000001</v>
      </c>
    </row>
    <row r="3722" spans="52:91">
      <c r="AZ3722">
        <v>26571</v>
      </c>
      <c r="BA3722">
        <f t="shared" si="263"/>
        <v>26621</v>
      </c>
      <c r="BB3722">
        <v>-37.85</v>
      </c>
      <c r="BC3722" s="23">
        <v>5496.88</v>
      </c>
      <c r="BD3722" s="23">
        <v>-34.979999999999997</v>
      </c>
      <c r="BO3722" s="23">
        <v>5496.88</v>
      </c>
      <c r="BP3722" s="23">
        <v>-34.979999999999997</v>
      </c>
      <c r="CK3722">
        <v>74360</v>
      </c>
      <c r="CL3722">
        <v>4.9459999999999997</v>
      </c>
      <c r="CM3722">
        <v>1.3935999999999999</v>
      </c>
    </row>
    <row r="3723" spans="52:91">
      <c r="AZ3723">
        <v>26589</v>
      </c>
      <c r="BA3723">
        <f t="shared" si="263"/>
        <v>26639</v>
      </c>
      <c r="BB3723">
        <v>-37.47</v>
      </c>
      <c r="BC3723" s="23">
        <v>5496.88</v>
      </c>
      <c r="BD3723" s="23">
        <v>-34.68</v>
      </c>
      <c r="BO3723" s="23">
        <v>5496.88</v>
      </c>
      <c r="BP3723" s="23">
        <v>-34.68</v>
      </c>
      <c r="CK3723">
        <v>74380</v>
      </c>
      <c r="CL3723">
        <v>4.9379999999999997</v>
      </c>
      <c r="CM3723">
        <v>1.4288000000000001</v>
      </c>
    </row>
    <row r="3724" spans="52:91">
      <c r="AZ3724">
        <v>26607</v>
      </c>
      <c r="BA3724">
        <f t="shared" si="263"/>
        <v>26657</v>
      </c>
      <c r="BB3724">
        <v>-38.53</v>
      </c>
      <c r="BC3724" s="23">
        <v>5500.87</v>
      </c>
      <c r="BD3724" s="23">
        <v>-34.68</v>
      </c>
      <c r="BO3724" s="23">
        <v>5500.87</v>
      </c>
      <c r="BP3724" s="23">
        <v>-34.68</v>
      </c>
      <c r="CK3724">
        <v>74400</v>
      </c>
      <c r="CL3724">
        <v>4.93</v>
      </c>
      <c r="CM3724">
        <v>1.464</v>
      </c>
    </row>
    <row r="3725" spans="52:91">
      <c r="AZ3725">
        <v>26627</v>
      </c>
      <c r="BA3725">
        <f t="shared" si="263"/>
        <v>26677</v>
      </c>
      <c r="BB3725">
        <v>-40.729999999999997</v>
      </c>
      <c r="BC3725" s="23">
        <v>5500.87</v>
      </c>
      <c r="BD3725" s="23">
        <v>-35.21</v>
      </c>
      <c r="BO3725" s="23">
        <v>5500.87</v>
      </c>
      <c r="BP3725" s="23">
        <v>-35.21</v>
      </c>
      <c r="CK3725">
        <v>74420</v>
      </c>
      <c r="CL3725">
        <v>4.9219999999999997</v>
      </c>
      <c r="CM3725">
        <v>1.4992000000000001</v>
      </c>
    </row>
    <row r="3726" spans="52:91">
      <c r="AZ3726">
        <v>26656</v>
      </c>
      <c r="BA3726">
        <f t="shared" si="263"/>
        <v>26706</v>
      </c>
      <c r="BB3726">
        <v>-41.83</v>
      </c>
      <c r="BC3726" s="23">
        <v>5504.83</v>
      </c>
      <c r="BD3726" s="23">
        <v>-35.21</v>
      </c>
      <c r="BO3726" s="23">
        <v>5504.83</v>
      </c>
      <c r="BP3726" s="23">
        <v>-35.21</v>
      </c>
      <c r="CK3726">
        <v>74440</v>
      </c>
      <c r="CL3726">
        <v>4.9139999999999997</v>
      </c>
      <c r="CM3726">
        <v>1.5344</v>
      </c>
    </row>
    <row r="3727" spans="52:91">
      <c r="AZ3727">
        <v>26694</v>
      </c>
      <c r="BA3727">
        <f t="shared" si="263"/>
        <v>26744</v>
      </c>
      <c r="BB3727">
        <v>-41.5</v>
      </c>
      <c r="BC3727" s="23">
        <v>5504.83</v>
      </c>
      <c r="BD3727" s="23">
        <v>-34.29</v>
      </c>
      <c r="BO3727" s="23">
        <v>5504.83</v>
      </c>
      <c r="BP3727" s="23">
        <v>-34.29</v>
      </c>
      <c r="CK3727">
        <v>74460</v>
      </c>
      <c r="CL3727">
        <v>4.9059999999999997</v>
      </c>
      <c r="CM3727">
        <v>1.5696000000000001</v>
      </c>
    </row>
    <row r="3728" spans="52:91">
      <c r="AZ3728">
        <v>26728</v>
      </c>
      <c r="BA3728">
        <f t="shared" si="263"/>
        <v>26778</v>
      </c>
      <c r="BB3728">
        <v>-41.96</v>
      </c>
      <c r="BC3728" s="23">
        <v>5508.72</v>
      </c>
      <c r="BD3728" s="23">
        <v>-34.29</v>
      </c>
      <c r="BO3728" s="23">
        <v>5508.72</v>
      </c>
      <c r="BP3728" s="23">
        <v>-34.29</v>
      </c>
      <c r="CK3728">
        <v>74480</v>
      </c>
      <c r="CL3728">
        <v>4.8979999999999997</v>
      </c>
      <c r="CM3728">
        <v>1.6048</v>
      </c>
    </row>
    <row r="3729" spans="52:91">
      <c r="AZ3729">
        <v>26766</v>
      </c>
      <c r="BA3729">
        <f t="shared" si="263"/>
        <v>26816</v>
      </c>
      <c r="BB3729">
        <v>-40.950000000000003</v>
      </c>
      <c r="BC3729" s="23">
        <v>5508.72</v>
      </c>
      <c r="BD3729" s="23">
        <v>-34.03</v>
      </c>
      <c r="BO3729" s="23">
        <v>5508.72</v>
      </c>
      <c r="BP3729" s="23">
        <v>-34.03</v>
      </c>
      <c r="CK3729">
        <v>74500</v>
      </c>
      <c r="CL3729">
        <v>4.8899999999999997</v>
      </c>
      <c r="CM3729">
        <v>1.64</v>
      </c>
    </row>
    <row r="3730" spans="52:91">
      <c r="AZ3730">
        <v>26797</v>
      </c>
      <c r="BA3730">
        <f t="shared" si="263"/>
        <v>26847</v>
      </c>
      <c r="BB3730">
        <v>-40.6</v>
      </c>
      <c r="BC3730" s="23">
        <v>5512.58</v>
      </c>
      <c r="BD3730" s="23">
        <v>-34.03</v>
      </c>
      <c r="BO3730" s="23">
        <v>5512.58</v>
      </c>
      <c r="BP3730" s="23">
        <v>-34.03</v>
      </c>
      <c r="CK3730">
        <v>74520</v>
      </c>
      <c r="CL3730">
        <v>4.9139999999999997</v>
      </c>
      <c r="CM3730">
        <v>1.6424000000000001</v>
      </c>
    </row>
    <row r="3731" spans="52:91">
      <c r="AZ3731">
        <v>26826</v>
      </c>
      <c r="BA3731">
        <f t="shared" si="263"/>
        <v>26876</v>
      </c>
      <c r="BB3731">
        <v>-42</v>
      </c>
      <c r="BC3731" s="23">
        <v>5512.58</v>
      </c>
      <c r="BD3731" s="23">
        <v>-33.39</v>
      </c>
      <c r="BO3731" s="23">
        <v>5512.58</v>
      </c>
      <c r="BP3731" s="23">
        <v>-33.39</v>
      </c>
      <c r="CK3731">
        <v>74540</v>
      </c>
      <c r="CL3731">
        <v>4.9379999999999997</v>
      </c>
      <c r="CM3731">
        <v>1.6448</v>
      </c>
    </row>
    <row r="3732" spans="52:91">
      <c r="AZ3732">
        <v>26865</v>
      </c>
      <c r="BA3732">
        <f t="shared" si="263"/>
        <v>26915</v>
      </c>
      <c r="BB3732">
        <v>-41.17</v>
      </c>
      <c r="BC3732" s="23">
        <v>5516.43</v>
      </c>
      <c r="BD3732" s="23">
        <v>-33.39</v>
      </c>
      <c r="BO3732" s="23">
        <v>5516.43</v>
      </c>
      <c r="BP3732" s="23">
        <v>-33.39</v>
      </c>
      <c r="CK3732">
        <v>74560</v>
      </c>
      <c r="CL3732">
        <v>4.9619999999999997</v>
      </c>
      <c r="CM3732">
        <v>1.6472</v>
      </c>
    </row>
    <row r="3733" spans="52:91">
      <c r="AZ3733">
        <v>26898</v>
      </c>
      <c r="BA3733">
        <f t="shared" si="263"/>
        <v>26948</v>
      </c>
      <c r="BB3733">
        <v>-40.99</v>
      </c>
      <c r="BC3733" s="23">
        <v>5516.43</v>
      </c>
      <c r="BD3733" s="23">
        <v>-34.25</v>
      </c>
      <c r="BO3733" s="23">
        <v>5516.43</v>
      </c>
      <c r="BP3733" s="23">
        <v>-34.25</v>
      </c>
      <c r="CK3733">
        <v>74580</v>
      </c>
      <c r="CL3733">
        <v>4.9859999999999998</v>
      </c>
      <c r="CM3733">
        <v>1.6496</v>
      </c>
    </row>
    <row r="3734" spans="52:91">
      <c r="AZ3734">
        <v>26929</v>
      </c>
      <c r="BA3734">
        <f t="shared" si="263"/>
        <v>26979</v>
      </c>
      <c r="BB3734">
        <v>-39.85</v>
      </c>
      <c r="BC3734" s="23">
        <v>5520.32</v>
      </c>
      <c r="BD3734" s="23">
        <v>-34.25</v>
      </c>
      <c r="BO3734" s="23">
        <v>5520.32</v>
      </c>
      <c r="BP3734" s="23">
        <v>-34.25</v>
      </c>
      <c r="CK3734">
        <v>74600</v>
      </c>
      <c r="CL3734">
        <v>5.01</v>
      </c>
      <c r="CM3734">
        <v>1.6519999999999999</v>
      </c>
    </row>
    <row r="3735" spans="52:91">
      <c r="AZ3735">
        <v>26954</v>
      </c>
      <c r="BA3735">
        <f t="shared" si="263"/>
        <v>27004</v>
      </c>
      <c r="BB3735">
        <v>-42.53</v>
      </c>
      <c r="BC3735" s="23">
        <v>5520.32</v>
      </c>
      <c r="BD3735" s="23">
        <v>-34.57</v>
      </c>
      <c r="BO3735" s="23">
        <v>5520.32</v>
      </c>
      <c r="BP3735" s="23">
        <v>-34.57</v>
      </c>
      <c r="CK3735">
        <v>74620</v>
      </c>
      <c r="CL3735">
        <v>5.0339999999999998</v>
      </c>
      <c r="CM3735">
        <v>1.6544000000000001</v>
      </c>
    </row>
    <row r="3736" spans="52:91">
      <c r="AZ3736">
        <v>26998</v>
      </c>
      <c r="BA3736">
        <f t="shared" si="263"/>
        <v>27048</v>
      </c>
      <c r="BB3736">
        <v>-41.64</v>
      </c>
      <c r="BC3736" s="23">
        <v>5524.31</v>
      </c>
      <c r="BD3736" s="23">
        <v>-34.57</v>
      </c>
      <c r="BO3736" s="23">
        <v>5524.31</v>
      </c>
      <c r="BP3736" s="23">
        <v>-34.57</v>
      </c>
      <c r="CK3736">
        <v>74640</v>
      </c>
      <c r="CL3736">
        <v>5.0579999999999998</v>
      </c>
      <c r="CM3736">
        <v>1.6568000000000001</v>
      </c>
    </row>
    <row r="3737" spans="52:91">
      <c r="AZ3737">
        <v>27034</v>
      </c>
      <c r="BA3737">
        <f t="shared" si="263"/>
        <v>27084</v>
      </c>
      <c r="BB3737">
        <v>-41.21</v>
      </c>
      <c r="BC3737" s="23">
        <v>5524.31</v>
      </c>
      <c r="BD3737" s="23">
        <v>-35.56</v>
      </c>
      <c r="BO3737" s="23">
        <v>5524.31</v>
      </c>
      <c r="BP3737" s="23">
        <v>-35.56</v>
      </c>
      <c r="CK3737">
        <v>74660</v>
      </c>
      <c r="CL3737">
        <v>5.0819999999999999</v>
      </c>
      <c r="CM3737">
        <v>1.6592</v>
      </c>
    </row>
    <row r="3738" spans="52:91">
      <c r="AZ3738">
        <v>27067</v>
      </c>
      <c r="BA3738">
        <f t="shared" si="263"/>
        <v>27117</v>
      </c>
      <c r="BB3738">
        <v>-43</v>
      </c>
      <c r="BC3738" s="23">
        <v>5528.42</v>
      </c>
      <c r="BD3738" s="23">
        <v>-35.56</v>
      </c>
      <c r="BO3738" s="23">
        <v>5528.42</v>
      </c>
      <c r="BP3738" s="23">
        <v>-35.56</v>
      </c>
      <c r="CK3738">
        <v>74680</v>
      </c>
      <c r="CL3738">
        <v>5.1059999999999999</v>
      </c>
      <c r="CM3738">
        <v>1.6616</v>
      </c>
    </row>
    <row r="3739" spans="52:91">
      <c r="AZ3739">
        <v>27116</v>
      </c>
      <c r="BA3739">
        <f t="shared" si="263"/>
        <v>27166</v>
      </c>
      <c r="BB3739">
        <v>-41.49</v>
      </c>
      <c r="BC3739" s="23">
        <v>5528.42</v>
      </c>
      <c r="BD3739" s="23">
        <v>-35.82</v>
      </c>
      <c r="BO3739" s="23">
        <v>5528.42</v>
      </c>
      <c r="BP3739" s="23">
        <v>-35.82</v>
      </c>
      <c r="CK3739">
        <v>74700</v>
      </c>
      <c r="CL3739">
        <v>5.13</v>
      </c>
      <c r="CM3739">
        <v>1.6639999999999999</v>
      </c>
    </row>
    <row r="3740" spans="52:91">
      <c r="AZ3740">
        <v>27151</v>
      </c>
      <c r="BA3740">
        <f t="shared" si="263"/>
        <v>27201</v>
      </c>
      <c r="BB3740">
        <v>-41.51</v>
      </c>
      <c r="BC3740" s="23">
        <v>5532.59</v>
      </c>
      <c r="BD3740" s="23">
        <v>-35.82</v>
      </c>
      <c r="BO3740" s="23">
        <v>5532.59</v>
      </c>
      <c r="BP3740" s="23">
        <v>-35.82</v>
      </c>
      <c r="CK3740">
        <v>74720</v>
      </c>
      <c r="CL3740">
        <v>5.1539999999999999</v>
      </c>
      <c r="CM3740">
        <v>1.6664000000000001</v>
      </c>
    </row>
    <row r="3741" spans="52:91">
      <c r="AZ3741">
        <v>27186</v>
      </c>
      <c r="BA3741">
        <f t="shared" si="263"/>
        <v>27236</v>
      </c>
      <c r="BB3741">
        <v>-42.27</v>
      </c>
      <c r="BC3741" s="23">
        <v>5532.59</v>
      </c>
      <c r="BD3741" s="23">
        <v>-35.31</v>
      </c>
      <c r="BO3741" s="23">
        <v>5532.59</v>
      </c>
      <c r="BP3741" s="23">
        <v>-35.31</v>
      </c>
      <c r="CK3741">
        <v>74740</v>
      </c>
      <c r="CL3741">
        <v>5.1779999999999999</v>
      </c>
      <c r="CM3741">
        <v>1.6688000000000001</v>
      </c>
    </row>
    <row r="3742" spans="52:91">
      <c r="AZ3742">
        <v>27227</v>
      </c>
      <c r="BA3742">
        <f t="shared" si="263"/>
        <v>27277</v>
      </c>
      <c r="BB3742">
        <v>-40.32</v>
      </c>
      <c r="BC3742" s="23">
        <v>5536.71</v>
      </c>
      <c r="BD3742" s="23">
        <v>-35.31</v>
      </c>
      <c r="BO3742" s="23">
        <v>5536.71</v>
      </c>
      <c r="BP3742" s="23">
        <v>-35.31</v>
      </c>
      <c r="CK3742">
        <v>74760</v>
      </c>
      <c r="CL3742">
        <v>5.2160000000000002</v>
      </c>
      <c r="CM3742">
        <v>1.6448</v>
      </c>
    </row>
    <row r="3743" spans="52:91">
      <c r="AZ3743">
        <v>27255</v>
      </c>
      <c r="BA3743">
        <f t="shared" si="263"/>
        <v>27305</v>
      </c>
      <c r="BB3743">
        <v>-42.9</v>
      </c>
      <c r="BC3743" s="23">
        <v>5536.71</v>
      </c>
      <c r="BD3743" s="23">
        <v>-35.28</v>
      </c>
      <c r="BO3743" s="23">
        <v>5536.71</v>
      </c>
      <c r="BP3743" s="23">
        <v>-35.28</v>
      </c>
      <c r="CK3743">
        <v>74780</v>
      </c>
      <c r="CL3743">
        <v>5.2679999999999998</v>
      </c>
      <c r="CM3743">
        <v>1.5944</v>
      </c>
    </row>
    <row r="3744" spans="52:91">
      <c r="AZ3744">
        <v>27303</v>
      </c>
      <c r="BA3744">
        <f t="shared" si="263"/>
        <v>27353</v>
      </c>
      <c r="BB3744">
        <v>-42.15</v>
      </c>
      <c r="BC3744" s="23">
        <v>5540.75</v>
      </c>
      <c r="BD3744" s="23">
        <v>-35.28</v>
      </c>
      <c r="BO3744" s="23">
        <v>5540.75</v>
      </c>
      <c r="BP3744" s="23">
        <v>-35.28</v>
      </c>
      <c r="CK3744">
        <v>74800</v>
      </c>
      <c r="CL3744">
        <v>5.32</v>
      </c>
      <c r="CM3744">
        <v>1.544</v>
      </c>
    </row>
    <row r="3745" spans="52:91">
      <c r="AZ3745">
        <v>27344</v>
      </c>
      <c r="BA3745">
        <f t="shared" si="263"/>
        <v>27394</v>
      </c>
      <c r="BB3745">
        <v>-42.58</v>
      </c>
      <c r="BC3745" s="23">
        <v>5540.75</v>
      </c>
      <c r="BD3745" s="23">
        <v>-33.76</v>
      </c>
      <c r="BO3745" s="23">
        <v>5540.75</v>
      </c>
      <c r="BP3745" s="23">
        <v>-33.76</v>
      </c>
      <c r="CK3745">
        <v>74820</v>
      </c>
      <c r="CL3745">
        <v>5.3719999999999999</v>
      </c>
      <c r="CM3745">
        <v>1.4936</v>
      </c>
    </row>
    <row r="3746" spans="52:91">
      <c r="AZ3746">
        <v>27389</v>
      </c>
      <c r="BA3746">
        <f t="shared" si="263"/>
        <v>27439</v>
      </c>
      <c r="BB3746">
        <v>-43.06</v>
      </c>
      <c r="BC3746" s="23">
        <v>5544.72</v>
      </c>
      <c r="BD3746" s="23">
        <v>-33.76</v>
      </c>
      <c r="BO3746" s="23">
        <v>5544.72</v>
      </c>
      <c r="BP3746" s="23">
        <v>-33.76</v>
      </c>
      <c r="CK3746">
        <v>74840</v>
      </c>
      <c r="CL3746">
        <v>5.4240000000000004</v>
      </c>
      <c r="CM3746">
        <v>1.4432</v>
      </c>
    </row>
    <row r="3747" spans="52:91">
      <c r="AZ3747">
        <v>27439</v>
      </c>
      <c r="BA3747">
        <f t="shared" si="263"/>
        <v>27489</v>
      </c>
      <c r="BB3747">
        <v>-41.28</v>
      </c>
      <c r="BC3747" s="23">
        <v>5544.72</v>
      </c>
      <c r="BD3747" s="23">
        <v>-34.380000000000003</v>
      </c>
      <c r="BO3747" s="23">
        <v>5544.72</v>
      </c>
      <c r="BP3747" s="23">
        <v>-34.380000000000003</v>
      </c>
      <c r="CK3747">
        <v>74860</v>
      </c>
      <c r="CL3747">
        <v>5.476</v>
      </c>
      <c r="CM3747">
        <v>1.3928</v>
      </c>
    </row>
    <row r="3748" spans="52:91">
      <c r="AZ3748">
        <v>27473</v>
      </c>
      <c r="BA3748">
        <f t="shared" si="263"/>
        <v>27523</v>
      </c>
      <c r="BB3748">
        <v>-42.34</v>
      </c>
      <c r="BC3748" s="23">
        <v>5548.63</v>
      </c>
      <c r="BD3748" s="23">
        <v>-34.380000000000003</v>
      </c>
      <c r="BO3748" s="23">
        <v>5548.63</v>
      </c>
      <c r="BP3748" s="23">
        <v>-34.380000000000003</v>
      </c>
      <c r="CK3748">
        <v>74880</v>
      </c>
      <c r="CL3748">
        <v>5.5279999999999996</v>
      </c>
      <c r="CM3748">
        <v>1.3424</v>
      </c>
    </row>
    <row r="3749" spans="52:91">
      <c r="AZ3749">
        <v>27515</v>
      </c>
      <c r="BA3749">
        <f t="shared" si="263"/>
        <v>27565</v>
      </c>
      <c r="BB3749">
        <v>-43.66</v>
      </c>
      <c r="BC3749" s="23">
        <v>5548.63</v>
      </c>
      <c r="BD3749" s="23">
        <v>-34.17</v>
      </c>
      <c r="BO3749" s="23">
        <v>5548.63</v>
      </c>
      <c r="BP3749" s="23">
        <v>-34.17</v>
      </c>
      <c r="CK3749">
        <v>74900</v>
      </c>
      <c r="CL3749">
        <v>5.58</v>
      </c>
      <c r="CM3749">
        <v>1.292</v>
      </c>
    </row>
    <row r="3750" spans="52:91">
      <c r="AZ3750">
        <v>27574</v>
      </c>
      <c r="BA3750">
        <f t="shared" si="263"/>
        <v>27624</v>
      </c>
      <c r="BB3750">
        <v>-41.34</v>
      </c>
      <c r="BC3750" s="23">
        <v>5552.55</v>
      </c>
      <c r="BD3750" s="23">
        <v>-34.17</v>
      </c>
      <c r="BO3750" s="23">
        <v>5552.55</v>
      </c>
      <c r="BP3750" s="23">
        <v>-34.17</v>
      </c>
      <c r="CK3750">
        <v>74920</v>
      </c>
      <c r="CL3750">
        <v>5.6319999999999997</v>
      </c>
      <c r="CM3750">
        <v>1.2416</v>
      </c>
    </row>
    <row r="3751" spans="52:91">
      <c r="AZ3751">
        <v>27608</v>
      </c>
      <c r="BA3751">
        <f t="shared" si="263"/>
        <v>27658</v>
      </c>
      <c r="BB3751">
        <v>-42.56</v>
      </c>
      <c r="BC3751" s="23">
        <v>5552.55</v>
      </c>
      <c r="BD3751" s="23">
        <v>-34.24</v>
      </c>
      <c r="BO3751" s="23">
        <v>5552.55</v>
      </c>
      <c r="BP3751" s="23">
        <v>-34.24</v>
      </c>
      <c r="CK3751">
        <v>74940</v>
      </c>
      <c r="CL3751">
        <v>5.6840000000000002</v>
      </c>
      <c r="CM3751">
        <v>1.1912</v>
      </c>
    </row>
    <row r="3752" spans="52:91">
      <c r="AZ3752">
        <v>27653</v>
      </c>
      <c r="BA3752">
        <f t="shared" si="263"/>
        <v>27703</v>
      </c>
      <c r="BB3752">
        <v>-40.82</v>
      </c>
      <c r="BC3752" s="23">
        <v>5556.51</v>
      </c>
      <c r="BD3752" s="23">
        <v>-34.24</v>
      </c>
      <c r="BO3752" s="23">
        <v>5556.51</v>
      </c>
      <c r="BP3752" s="23">
        <v>-34.24</v>
      </c>
      <c r="CK3752">
        <v>74960</v>
      </c>
      <c r="CL3752">
        <v>5.7359999999999998</v>
      </c>
      <c r="CM3752">
        <v>1.1408</v>
      </c>
    </row>
    <row r="3753" spans="52:91">
      <c r="AZ3753">
        <v>27683</v>
      </c>
      <c r="BA3753">
        <f t="shared" si="263"/>
        <v>27733</v>
      </c>
      <c r="BB3753">
        <v>-41.85</v>
      </c>
      <c r="BC3753" s="23">
        <v>5556.51</v>
      </c>
      <c r="BD3753" s="23">
        <v>-35.35</v>
      </c>
      <c r="BO3753" s="23">
        <v>5556.51</v>
      </c>
      <c r="BP3753" s="23">
        <v>-35.35</v>
      </c>
      <c r="CK3753">
        <v>74980</v>
      </c>
      <c r="CL3753">
        <v>5.7880000000000003</v>
      </c>
      <c r="CM3753">
        <v>1.0904</v>
      </c>
    </row>
    <row r="3754" spans="52:91">
      <c r="AZ3754">
        <v>27722</v>
      </c>
      <c r="BA3754">
        <f t="shared" si="263"/>
        <v>27772</v>
      </c>
      <c r="BB3754">
        <v>-41.49</v>
      </c>
      <c r="BC3754" s="23">
        <v>5560.53</v>
      </c>
      <c r="BD3754" s="23">
        <v>-35.35</v>
      </c>
      <c r="BO3754" s="23">
        <v>5560.53</v>
      </c>
      <c r="BP3754" s="23">
        <v>-35.35</v>
      </c>
      <c r="CK3754">
        <v>75000</v>
      </c>
      <c r="CL3754">
        <v>5.84</v>
      </c>
      <c r="CM3754">
        <v>1.04</v>
      </c>
    </row>
    <row r="3755" spans="52:91">
      <c r="AZ3755">
        <v>27757</v>
      </c>
      <c r="BA3755">
        <f t="shared" si="263"/>
        <v>27807</v>
      </c>
      <c r="BB3755">
        <v>-42.11</v>
      </c>
      <c r="BC3755" s="23">
        <v>5560.53</v>
      </c>
      <c r="BD3755" s="23">
        <v>-34.729999999999997</v>
      </c>
      <c r="BO3755" s="23">
        <v>5560.53</v>
      </c>
      <c r="BP3755" s="23">
        <v>-34.729999999999997</v>
      </c>
    </row>
    <row r="3756" spans="52:91">
      <c r="AZ3756">
        <v>27798</v>
      </c>
      <c r="BA3756">
        <f t="shared" si="263"/>
        <v>27848</v>
      </c>
      <c r="BB3756">
        <v>-43.25</v>
      </c>
      <c r="BC3756" s="23">
        <v>5564.56</v>
      </c>
      <c r="BD3756" s="23">
        <v>-34.729999999999997</v>
      </c>
      <c r="BO3756" s="23">
        <v>5564.56</v>
      </c>
      <c r="BP3756" s="23">
        <v>-34.729999999999997</v>
      </c>
    </row>
    <row r="3757" spans="52:91">
      <c r="AZ3757">
        <v>27851</v>
      </c>
      <c r="BA3757">
        <f t="shared" si="263"/>
        <v>27901</v>
      </c>
      <c r="BB3757">
        <v>-42.44</v>
      </c>
      <c r="BC3757" s="23">
        <v>5564.56</v>
      </c>
      <c r="BD3757" s="23">
        <v>-35.369999999999997</v>
      </c>
      <c r="BO3757" s="23">
        <v>5564.56</v>
      </c>
      <c r="BP3757" s="23">
        <v>-35.369999999999997</v>
      </c>
    </row>
    <row r="3758" spans="52:91">
      <c r="AZ3758">
        <v>27895</v>
      </c>
      <c r="BA3758">
        <f t="shared" si="263"/>
        <v>27945</v>
      </c>
      <c r="BB3758">
        <v>-41.72</v>
      </c>
      <c r="BC3758" s="23">
        <v>5568.61</v>
      </c>
      <c r="BD3758" s="23">
        <v>-35.369999999999997</v>
      </c>
      <c r="BO3758" s="23">
        <v>5568.61</v>
      </c>
      <c r="BP3758" s="23">
        <v>-35.369999999999997</v>
      </c>
    </row>
    <row r="3759" spans="52:91">
      <c r="AZ3759">
        <v>27932</v>
      </c>
      <c r="BA3759">
        <f t="shared" si="263"/>
        <v>27982</v>
      </c>
      <c r="BB3759">
        <v>-41.58</v>
      </c>
      <c r="BC3759" s="23">
        <v>5568.61</v>
      </c>
      <c r="BD3759" s="23">
        <v>-34.299999999999997</v>
      </c>
      <c r="BO3759" s="23">
        <v>5568.61</v>
      </c>
      <c r="BP3759" s="23">
        <v>-34.299999999999997</v>
      </c>
    </row>
    <row r="3760" spans="52:91">
      <c r="AZ3760">
        <v>27968</v>
      </c>
      <c r="BA3760">
        <f t="shared" si="263"/>
        <v>28018</v>
      </c>
      <c r="BB3760">
        <v>-42.07</v>
      </c>
      <c r="BC3760" s="23">
        <v>5572.62</v>
      </c>
      <c r="BD3760" s="23">
        <v>-34.299999999999997</v>
      </c>
      <c r="BO3760" s="23">
        <v>5572.62</v>
      </c>
      <c r="BP3760" s="23">
        <v>-34.299999999999997</v>
      </c>
    </row>
    <row r="3761" spans="52:68">
      <c r="AZ3761">
        <v>28009</v>
      </c>
      <c r="BA3761">
        <f t="shared" si="263"/>
        <v>28059</v>
      </c>
      <c r="BB3761">
        <v>-41.35</v>
      </c>
      <c r="BC3761" s="23">
        <v>5572.62</v>
      </c>
      <c r="BD3761" s="23">
        <v>-34.68</v>
      </c>
      <c r="BO3761" s="23">
        <v>5572.62</v>
      </c>
      <c r="BP3761" s="23">
        <v>-34.68</v>
      </c>
    </row>
    <row r="3762" spans="52:68">
      <c r="AZ3762">
        <v>28043</v>
      </c>
      <c r="BA3762">
        <f t="shared" si="263"/>
        <v>28093</v>
      </c>
      <c r="BB3762">
        <v>-42.49</v>
      </c>
      <c r="BC3762" s="23">
        <v>5576.67</v>
      </c>
      <c r="BD3762" s="23">
        <v>-34.68</v>
      </c>
      <c r="BO3762" s="23">
        <v>5576.67</v>
      </c>
      <c r="BP3762" s="23">
        <v>-34.68</v>
      </c>
    </row>
    <row r="3763" spans="52:68">
      <c r="AZ3763">
        <v>28088</v>
      </c>
      <c r="BA3763">
        <f t="shared" si="263"/>
        <v>28138</v>
      </c>
      <c r="BB3763">
        <v>-42.06</v>
      </c>
      <c r="BC3763" s="23">
        <v>5576.67</v>
      </c>
      <c r="BD3763" s="23">
        <v>-34.46</v>
      </c>
      <c r="BO3763" s="23">
        <v>5576.67</v>
      </c>
      <c r="BP3763" s="23">
        <v>-34.46</v>
      </c>
    </row>
    <row r="3764" spans="52:68">
      <c r="AZ3764">
        <v>28128</v>
      </c>
      <c r="BA3764">
        <f t="shared" si="263"/>
        <v>28178</v>
      </c>
      <c r="BB3764">
        <v>-41.24</v>
      </c>
      <c r="BC3764" s="23">
        <v>5580.66</v>
      </c>
      <c r="BD3764" s="23">
        <v>-34.46</v>
      </c>
      <c r="BO3764" s="23">
        <v>5580.66</v>
      </c>
      <c r="BP3764" s="23">
        <v>-34.46</v>
      </c>
    </row>
    <row r="3765" spans="52:68">
      <c r="AZ3765">
        <v>28162</v>
      </c>
      <c r="BA3765">
        <f t="shared" si="263"/>
        <v>28212</v>
      </c>
      <c r="BB3765">
        <v>-40.36</v>
      </c>
      <c r="BC3765" s="23">
        <v>5580.66</v>
      </c>
      <c r="BD3765" s="23">
        <v>-35.39</v>
      </c>
      <c r="BO3765" s="23">
        <v>5580.66</v>
      </c>
      <c r="BP3765" s="23">
        <v>-35.39</v>
      </c>
    </row>
    <row r="3766" spans="52:68">
      <c r="AZ3766">
        <v>28191</v>
      </c>
      <c r="BA3766">
        <f t="shared" si="263"/>
        <v>28241</v>
      </c>
      <c r="BB3766">
        <v>-40.24</v>
      </c>
      <c r="BC3766" s="23">
        <v>5584.64</v>
      </c>
      <c r="BD3766" s="23">
        <v>-35.39</v>
      </c>
      <c r="BO3766" s="23">
        <v>5584.64</v>
      </c>
      <c r="BP3766" s="23">
        <v>-35.39</v>
      </c>
    </row>
    <row r="3767" spans="52:68">
      <c r="AZ3767">
        <v>28219</v>
      </c>
      <c r="BA3767">
        <f t="shared" si="263"/>
        <v>28269</v>
      </c>
      <c r="BB3767">
        <v>-40.51</v>
      </c>
      <c r="BC3767" s="23">
        <v>5584.64</v>
      </c>
      <c r="BD3767" s="23">
        <v>-34.47</v>
      </c>
      <c r="BO3767" s="23">
        <v>5584.64</v>
      </c>
      <c r="BP3767" s="23">
        <v>-34.47</v>
      </c>
    </row>
    <row r="3768" spans="52:68">
      <c r="AZ3768">
        <v>28248</v>
      </c>
      <c r="BA3768">
        <f t="shared" si="263"/>
        <v>28298</v>
      </c>
      <c r="BB3768">
        <v>-39.69</v>
      </c>
      <c r="BC3768" s="23">
        <v>5588.68</v>
      </c>
      <c r="BD3768" s="23">
        <v>-34.47</v>
      </c>
      <c r="BO3768" s="23">
        <v>5588.68</v>
      </c>
      <c r="BP3768" s="23">
        <v>-34.47</v>
      </c>
    </row>
    <row r="3769" spans="52:68">
      <c r="AZ3769">
        <v>28274</v>
      </c>
      <c r="BA3769">
        <f t="shared" si="263"/>
        <v>28324</v>
      </c>
      <c r="BB3769">
        <v>-41.61</v>
      </c>
      <c r="BC3769" s="23">
        <v>5588.68</v>
      </c>
      <c r="BD3769" s="23">
        <v>-33.89</v>
      </c>
      <c r="BO3769" s="23">
        <v>5588.68</v>
      </c>
      <c r="BP3769" s="23">
        <v>-33.89</v>
      </c>
    </row>
    <row r="3770" spans="52:68">
      <c r="AZ3770">
        <v>28311</v>
      </c>
      <c r="BA3770">
        <f t="shared" si="263"/>
        <v>28361</v>
      </c>
      <c r="BB3770">
        <v>-42.46</v>
      </c>
      <c r="BC3770" s="23">
        <v>5592.74</v>
      </c>
      <c r="BD3770" s="23">
        <v>-33.89</v>
      </c>
      <c r="BO3770" s="23">
        <v>5592.74</v>
      </c>
      <c r="BP3770" s="23">
        <v>-33.89</v>
      </c>
    </row>
    <row r="3771" spans="52:68">
      <c r="AZ3771">
        <v>28355</v>
      </c>
      <c r="BA3771">
        <f t="shared" si="263"/>
        <v>28405</v>
      </c>
      <c r="BB3771">
        <v>-40.89</v>
      </c>
      <c r="BC3771" s="23">
        <v>5592.74</v>
      </c>
      <c r="BD3771" s="23">
        <v>-35.71</v>
      </c>
      <c r="BO3771" s="23">
        <v>5592.74</v>
      </c>
      <c r="BP3771" s="23">
        <v>-35.71</v>
      </c>
    </row>
    <row r="3772" spans="52:68">
      <c r="AZ3772">
        <v>28387</v>
      </c>
      <c r="BA3772">
        <f t="shared" si="263"/>
        <v>28437</v>
      </c>
      <c r="BB3772">
        <v>-41.8</v>
      </c>
      <c r="BC3772" s="23">
        <v>5596.83</v>
      </c>
      <c r="BD3772" s="23">
        <v>-35.71</v>
      </c>
      <c r="BO3772" s="23">
        <v>5596.83</v>
      </c>
      <c r="BP3772" s="23">
        <v>-35.71</v>
      </c>
    </row>
    <row r="3773" spans="52:68">
      <c r="AZ3773">
        <v>28426</v>
      </c>
      <c r="BA3773">
        <f t="shared" si="263"/>
        <v>28476</v>
      </c>
      <c r="BB3773">
        <v>-42.27</v>
      </c>
      <c r="BC3773" s="23">
        <v>5596.83</v>
      </c>
      <c r="BD3773" s="23">
        <v>-34.869999999999997</v>
      </c>
      <c r="BO3773" s="23">
        <v>5596.83</v>
      </c>
      <c r="BP3773" s="23">
        <v>-34.869999999999997</v>
      </c>
    </row>
    <row r="3774" spans="52:68">
      <c r="AZ3774">
        <v>28468</v>
      </c>
      <c r="BA3774">
        <f t="shared" ref="BA3774:BA3837" si="264">AZ3774+50</f>
        <v>28518</v>
      </c>
      <c r="BB3774">
        <v>-42.36</v>
      </c>
      <c r="BC3774" s="23">
        <v>5600.88</v>
      </c>
      <c r="BD3774" s="23">
        <v>-34.869999999999997</v>
      </c>
      <c r="BO3774" s="23">
        <v>5600.88</v>
      </c>
      <c r="BP3774" s="23">
        <v>-34.869999999999997</v>
      </c>
    </row>
    <row r="3775" spans="52:68">
      <c r="AZ3775">
        <v>28512</v>
      </c>
      <c r="BA3775">
        <f t="shared" si="264"/>
        <v>28562</v>
      </c>
      <c r="BB3775">
        <v>-42.24</v>
      </c>
      <c r="BC3775" s="23">
        <v>5600.88</v>
      </c>
      <c r="BD3775" s="23">
        <v>-35.96</v>
      </c>
      <c r="BO3775" s="23">
        <v>5600.88</v>
      </c>
      <c r="BP3775" s="23">
        <v>-35.96</v>
      </c>
    </row>
    <row r="3776" spans="52:68">
      <c r="AZ3776">
        <v>28555</v>
      </c>
      <c r="BA3776">
        <f t="shared" si="264"/>
        <v>28605</v>
      </c>
      <c r="BB3776">
        <v>-41.78</v>
      </c>
      <c r="BC3776" s="23">
        <v>5604.95</v>
      </c>
      <c r="BD3776" s="23">
        <v>-35.96</v>
      </c>
      <c r="BO3776" s="23">
        <v>5604.95</v>
      </c>
      <c r="BP3776" s="23">
        <v>-35.96</v>
      </c>
    </row>
    <row r="3777" spans="52:68">
      <c r="AZ3777">
        <v>28593</v>
      </c>
      <c r="BA3777">
        <f t="shared" si="264"/>
        <v>28643</v>
      </c>
      <c r="BB3777">
        <v>-40.78</v>
      </c>
      <c r="BC3777" s="23">
        <v>5604.95</v>
      </c>
      <c r="BD3777" s="23">
        <v>-33.65</v>
      </c>
      <c r="BO3777" s="23">
        <v>5604.95</v>
      </c>
      <c r="BP3777" s="23">
        <v>-33.65</v>
      </c>
    </row>
    <row r="3778" spans="52:68">
      <c r="AZ3778">
        <v>28625</v>
      </c>
      <c r="BA3778">
        <f t="shared" si="264"/>
        <v>28675</v>
      </c>
      <c r="BB3778">
        <v>-42.18</v>
      </c>
      <c r="BC3778" s="23">
        <v>5608.93</v>
      </c>
      <c r="BD3778" s="23">
        <v>-33.65</v>
      </c>
      <c r="BO3778" s="23">
        <v>5608.93</v>
      </c>
      <c r="BP3778" s="23">
        <v>-33.65</v>
      </c>
    </row>
    <row r="3779" spans="52:68">
      <c r="AZ3779">
        <v>28667</v>
      </c>
      <c r="BA3779">
        <f t="shared" si="264"/>
        <v>28717</v>
      </c>
      <c r="BB3779">
        <v>-42.27</v>
      </c>
      <c r="BC3779" s="23">
        <v>5608.93</v>
      </c>
      <c r="BD3779" s="23">
        <v>-34.22</v>
      </c>
      <c r="BO3779" s="23">
        <v>5608.93</v>
      </c>
      <c r="BP3779" s="23">
        <v>-34.22</v>
      </c>
    </row>
    <row r="3780" spans="52:68">
      <c r="AZ3780">
        <v>28710</v>
      </c>
      <c r="BA3780">
        <f t="shared" si="264"/>
        <v>28760</v>
      </c>
      <c r="BB3780">
        <v>-41.3</v>
      </c>
      <c r="BC3780" s="23">
        <v>5612.88</v>
      </c>
      <c r="BD3780" s="23">
        <v>-34.22</v>
      </c>
      <c r="BO3780" s="23">
        <v>5612.88</v>
      </c>
      <c r="BP3780" s="23">
        <v>-34.22</v>
      </c>
    </row>
    <row r="3781" spans="52:68">
      <c r="AZ3781">
        <v>28745</v>
      </c>
      <c r="BA3781">
        <f t="shared" si="264"/>
        <v>28795</v>
      </c>
      <c r="BB3781">
        <v>-40.520000000000003</v>
      </c>
      <c r="BC3781" s="23">
        <v>5612.88</v>
      </c>
      <c r="BD3781" s="23">
        <v>-34.11</v>
      </c>
      <c r="BO3781" s="23">
        <v>5612.88</v>
      </c>
      <c r="BP3781" s="23">
        <v>-34.11</v>
      </c>
    </row>
    <row r="3782" spans="52:68">
      <c r="AZ3782">
        <v>28775</v>
      </c>
      <c r="BA3782">
        <f t="shared" si="264"/>
        <v>28825</v>
      </c>
      <c r="BB3782">
        <v>-42.48</v>
      </c>
      <c r="BC3782" s="23">
        <v>5616.76</v>
      </c>
      <c r="BD3782" s="23">
        <v>-34.11</v>
      </c>
      <c r="BO3782" s="23">
        <v>5616.76</v>
      </c>
      <c r="BP3782" s="23">
        <v>-34.11</v>
      </c>
    </row>
    <row r="3783" spans="52:68">
      <c r="AZ3783">
        <v>28820</v>
      </c>
      <c r="BA3783">
        <f t="shared" si="264"/>
        <v>28870</v>
      </c>
      <c r="BB3783">
        <v>-41.7</v>
      </c>
      <c r="BC3783" s="23">
        <v>5616.76</v>
      </c>
      <c r="BD3783" s="23">
        <v>-34.130000000000003</v>
      </c>
      <c r="BO3783" s="23">
        <v>5616.76</v>
      </c>
      <c r="BP3783" s="23">
        <v>-34.130000000000003</v>
      </c>
    </row>
    <row r="3784" spans="52:68">
      <c r="AZ3784">
        <v>28858</v>
      </c>
      <c r="BA3784">
        <f t="shared" si="264"/>
        <v>28908</v>
      </c>
      <c r="BB3784">
        <v>-42.47</v>
      </c>
      <c r="BC3784" s="23">
        <v>5620.74</v>
      </c>
      <c r="BD3784" s="23">
        <v>-34.130000000000003</v>
      </c>
      <c r="BO3784" s="23">
        <v>5620.74</v>
      </c>
      <c r="BP3784" s="23">
        <v>-34.130000000000003</v>
      </c>
    </row>
    <row r="3785" spans="52:68">
      <c r="AZ3785">
        <v>28903</v>
      </c>
      <c r="BA3785">
        <f t="shared" si="264"/>
        <v>28953</v>
      </c>
      <c r="BB3785">
        <v>-41.23</v>
      </c>
      <c r="BC3785" s="23">
        <v>5620.74</v>
      </c>
      <c r="BD3785" s="23">
        <v>-34.450000000000003</v>
      </c>
      <c r="BO3785" s="23">
        <v>5620.74</v>
      </c>
      <c r="BP3785" s="23">
        <v>-34.450000000000003</v>
      </c>
    </row>
    <row r="3786" spans="52:68">
      <c r="AZ3786">
        <v>28938</v>
      </c>
      <c r="BA3786">
        <f t="shared" si="264"/>
        <v>28988</v>
      </c>
      <c r="BB3786">
        <v>-41.63</v>
      </c>
      <c r="BC3786" s="23">
        <v>5624.77</v>
      </c>
      <c r="BD3786" s="23">
        <v>-34.450000000000003</v>
      </c>
      <c r="BO3786" s="23">
        <v>5624.77</v>
      </c>
      <c r="BP3786" s="23">
        <v>-34.450000000000003</v>
      </c>
    </row>
    <row r="3787" spans="52:68">
      <c r="AZ3787">
        <v>28976</v>
      </c>
      <c r="BA3787">
        <f t="shared" si="264"/>
        <v>29026</v>
      </c>
      <c r="BB3787">
        <v>-42</v>
      </c>
      <c r="BC3787" s="23">
        <v>5624.77</v>
      </c>
      <c r="BD3787" s="23">
        <v>-35.71</v>
      </c>
      <c r="BO3787" s="23">
        <v>5624.77</v>
      </c>
      <c r="BP3787" s="23">
        <v>-35.71</v>
      </c>
    </row>
    <row r="3788" spans="52:68">
      <c r="AZ3788">
        <v>29016</v>
      </c>
      <c r="BA3788">
        <f t="shared" si="264"/>
        <v>29066</v>
      </c>
      <c r="BB3788">
        <v>-42.25</v>
      </c>
      <c r="BC3788" s="23">
        <v>5628.87</v>
      </c>
      <c r="BD3788" s="23">
        <v>-35.71</v>
      </c>
      <c r="BO3788" s="23">
        <v>5628.87</v>
      </c>
      <c r="BP3788" s="23">
        <v>-35.71</v>
      </c>
    </row>
    <row r="3789" spans="52:68">
      <c r="AZ3789">
        <v>29060</v>
      </c>
      <c r="BA3789">
        <f t="shared" si="264"/>
        <v>29110</v>
      </c>
      <c r="BB3789">
        <v>-42.62</v>
      </c>
      <c r="BC3789" s="23">
        <v>5628.87</v>
      </c>
      <c r="BD3789" s="23">
        <v>-35.07</v>
      </c>
      <c r="BO3789" s="23">
        <v>5628.87</v>
      </c>
      <c r="BP3789" s="23">
        <v>-35.07</v>
      </c>
    </row>
    <row r="3790" spans="52:68">
      <c r="AZ3790">
        <v>29107</v>
      </c>
      <c r="BA3790">
        <f t="shared" si="264"/>
        <v>29157</v>
      </c>
      <c r="BB3790">
        <v>-42.38</v>
      </c>
      <c r="BC3790" s="23">
        <v>5632.98</v>
      </c>
      <c r="BD3790" s="23">
        <v>-35.07</v>
      </c>
      <c r="BO3790" s="23">
        <v>5632.98</v>
      </c>
      <c r="BP3790" s="23">
        <v>-35.07</v>
      </c>
    </row>
    <row r="3791" spans="52:68">
      <c r="AZ3791">
        <v>29151</v>
      </c>
      <c r="BA3791">
        <f t="shared" si="264"/>
        <v>29201</v>
      </c>
      <c r="BB3791">
        <v>-42.83</v>
      </c>
      <c r="BC3791" s="23">
        <v>5632.98</v>
      </c>
      <c r="BD3791" s="23">
        <v>-35.47</v>
      </c>
      <c r="BO3791" s="23">
        <v>5632.98</v>
      </c>
      <c r="BP3791" s="23">
        <v>-35.47</v>
      </c>
    </row>
    <row r="3792" spans="52:68">
      <c r="AZ3792">
        <v>29201</v>
      </c>
      <c r="BA3792">
        <f t="shared" si="264"/>
        <v>29251</v>
      </c>
      <c r="BB3792">
        <v>-41.69</v>
      </c>
      <c r="BC3792" s="23">
        <v>5637.13</v>
      </c>
      <c r="BD3792" s="23">
        <v>-35.47</v>
      </c>
      <c r="BO3792" s="23">
        <v>5637.13</v>
      </c>
      <c r="BP3792" s="23">
        <v>-35.47</v>
      </c>
    </row>
    <row r="3793" spans="52:68">
      <c r="AZ3793">
        <v>29239</v>
      </c>
      <c r="BA3793">
        <f t="shared" si="264"/>
        <v>29289</v>
      </c>
      <c r="BB3793">
        <v>-41.68</v>
      </c>
      <c r="BC3793" s="23">
        <v>5637.13</v>
      </c>
      <c r="BD3793" s="23">
        <v>-34.25</v>
      </c>
      <c r="BO3793" s="23">
        <v>5637.13</v>
      </c>
      <c r="BP3793" s="23">
        <v>-34.25</v>
      </c>
    </row>
    <row r="3794" spans="52:68">
      <c r="AZ3794">
        <v>29278</v>
      </c>
      <c r="BA3794">
        <f t="shared" si="264"/>
        <v>29328</v>
      </c>
      <c r="BB3794">
        <v>-42</v>
      </c>
      <c r="BC3794" s="23">
        <v>5641.17</v>
      </c>
      <c r="BD3794" s="23">
        <v>-34.25</v>
      </c>
      <c r="BO3794" s="23">
        <v>5641.17</v>
      </c>
      <c r="BP3794" s="23">
        <v>-34.25</v>
      </c>
    </row>
    <row r="3795" spans="52:68">
      <c r="AZ3795">
        <v>29319</v>
      </c>
      <c r="BA3795">
        <f t="shared" si="264"/>
        <v>29369</v>
      </c>
      <c r="BB3795">
        <v>-40.4</v>
      </c>
      <c r="BC3795" s="23">
        <v>5641.17</v>
      </c>
      <c r="BD3795" s="23">
        <v>-34.93</v>
      </c>
      <c r="BO3795" s="23">
        <v>5641.17</v>
      </c>
      <c r="BP3795" s="23">
        <v>-34.93</v>
      </c>
    </row>
    <row r="3796" spans="52:68">
      <c r="AZ3796">
        <v>29348</v>
      </c>
      <c r="BA3796">
        <f t="shared" si="264"/>
        <v>29398</v>
      </c>
      <c r="BB3796">
        <v>-42.18</v>
      </c>
      <c r="BC3796" s="23">
        <v>5645.25</v>
      </c>
      <c r="BD3796" s="23">
        <v>-34.93</v>
      </c>
      <c r="BO3796" s="23">
        <v>5645.25</v>
      </c>
      <c r="BP3796" s="23">
        <v>-34.93</v>
      </c>
    </row>
    <row r="3797" spans="52:68">
      <c r="AZ3797">
        <v>29391</v>
      </c>
      <c r="BA3797">
        <f t="shared" si="264"/>
        <v>29441</v>
      </c>
      <c r="BB3797">
        <v>-41.19</v>
      </c>
      <c r="BC3797" s="23">
        <v>5645.25</v>
      </c>
      <c r="BD3797" s="23">
        <v>-34.01</v>
      </c>
      <c r="BO3797" s="23">
        <v>5645.25</v>
      </c>
      <c r="BP3797" s="23">
        <v>-34.01</v>
      </c>
    </row>
    <row r="3798" spans="52:68">
      <c r="AZ3798">
        <v>29426</v>
      </c>
      <c r="BA3798">
        <f t="shared" si="264"/>
        <v>29476</v>
      </c>
      <c r="BB3798">
        <v>-41.63</v>
      </c>
      <c r="BC3798" s="23">
        <v>5649.28</v>
      </c>
      <c r="BD3798" s="23">
        <v>-34.01</v>
      </c>
      <c r="BO3798" s="23">
        <v>5649.28</v>
      </c>
      <c r="BP3798" s="23">
        <v>-34.01</v>
      </c>
    </row>
    <row r="3799" spans="52:68">
      <c r="AZ3799">
        <v>29464</v>
      </c>
      <c r="BA3799">
        <f t="shared" si="264"/>
        <v>29514</v>
      </c>
      <c r="BB3799">
        <v>-40.619999999999997</v>
      </c>
      <c r="BC3799" s="23">
        <v>5649.28</v>
      </c>
      <c r="BD3799" s="23">
        <v>-35.549999999999997</v>
      </c>
      <c r="BO3799" s="23">
        <v>5649.28</v>
      </c>
      <c r="BP3799" s="23">
        <v>-35.549999999999997</v>
      </c>
    </row>
    <row r="3800" spans="52:68">
      <c r="AZ3800">
        <v>29495</v>
      </c>
      <c r="BA3800">
        <f t="shared" si="264"/>
        <v>29545</v>
      </c>
      <c r="BB3800">
        <v>-40.65</v>
      </c>
      <c r="BC3800" s="23">
        <v>5653.33</v>
      </c>
      <c r="BD3800" s="23">
        <v>-35.549999999999997</v>
      </c>
      <c r="BO3800" s="23">
        <v>5653.33</v>
      </c>
      <c r="BP3800" s="23">
        <v>-35.549999999999997</v>
      </c>
    </row>
    <row r="3801" spans="52:68">
      <c r="AZ3801">
        <v>29526</v>
      </c>
      <c r="BA3801">
        <f t="shared" si="264"/>
        <v>29576</v>
      </c>
      <c r="BB3801">
        <v>-40.64</v>
      </c>
      <c r="BC3801" s="23">
        <v>5653.33</v>
      </c>
      <c r="BD3801" s="23">
        <v>-34.61</v>
      </c>
      <c r="BO3801" s="23">
        <v>5653.33</v>
      </c>
      <c r="BP3801" s="23">
        <v>-34.61</v>
      </c>
    </row>
    <row r="3802" spans="52:68">
      <c r="AZ3802">
        <v>29558</v>
      </c>
      <c r="BA3802">
        <f t="shared" si="264"/>
        <v>29608</v>
      </c>
      <c r="BB3802">
        <v>-40.15</v>
      </c>
      <c r="BC3802" s="23">
        <v>5657.32</v>
      </c>
      <c r="BD3802" s="23">
        <v>-34.61</v>
      </c>
      <c r="BO3802" s="23">
        <v>5657.32</v>
      </c>
      <c r="BP3802" s="23">
        <v>-34.61</v>
      </c>
    </row>
    <row r="3803" spans="52:68">
      <c r="AZ3803">
        <v>29586</v>
      </c>
      <c r="BA3803">
        <f t="shared" si="264"/>
        <v>29636</v>
      </c>
      <c r="BB3803">
        <v>-40.770000000000003</v>
      </c>
      <c r="BC3803" s="23">
        <v>5657.32</v>
      </c>
      <c r="BD3803" s="23">
        <v>-34.64</v>
      </c>
      <c r="BO3803" s="23">
        <v>5657.32</v>
      </c>
      <c r="BP3803" s="23">
        <v>-34.64</v>
      </c>
    </row>
    <row r="3804" spans="52:68">
      <c r="AZ3804">
        <v>29618</v>
      </c>
      <c r="BA3804">
        <f t="shared" si="264"/>
        <v>29668</v>
      </c>
      <c r="BB3804">
        <v>-40.57</v>
      </c>
      <c r="BC3804" s="23">
        <v>5661.39</v>
      </c>
      <c r="BD3804" s="23">
        <v>-34.64</v>
      </c>
      <c r="BO3804" s="23">
        <v>5661.39</v>
      </c>
      <c r="BP3804" s="23">
        <v>-34.64</v>
      </c>
    </row>
    <row r="3805" spans="52:68">
      <c r="AZ3805">
        <v>29649</v>
      </c>
      <c r="BA3805">
        <f t="shared" si="264"/>
        <v>29699</v>
      </c>
      <c r="BB3805">
        <v>-39.36</v>
      </c>
      <c r="BC3805" s="23">
        <v>5661.39</v>
      </c>
      <c r="BD3805" s="23">
        <v>-33.74</v>
      </c>
      <c r="BO3805" s="23">
        <v>5661.39</v>
      </c>
      <c r="BP3805" s="23">
        <v>-33.74</v>
      </c>
    </row>
    <row r="3806" spans="52:68">
      <c r="AZ3806">
        <v>29674</v>
      </c>
      <c r="BA3806">
        <f t="shared" si="264"/>
        <v>29724</v>
      </c>
      <c r="BB3806">
        <v>-38.630000000000003</v>
      </c>
      <c r="BC3806" s="23">
        <v>5665.48</v>
      </c>
      <c r="BD3806" s="23">
        <v>-33.74</v>
      </c>
      <c r="BO3806" s="23">
        <v>5665.48</v>
      </c>
      <c r="BP3806" s="23">
        <v>-33.74</v>
      </c>
    </row>
    <row r="3807" spans="52:68">
      <c r="AZ3807">
        <v>29696</v>
      </c>
      <c r="BA3807">
        <f t="shared" si="264"/>
        <v>29746</v>
      </c>
      <c r="BB3807">
        <v>-39.119999999999997</v>
      </c>
      <c r="BC3807" s="23">
        <v>5665.48</v>
      </c>
      <c r="BD3807" s="23">
        <v>-35.479999999999997</v>
      </c>
      <c r="BO3807" s="23">
        <v>5665.48</v>
      </c>
      <c r="BP3807" s="23">
        <v>-35.479999999999997</v>
      </c>
    </row>
    <row r="3808" spans="52:68">
      <c r="AZ3808">
        <v>29720</v>
      </c>
      <c r="BA3808">
        <f t="shared" si="264"/>
        <v>29770</v>
      </c>
      <c r="BB3808">
        <v>-39.049999999999997</v>
      </c>
      <c r="BC3808" s="23">
        <v>5669.59</v>
      </c>
      <c r="BD3808" s="23">
        <v>-35.479999999999997</v>
      </c>
      <c r="BO3808" s="23">
        <v>5669.59</v>
      </c>
      <c r="BP3808" s="23">
        <v>-35.479999999999997</v>
      </c>
    </row>
    <row r="3809" spans="52:68">
      <c r="AZ3809">
        <v>29744</v>
      </c>
      <c r="BA3809">
        <f t="shared" si="264"/>
        <v>29794</v>
      </c>
      <c r="BB3809">
        <v>-38.76</v>
      </c>
      <c r="BC3809" s="23">
        <v>5669.59</v>
      </c>
      <c r="BD3809" s="23">
        <v>-35.81</v>
      </c>
      <c r="BO3809" s="23">
        <v>5669.59</v>
      </c>
      <c r="BP3809" s="23">
        <v>-35.81</v>
      </c>
    </row>
    <row r="3810" spans="52:68">
      <c r="AZ3810">
        <v>29767</v>
      </c>
      <c r="BA3810">
        <f t="shared" si="264"/>
        <v>29817</v>
      </c>
      <c r="BB3810">
        <v>-38.61</v>
      </c>
      <c r="BC3810" s="23">
        <v>5673.69</v>
      </c>
      <c r="BD3810" s="23">
        <v>-35.81</v>
      </c>
      <c r="BO3810" s="23">
        <v>5673.69</v>
      </c>
      <c r="BP3810" s="23">
        <v>-35.81</v>
      </c>
    </row>
    <row r="3811" spans="52:68">
      <c r="AZ3811">
        <v>29789</v>
      </c>
      <c r="BA3811">
        <f t="shared" si="264"/>
        <v>29839</v>
      </c>
      <c r="BB3811">
        <v>-38.520000000000003</v>
      </c>
      <c r="BC3811" s="23">
        <v>5673.69</v>
      </c>
      <c r="BD3811" s="23">
        <v>-35.14</v>
      </c>
      <c r="BO3811" s="23">
        <v>5673.69</v>
      </c>
      <c r="BP3811" s="23">
        <v>-35.14</v>
      </c>
    </row>
    <row r="3812" spans="52:68">
      <c r="AZ3812">
        <v>29811</v>
      </c>
      <c r="BA3812">
        <f t="shared" si="264"/>
        <v>29861</v>
      </c>
      <c r="BB3812">
        <v>-38.94</v>
      </c>
      <c r="BC3812" s="23">
        <v>5677.83</v>
      </c>
      <c r="BD3812" s="23">
        <v>-35.14</v>
      </c>
      <c r="BO3812" s="23">
        <v>5677.83</v>
      </c>
      <c r="BP3812" s="23">
        <v>-35.14</v>
      </c>
    </row>
    <row r="3813" spans="52:68">
      <c r="AZ3813">
        <v>29834</v>
      </c>
      <c r="BA3813">
        <f t="shared" si="264"/>
        <v>29884</v>
      </c>
      <c r="BB3813">
        <v>-38.979999999999997</v>
      </c>
      <c r="BC3813" s="23">
        <v>5677.83</v>
      </c>
      <c r="BD3813" s="23">
        <v>-34.19</v>
      </c>
      <c r="BO3813" s="23">
        <v>5677.83</v>
      </c>
      <c r="BP3813" s="23">
        <v>-34.19</v>
      </c>
    </row>
    <row r="3814" spans="52:68">
      <c r="AZ3814">
        <v>29858</v>
      </c>
      <c r="BA3814">
        <f t="shared" si="264"/>
        <v>29908</v>
      </c>
      <c r="BB3814">
        <v>-38.409999999999997</v>
      </c>
      <c r="BC3814" s="23">
        <v>5681.93</v>
      </c>
      <c r="BD3814" s="23">
        <v>-34.19</v>
      </c>
      <c r="BO3814" s="23">
        <v>5681.93</v>
      </c>
      <c r="BP3814" s="23">
        <v>-34.19</v>
      </c>
    </row>
    <row r="3815" spans="52:68">
      <c r="AZ3815">
        <v>29879</v>
      </c>
      <c r="BA3815">
        <f t="shared" si="264"/>
        <v>29929</v>
      </c>
      <c r="BB3815">
        <v>-38.86</v>
      </c>
      <c r="BC3815" s="23">
        <v>5681.93</v>
      </c>
      <c r="BD3815" s="23">
        <v>-34.53</v>
      </c>
      <c r="BO3815" s="23">
        <v>5681.93</v>
      </c>
      <c r="BP3815" s="23">
        <v>-34.53</v>
      </c>
    </row>
    <row r="3816" spans="52:68">
      <c r="AZ3816">
        <v>29903</v>
      </c>
      <c r="BA3816">
        <f t="shared" si="264"/>
        <v>29953</v>
      </c>
      <c r="BB3816">
        <v>-38.6</v>
      </c>
      <c r="BC3816" s="23">
        <v>5685.98</v>
      </c>
      <c r="BD3816" s="23">
        <v>-34.53</v>
      </c>
      <c r="BO3816" s="23">
        <v>5685.98</v>
      </c>
      <c r="BP3816" s="23">
        <v>-34.53</v>
      </c>
    </row>
    <row r="3817" spans="52:68">
      <c r="AZ3817">
        <v>29925</v>
      </c>
      <c r="BA3817">
        <f t="shared" si="264"/>
        <v>29975</v>
      </c>
      <c r="BB3817">
        <v>-38.5</v>
      </c>
      <c r="BC3817" s="23">
        <v>5685.98</v>
      </c>
      <c r="BD3817" s="23">
        <v>-34.76</v>
      </c>
      <c r="BO3817" s="23">
        <v>5685.98</v>
      </c>
      <c r="BP3817" s="23">
        <v>-34.76</v>
      </c>
    </row>
    <row r="3818" spans="52:68">
      <c r="AZ3818">
        <v>29947</v>
      </c>
      <c r="BA3818">
        <f t="shared" si="264"/>
        <v>29997</v>
      </c>
      <c r="BB3818">
        <v>-38.53</v>
      </c>
      <c r="BC3818" s="23">
        <v>5690.04</v>
      </c>
      <c r="BD3818" s="23">
        <v>-34.76</v>
      </c>
      <c r="BO3818" s="23">
        <v>5690.04</v>
      </c>
      <c r="BP3818" s="23">
        <v>-34.76</v>
      </c>
    </row>
    <row r="3819" spans="52:68">
      <c r="AZ3819">
        <v>29969</v>
      </c>
      <c r="BA3819">
        <f t="shared" si="264"/>
        <v>30019</v>
      </c>
      <c r="BB3819">
        <v>-37.770000000000003</v>
      </c>
      <c r="BC3819" s="23">
        <v>5690.04</v>
      </c>
      <c r="BD3819" s="23">
        <v>-34.79</v>
      </c>
      <c r="BO3819" s="23">
        <v>5690.04</v>
      </c>
      <c r="BP3819" s="23">
        <v>-34.79</v>
      </c>
    </row>
    <row r="3820" spans="52:68">
      <c r="AZ3820">
        <v>29989</v>
      </c>
      <c r="BA3820">
        <f t="shared" si="264"/>
        <v>30039</v>
      </c>
      <c r="BB3820">
        <v>-39.19</v>
      </c>
      <c r="BC3820" s="23">
        <v>5694.11</v>
      </c>
      <c r="BD3820" s="23">
        <v>-34.79</v>
      </c>
      <c r="BO3820" s="23">
        <v>5694.11</v>
      </c>
      <c r="BP3820" s="23">
        <v>-34.79</v>
      </c>
    </row>
    <row r="3821" spans="52:68">
      <c r="AZ3821">
        <v>30013</v>
      </c>
      <c r="BA3821">
        <f t="shared" si="264"/>
        <v>30063</v>
      </c>
      <c r="BB3821">
        <v>-40.880000000000003</v>
      </c>
      <c r="BC3821" s="23">
        <v>5694.11</v>
      </c>
      <c r="BD3821" s="23">
        <v>-35.26</v>
      </c>
      <c r="BO3821" s="23">
        <v>5694.11</v>
      </c>
      <c r="BP3821" s="23">
        <v>-35.26</v>
      </c>
    </row>
    <row r="3822" spans="52:68">
      <c r="AZ3822">
        <v>30047</v>
      </c>
      <c r="BA3822">
        <f t="shared" si="264"/>
        <v>30097</v>
      </c>
      <c r="BB3822">
        <v>-41.83</v>
      </c>
      <c r="BC3822" s="23">
        <v>5698.17</v>
      </c>
      <c r="BD3822" s="23">
        <v>-35.26</v>
      </c>
      <c r="BO3822" s="23">
        <v>5698.17</v>
      </c>
      <c r="BP3822" s="23">
        <v>-35.26</v>
      </c>
    </row>
    <row r="3823" spans="52:68">
      <c r="AZ3823">
        <v>30087</v>
      </c>
      <c r="BA3823">
        <f t="shared" si="264"/>
        <v>30137</v>
      </c>
      <c r="BB3823">
        <v>-40.74</v>
      </c>
      <c r="BC3823" s="23">
        <v>5698.17</v>
      </c>
      <c r="BD3823" s="23">
        <v>-34.520000000000003</v>
      </c>
      <c r="BO3823" s="23">
        <v>5698.17</v>
      </c>
      <c r="BP3823" s="23">
        <v>-34.520000000000003</v>
      </c>
    </row>
    <row r="3824" spans="52:68">
      <c r="AZ3824">
        <v>30120</v>
      </c>
      <c r="BA3824">
        <f t="shared" si="264"/>
        <v>30170</v>
      </c>
      <c r="BB3824">
        <v>-41.02</v>
      </c>
      <c r="BC3824" s="23">
        <v>5702.22</v>
      </c>
      <c r="BD3824" s="23">
        <v>-34.520000000000003</v>
      </c>
      <c r="BO3824" s="23">
        <v>5702.22</v>
      </c>
      <c r="BP3824" s="23">
        <v>-34.520000000000003</v>
      </c>
    </row>
    <row r="3825" spans="52:68">
      <c r="AZ3825">
        <v>30154</v>
      </c>
      <c r="BA3825">
        <f t="shared" si="264"/>
        <v>30204</v>
      </c>
      <c r="BB3825">
        <v>-41.88</v>
      </c>
      <c r="BC3825" s="23">
        <v>5702.22</v>
      </c>
      <c r="BD3825" s="23">
        <v>-34.15</v>
      </c>
      <c r="BO3825" s="23">
        <v>5702.22</v>
      </c>
      <c r="BP3825" s="23">
        <v>-34.15</v>
      </c>
    </row>
    <row r="3826" spans="52:68">
      <c r="AZ3826">
        <v>30196</v>
      </c>
      <c r="BA3826">
        <f t="shared" si="264"/>
        <v>30246</v>
      </c>
      <c r="BB3826">
        <v>-41.3</v>
      </c>
      <c r="BC3826" s="23">
        <v>5706.24</v>
      </c>
      <c r="BD3826" s="23">
        <v>-34.15</v>
      </c>
      <c r="BO3826" s="23">
        <v>5706.24</v>
      </c>
      <c r="BP3826" s="23">
        <v>-34.15</v>
      </c>
    </row>
    <row r="3827" spans="52:68">
      <c r="AZ3827">
        <v>30232</v>
      </c>
      <c r="BA3827">
        <f t="shared" si="264"/>
        <v>30282</v>
      </c>
      <c r="BB3827">
        <v>-41.68</v>
      </c>
      <c r="BC3827" s="23">
        <v>5706.24</v>
      </c>
      <c r="BD3827" s="23">
        <v>-34.67</v>
      </c>
      <c r="BO3827" s="23">
        <v>5706.24</v>
      </c>
      <c r="BP3827" s="23">
        <v>-34.67</v>
      </c>
    </row>
    <row r="3828" spans="52:68">
      <c r="AZ3828">
        <v>30272</v>
      </c>
      <c r="BA3828">
        <f t="shared" si="264"/>
        <v>30322</v>
      </c>
      <c r="BB3828">
        <v>-41.52</v>
      </c>
      <c r="BC3828" s="23">
        <v>5710.23</v>
      </c>
      <c r="BD3828" s="23">
        <v>-34.67</v>
      </c>
      <c r="BO3828" s="23">
        <v>5710.23</v>
      </c>
      <c r="BP3828" s="23">
        <v>-34.67</v>
      </c>
    </row>
    <row r="3829" spans="52:68">
      <c r="AZ3829">
        <v>30310</v>
      </c>
      <c r="BA3829">
        <f t="shared" si="264"/>
        <v>30360</v>
      </c>
      <c r="BB3829">
        <v>-41.18</v>
      </c>
      <c r="BC3829" s="23">
        <v>5710.23</v>
      </c>
      <c r="BD3829" s="23">
        <v>-34.22</v>
      </c>
      <c r="BO3829" s="23">
        <v>5710.23</v>
      </c>
      <c r="BP3829" s="23">
        <v>-34.22</v>
      </c>
    </row>
    <row r="3830" spans="52:68">
      <c r="AZ3830">
        <v>30346</v>
      </c>
      <c r="BA3830">
        <f t="shared" si="264"/>
        <v>30396</v>
      </c>
      <c r="BB3830">
        <v>-42.24</v>
      </c>
      <c r="BC3830" s="23">
        <v>5714.21</v>
      </c>
      <c r="BD3830" s="23">
        <v>-34.22</v>
      </c>
      <c r="BO3830" s="23">
        <v>5714.21</v>
      </c>
      <c r="BP3830" s="23">
        <v>-34.22</v>
      </c>
    </row>
    <row r="3831" spans="52:68">
      <c r="AZ3831">
        <v>30391</v>
      </c>
      <c r="BA3831">
        <f t="shared" si="264"/>
        <v>30441</v>
      </c>
      <c r="BB3831">
        <v>-42.1</v>
      </c>
      <c r="BC3831" s="23">
        <v>5714.21</v>
      </c>
      <c r="BD3831" s="23">
        <v>-34.33</v>
      </c>
      <c r="BO3831" s="23">
        <v>5714.21</v>
      </c>
      <c r="BP3831" s="23">
        <v>-34.33</v>
      </c>
    </row>
    <row r="3832" spans="52:68">
      <c r="AZ3832">
        <v>30434</v>
      </c>
      <c r="BA3832">
        <f t="shared" si="264"/>
        <v>30484</v>
      </c>
      <c r="BB3832">
        <v>-41.83</v>
      </c>
      <c r="BC3832" s="23">
        <v>5718.17</v>
      </c>
      <c r="BD3832" s="23">
        <v>-34.33</v>
      </c>
      <c r="BO3832" s="23">
        <v>5718.17</v>
      </c>
      <c r="BP3832" s="23">
        <v>-34.33</v>
      </c>
    </row>
    <row r="3833" spans="52:68">
      <c r="AZ3833">
        <v>30476</v>
      </c>
      <c r="BA3833">
        <f t="shared" si="264"/>
        <v>30526</v>
      </c>
      <c r="BB3833">
        <v>-41.58</v>
      </c>
      <c r="BC3833" s="23">
        <v>5718.17</v>
      </c>
      <c r="BD3833" s="23">
        <v>-34.549999999999997</v>
      </c>
      <c r="BO3833" s="23">
        <v>5718.17</v>
      </c>
      <c r="BP3833" s="23">
        <v>-34.549999999999997</v>
      </c>
    </row>
    <row r="3834" spans="52:68">
      <c r="AZ3834">
        <v>30515</v>
      </c>
      <c r="BA3834">
        <f t="shared" si="264"/>
        <v>30565</v>
      </c>
      <c r="BB3834">
        <v>-43.35</v>
      </c>
      <c r="BC3834" s="23">
        <v>5722.1</v>
      </c>
      <c r="BD3834" s="23">
        <v>-34.549999999999997</v>
      </c>
      <c r="BO3834" s="23">
        <v>5722.1</v>
      </c>
      <c r="BP3834" s="23">
        <v>-34.549999999999997</v>
      </c>
    </row>
    <row r="3835" spans="52:68">
      <c r="AZ3835">
        <v>30573</v>
      </c>
      <c r="BA3835">
        <f t="shared" si="264"/>
        <v>30623</v>
      </c>
      <c r="BB3835">
        <v>-42.63</v>
      </c>
      <c r="BC3835" s="23">
        <v>5722.1</v>
      </c>
      <c r="BD3835" s="23">
        <v>-33.69</v>
      </c>
      <c r="BO3835" s="23">
        <v>5722.1</v>
      </c>
      <c r="BP3835" s="23">
        <v>-33.69</v>
      </c>
    </row>
    <row r="3836" spans="52:68">
      <c r="AZ3836">
        <v>30623</v>
      </c>
      <c r="BA3836">
        <f t="shared" si="264"/>
        <v>30673</v>
      </c>
      <c r="BB3836">
        <v>-41.86</v>
      </c>
      <c r="BC3836" s="23">
        <v>5726.03</v>
      </c>
      <c r="BD3836" s="23">
        <v>-33.69</v>
      </c>
      <c r="BO3836" s="23">
        <v>5726.03</v>
      </c>
      <c r="BP3836" s="23">
        <v>-33.69</v>
      </c>
    </row>
    <row r="3837" spans="52:68">
      <c r="AZ3837">
        <v>30664</v>
      </c>
      <c r="BA3837">
        <f t="shared" si="264"/>
        <v>30714</v>
      </c>
      <c r="BB3837">
        <v>-40.57</v>
      </c>
      <c r="BC3837" s="23">
        <v>5726.03</v>
      </c>
      <c r="BD3837" s="23">
        <v>-33.72</v>
      </c>
      <c r="BO3837" s="23">
        <v>5726.03</v>
      </c>
      <c r="BP3837" s="23">
        <v>-33.72</v>
      </c>
    </row>
    <row r="3838" spans="52:68">
      <c r="AZ3838">
        <v>30696</v>
      </c>
      <c r="BA3838">
        <f t="shared" ref="BA3838:BA3901" si="265">AZ3838+50</f>
        <v>30746</v>
      </c>
      <c r="BB3838">
        <v>-41.42</v>
      </c>
      <c r="BC3838" s="23">
        <v>5729.99</v>
      </c>
      <c r="BD3838" s="23">
        <v>-33.72</v>
      </c>
      <c r="BO3838" s="23">
        <v>5729.99</v>
      </c>
      <c r="BP3838" s="23">
        <v>-33.72</v>
      </c>
    </row>
    <row r="3839" spans="52:68">
      <c r="AZ3839">
        <v>30734</v>
      </c>
      <c r="BA3839">
        <f t="shared" si="265"/>
        <v>30784</v>
      </c>
      <c r="BB3839">
        <v>-42.22</v>
      </c>
      <c r="BC3839" s="23">
        <v>5729.99</v>
      </c>
      <c r="BD3839" s="23">
        <v>-34.49</v>
      </c>
      <c r="BO3839" s="23">
        <v>5729.99</v>
      </c>
      <c r="BP3839" s="23">
        <v>-34.49</v>
      </c>
    </row>
    <row r="3840" spans="52:68">
      <c r="AZ3840">
        <v>30779</v>
      </c>
      <c r="BA3840">
        <f t="shared" si="265"/>
        <v>30829</v>
      </c>
      <c r="BB3840">
        <v>-40.89</v>
      </c>
      <c r="BC3840" s="23">
        <v>5734.08</v>
      </c>
      <c r="BD3840" s="23">
        <v>-34.49</v>
      </c>
      <c r="BO3840" s="23">
        <v>5734.08</v>
      </c>
      <c r="BP3840" s="23">
        <v>-34.49</v>
      </c>
    </row>
    <row r="3841" spans="52:68">
      <c r="AZ3841">
        <v>30813</v>
      </c>
      <c r="BA3841">
        <f t="shared" si="265"/>
        <v>30863</v>
      </c>
      <c r="BB3841">
        <v>-41.16</v>
      </c>
      <c r="BC3841" s="23">
        <v>5734.08</v>
      </c>
      <c r="BD3841" s="23">
        <v>-34.770000000000003</v>
      </c>
      <c r="BO3841" s="23">
        <v>5734.08</v>
      </c>
      <c r="BP3841" s="23">
        <v>-34.770000000000003</v>
      </c>
    </row>
    <row r="3842" spans="52:68">
      <c r="AZ3842">
        <v>30849</v>
      </c>
      <c r="BA3842">
        <f t="shared" si="265"/>
        <v>30899</v>
      </c>
      <c r="BB3842">
        <v>-40.43</v>
      </c>
      <c r="BC3842" s="23">
        <v>5738.24</v>
      </c>
      <c r="BD3842" s="23">
        <v>-34.770000000000003</v>
      </c>
      <c r="BO3842" s="23">
        <v>5738.24</v>
      </c>
      <c r="BP3842" s="23">
        <v>-34.770000000000003</v>
      </c>
    </row>
    <row r="3843" spans="52:68">
      <c r="AZ3843">
        <v>30881</v>
      </c>
      <c r="BA3843">
        <f t="shared" si="265"/>
        <v>30931</v>
      </c>
      <c r="BB3843">
        <v>-39.61</v>
      </c>
      <c r="BC3843" s="23">
        <v>5738.24</v>
      </c>
      <c r="BD3843" s="23">
        <v>-37.090000000000003</v>
      </c>
      <c r="BO3843" s="23">
        <v>5738.24</v>
      </c>
      <c r="BP3843" s="23">
        <v>-37.090000000000003</v>
      </c>
    </row>
    <row r="3844" spans="52:68">
      <c r="AZ3844">
        <v>30908</v>
      </c>
      <c r="BA3844">
        <f t="shared" si="265"/>
        <v>30958</v>
      </c>
      <c r="BB3844">
        <v>-39.54</v>
      </c>
      <c r="BC3844" s="23">
        <v>5742.46</v>
      </c>
      <c r="BD3844" s="23">
        <v>-37.090000000000003</v>
      </c>
      <c r="BO3844" s="23">
        <v>5742.46</v>
      </c>
      <c r="BP3844" s="23">
        <v>-37.090000000000003</v>
      </c>
    </row>
    <row r="3845" spans="52:68">
      <c r="AZ3845">
        <v>30934</v>
      </c>
      <c r="BA3845">
        <f t="shared" si="265"/>
        <v>30984</v>
      </c>
      <c r="BB3845">
        <v>-39.21</v>
      </c>
      <c r="BC3845" s="23">
        <v>5742.46</v>
      </c>
      <c r="BD3845" s="23">
        <v>-34.950000000000003</v>
      </c>
      <c r="BO3845" s="23">
        <v>5742.46</v>
      </c>
      <c r="BP3845" s="23">
        <v>-34.950000000000003</v>
      </c>
    </row>
    <row r="3846" spans="52:68">
      <c r="AZ3846">
        <v>30960</v>
      </c>
      <c r="BA3846">
        <f t="shared" si="265"/>
        <v>31010</v>
      </c>
      <c r="BB3846">
        <v>-39.520000000000003</v>
      </c>
      <c r="BC3846" s="23">
        <v>5746.79</v>
      </c>
      <c r="BD3846" s="23">
        <v>-34.950000000000003</v>
      </c>
      <c r="BO3846" s="23">
        <v>5746.79</v>
      </c>
      <c r="BP3846" s="23">
        <v>-34.950000000000003</v>
      </c>
    </row>
    <row r="3847" spans="52:68">
      <c r="AZ3847">
        <v>30986</v>
      </c>
      <c r="BA3847">
        <f t="shared" si="265"/>
        <v>31036</v>
      </c>
      <c r="BB3847">
        <v>-38.909999999999997</v>
      </c>
      <c r="BC3847" s="23">
        <v>5746.79</v>
      </c>
      <c r="BD3847" s="23">
        <v>-34.71</v>
      </c>
      <c r="BO3847" s="23">
        <v>5746.79</v>
      </c>
      <c r="BP3847" s="23">
        <v>-34.71</v>
      </c>
    </row>
    <row r="3848" spans="52:68">
      <c r="AZ3848">
        <v>31010</v>
      </c>
      <c r="BA3848">
        <f t="shared" si="265"/>
        <v>31060</v>
      </c>
      <c r="BB3848">
        <v>-38.409999999999997</v>
      </c>
      <c r="BC3848" s="23">
        <v>5751.18</v>
      </c>
      <c r="BD3848" s="23">
        <v>-34.71</v>
      </c>
      <c r="BO3848" s="23">
        <v>5751.18</v>
      </c>
      <c r="BP3848" s="23">
        <v>-34.71</v>
      </c>
    </row>
    <row r="3849" spans="52:68">
      <c r="AZ3849">
        <v>31033</v>
      </c>
      <c r="BA3849">
        <f t="shared" si="265"/>
        <v>31083</v>
      </c>
      <c r="BB3849">
        <v>-39.200000000000003</v>
      </c>
      <c r="BC3849" s="23">
        <v>5751.18</v>
      </c>
      <c r="BD3849" s="23">
        <v>-35.97</v>
      </c>
      <c r="BO3849" s="23">
        <v>5751.18</v>
      </c>
      <c r="BP3849" s="23">
        <v>-35.97</v>
      </c>
    </row>
    <row r="3850" spans="52:68">
      <c r="AZ3850">
        <v>31058</v>
      </c>
      <c r="BA3850">
        <f t="shared" si="265"/>
        <v>31108</v>
      </c>
      <c r="BB3850">
        <v>-38.97</v>
      </c>
      <c r="BC3850" s="23">
        <v>5755.4</v>
      </c>
      <c r="BD3850" s="23">
        <v>-35.97</v>
      </c>
      <c r="BO3850" s="23">
        <v>5755.4</v>
      </c>
      <c r="BP3850" s="23">
        <v>-35.97</v>
      </c>
    </row>
    <row r="3851" spans="52:68">
      <c r="AZ3851">
        <v>31083</v>
      </c>
      <c r="BA3851">
        <f t="shared" si="265"/>
        <v>31133</v>
      </c>
      <c r="BB3851">
        <v>-39.4</v>
      </c>
      <c r="BC3851" s="23">
        <v>5755.4</v>
      </c>
      <c r="BD3851" s="23">
        <v>-35.49</v>
      </c>
      <c r="BO3851" s="23">
        <v>5755.4</v>
      </c>
      <c r="BP3851" s="23">
        <v>-35.49</v>
      </c>
    </row>
    <row r="3852" spans="52:68">
      <c r="AZ3852">
        <v>31109</v>
      </c>
      <c r="BA3852">
        <f t="shared" si="265"/>
        <v>31159</v>
      </c>
      <c r="BB3852">
        <v>-38.880000000000003</v>
      </c>
      <c r="BC3852" s="23">
        <v>5759.68</v>
      </c>
      <c r="BD3852" s="23">
        <v>-35.49</v>
      </c>
      <c r="BO3852" s="23">
        <v>5759.68</v>
      </c>
      <c r="BP3852" s="23">
        <v>-35.49</v>
      </c>
    </row>
    <row r="3853" spans="52:68">
      <c r="AZ3853">
        <v>31133</v>
      </c>
      <c r="BA3853">
        <f t="shared" si="265"/>
        <v>31183</v>
      </c>
      <c r="BB3853">
        <v>-38.21</v>
      </c>
      <c r="BC3853" s="23">
        <v>5759.68</v>
      </c>
      <c r="BD3853" s="23">
        <v>-34.76</v>
      </c>
      <c r="BO3853" s="23">
        <v>5759.68</v>
      </c>
      <c r="BP3853" s="23">
        <v>-34.76</v>
      </c>
    </row>
    <row r="3854" spans="52:68">
      <c r="AZ3854">
        <v>31155</v>
      </c>
      <c r="BA3854">
        <f t="shared" si="265"/>
        <v>31205</v>
      </c>
      <c r="BB3854">
        <v>-37.380000000000003</v>
      </c>
      <c r="BC3854" s="23">
        <v>5763.97</v>
      </c>
      <c r="BD3854" s="23">
        <v>-34.76</v>
      </c>
      <c r="BO3854" s="23">
        <v>5763.97</v>
      </c>
      <c r="BP3854" s="23">
        <v>-34.76</v>
      </c>
    </row>
    <row r="3855" spans="52:68">
      <c r="AZ3855">
        <v>31174</v>
      </c>
      <c r="BA3855">
        <f t="shared" si="265"/>
        <v>31224</v>
      </c>
      <c r="BB3855">
        <v>-37.590000000000003</v>
      </c>
      <c r="BC3855" s="23">
        <v>5763.97</v>
      </c>
      <c r="BD3855" s="23">
        <v>-35.76</v>
      </c>
      <c r="BO3855" s="23">
        <v>5763.97</v>
      </c>
      <c r="BP3855" s="23">
        <v>-35.76</v>
      </c>
    </row>
    <row r="3856" spans="52:68">
      <c r="AZ3856">
        <v>31194</v>
      </c>
      <c r="BA3856">
        <f t="shared" si="265"/>
        <v>31244</v>
      </c>
      <c r="BB3856">
        <v>-38.74</v>
      </c>
      <c r="BC3856" s="23">
        <v>5768.18</v>
      </c>
      <c r="BD3856" s="23">
        <v>-35.76</v>
      </c>
      <c r="BO3856" s="23">
        <v>5768.18</v>
      </c>
      <c r="BP3856" s="23">
        <v>-35.76</v>
      </c>
    </row>
    <row r="3857" spans="52:68">
      <c r="AZ3857">
        <v>31218</v>
      </c>
      <c r="BA3857">
        <f t="shared" si="265"/>
        <v>31268</v>
      </c>
      <c r="BB3857">
        <v>-40.51</v>
      </c>
      <c r="BC3857" s="23">
        <v>5768.18</v>
      </c>
      <c r="BD3857" s="23">
        <v>-34.950000000000003</v>
      </c>
      <c r="BO3857" s="23">
        <v>5768.18</v>
      </c>
      <c r="BP3857" s="23">
        <v>-34.950000000000003</v>
      </c>
    </row>
    <row r="3858" spans="52:68">
      <c r="AZ3858">
        <v>31250</v>
      </c>
      <c r="BA3858">
        <f t="shared" si="265"/>
        <v>31300</v>
      </c>
      <c r="BB3858">
        <v>-41.8</v>
      </c>
      <c r="BC3858" s="23">
        <v>5772.37</v>
      </c>
      <c r="BD3858" s="23">
        <v>-34.950000000000003</v>
      </c>
      <c r="BO3858" s="23">
        <v>5772.37</v>
      </c>
      <c r="BP3858" s="23">
        <v>-34.950000000000003</v>
      </c>
    </row>
    <row r="3859" spans="52:68">
      <c r="AZ3859">
        <v>31292</v>
      </c>
      <c r="BA3859">
        <f t="shared" si="265"/>
        <v>31342</v>
      </c>
      <c r="BB3859">
        <v>-41.19</v>
      </c>
      <c r="BC3859" s="23">
        <v>5772.37</v>
      </c>
      <c r="BD3859" s="23">
        <v>-34.590000000000003</v>
      </c>
      <c r="BO3859" s="23">
        <v>5772.37</v>
      </c>
      <c r="BP3859" s="23">
        <v>-34.590000000000003</v>
      </c>
    </row>
    <row r="3860" spans="52:68">
      <c r="AZ3860">
        <v>31329</v>
      </c>
      <c r="BA3860">
        <f t="shared" si="265"/>
        <v>31379</v>
      </c>
      <c r="BB3860">
        <v>-41.46</v>
      </c>
      <c r="BC3860" s="23">
        <v>5776.53</v>
      </c>
      <c r="BD3860" s="23">
        <v>-34.590000000000003</v>
      </c>
      <c r="BO3860" s="23">
        <v>5776.53</v>
      </c>
      <c r="BP3860" s="23">
        <v>-34.590000000000003</v>
      </c>
    </row>
    <row r="3861" spans="52:68">
      <c r="AZ3861">
        <v>31368</v>
      </c>
      <c r="BA3861">
        <f t="shared" si="265"/>
        <v>31418</v>
      </c>
      <c r="BB3861">
        <v>-41.79</v>
      </c>
      <c r="BC3861" s="23">
        <v>5776.53</v>
      </c>
      <c r="BD3861" s="23">
        <v>-35.22</v>
      </c>
      <c r="BO3861" s="23">
        <v>5776.53</v>
      </c>
      <c r="BP3861" s="23">
        <v>-35.22</v>
      </c>
    </row>
    <row r="3862" spans="52:68">
      <c r="AZ3862">
        <v>31410</v>
      </c>
      <c r="BA3862">
        <f t="shared" si="265"/>
        <v>31460</v>
      </c>
      <c r="BB3862">
        <v>-41.2</v>
      </c>
      <c r="BC3862" s="23">
        <v>5780.6</v>
      </c>
      <c r="BD3862" s="23">
        <v>-35.22</v>
      </c>
      <c r="BO3862" s="23">
        <v>5780.6</v>
      </c>
      <c r="BP3862" s="23">
        <v>-35.22</v>
      </c>
    </row>
    <row r="3863" spans="52:68">
      <c r="AZ3863">
        <v>31447</v>
      </c>
      <c r="BA3863">
        <f t="shared" si="265"/>
        <v>31497</v>
      </c>
      <c r="BB3863">
        <v>-40.520000000000003</v>
      </c>
      <c r="BC3863" s="23">
        <v>5780.6</v>
      </c>
      <c r="BD3863" s="23">
        <v>-34.08</v>
      </c>
      <c r="BO3863" s="23">
        <v>5780.6</v>
      </c>
      <c r="BP3863" s="23">
        <v>-34.08</v>
      </c>
    </row>
    <row r="3864" spans="52:68">
      <c r="AZ3864">
        <v>31480</v>
      </c>
      <c r="BA3864">
        <f t="shared" si="265"/>
        <v>31530</v>
      </c>
      <c r="BB3864">
        <v>-41.37</v>
      </c>
      <c r="BC3864" s="23">
        <v>5784.63</v>
      </c>
      <c r="BD3864" s="23">
        <v>-34.08</v>
      </c>
      <c r="BO3864" s="23">
        <v>5784.63</v>
      </c>
      <c r="BP3864" s="23">
        <v>-34.08</v>
      </c>
    </row>
    <row r="3865" spans="52:68">
      <c r="AZ3865">
        <v>31518</v>
      </c>
      <c r="BA3865">
        <f t="shared" si="265"/>
        <v>31568</v>
      </c>
      <c r="BB3865">
        <v>-40.04</v>
      </c>
      <c r="BC3865" s="23">
        <v>5784.63</v>
      </c>
      <c r="BD3865" s="23">
        <v>-34.43</v>
      </c>
      <c r="BO3865" s="23">
        <v>5784.63</v>
      </c>
      <c r="BP3865" s="23">
        <v>-34.43</v>
      </c>
    </row>
    <row r="3866" spans="52:68">
      <c r="AZ3866">
        <v>31548</v>
      </c>
      <c r="BA3866">
        <f t="shared" si="265"/>
        <v>31598</v>
      </c>
      <c r="BB3866">
        <v>-41.22</v>
      </c>
      <c r="BC3866" s="23">
        <v>5788.71</v>
      </c>
      <c r="BD3866" s="23">
        <v>-34.43</v>
      </c>
      <c r="BO3866" s="23">
        <v>5788.71</v>
      </c>
      <c r="BP3866" s="23">
        <v>-34.43</v>
      </c>
    </row>
    <row r="3867" spans="52:68">
      <c r="AZ3867">
        <v>31585</v>
      </c>
      <c r="BA3867">
        <f t="shared" si="265"/>
        <v>31635</v>
      </c>
      <c r="BB3867">
        <v>-41.83</v>
      </c>
      <c r="BC3867" s="23">
        <v>5788.71</v>
      </c>
      <c r="BD3867" s="23">
        <v>-33.83</v>
      </c>
      <c r="BO3867" s="23">
        <v>5788.71</v>
      </c>
      <c r="BP3867" s="23">
        <v>-33.83</v>
      </c>
    </row>
    <row r="3868" spans="52:68">
      <c r="AZ3868">
        <v>31628</v>
      </c>
      <c r="BA3868">
        <f t="shared" si="265"/>
        <v>31678</v>
      </c>
      <c r="BB3868">
        <v>-41.55</v>
      </c>
      <c r="BC3868" s="23">
        <v>5792.77</v>
      </c>
      <c r="BD3868" s="23">
        <v>-33.83</v>
      </c>
      <c r="BO3868" s="23">
        <v>5792.77</v>
      </c>
      <c r="BP3868" s="23">
        <v>-33.83</v>
      </c>
    </row>
    <row r="3869" spans="52:68">
      <c r="AZ3869">
        <v>31668</v>
      </c>
      <c r="BA3869">
        <f t="shared" si="265"/>
        <v>31718</v>
      </c>
      <c r="BB3869">
        <v>-40.81</v>
      </c>
      <c r="BC3869" s="23">
        <v>5792.77</v>
      </c>
      <c r="BD3869" s="23">
        <v>-35.72</v>
      </c>
      <c r="BO3869" s="23">
        <v>5792.77</v>
      </c>
      <c r="BP3869" s="23">
        <v>-35.72</v>
      </c>
    </row>
    <row r="3870" spans="52:68">
      <c r="AZ3870">
        <v>31703</v>
      </c>
      <c r="BA3870">
        <f t="shared" si="265"/>
        <v>31753</v>
      </c>
      <c r="BB3870">
        <v>-41.22</v>
      </c>
      <c r="BC3870" s="23">
        <v>5796.83</v>
      </c>
      <c r="BD3870" s="23">
        <v>-35.72</v>
      </c>
      <c r="BO3870" s="23">
        <v>5796.83</v>
      </c>
      <c r="BP3870" s="23">
        <v>-35.72</v>
      </c>
    </row>
    <row r="3871" spans="52:68">
      <c r="AZ3871">
        <v>31740</v>
      </c>
      <c r="BA3871">
        <f t="shared" si="265"/>
        <v>31790</v>
      </c>
      <c r="BB3871">
        <v>-41.13</v>
      </c>
      <c r="BC3871" s="23">
        <v>5796.83</v>
      </c>
      <c r="BD3871" s="23">
        <v>-34.729999999999997</v>
      </c>
      <c r="BO3871" s="23">
        <v>5796.83</v>
      </c>
      <c r="BP3871" s="23">
        <v>-34.729999999999997</v>
      </c>
    </row>
    <row r="3872" spans="52:68">
      <c r="AZ3872">
        <v>31777</v>
      </c>
      <c r="BA3872">
        <f t="shared" si="265"/>
        <v>31827</v>
      </c>
      <c r="BB3872">
        <v>-41.78</v>
      </c>
      <c r="BC3872" s="23">
        <v>5800.92</v>
      </c>
      <c r="BD3872" s="23">
        <v>-34.729999999999997</v>
      </c>
      <c r="BO3872" s="23">
        <v>5800.92</v>
      </c>
      <c r="BP3872" s="23">
        <v>-34.729999999999997</v>
      </c>
    </row>
    <row r="3873" spans="52:68">
      <c r="AZ3873">
        <v>31819</v>
      </c>
      <c r="BA3873">
        <f t="shared" si="265"/>
        <v>31869</v>
      </c>
      <c r="BB3873">
        <v>-41.38</v>
      </c>
      <c r="BC3873" s="23">
        <v>5800.92</v>
      </c>
      <c r="BD3873" s="23">
        <v>-34.03</v>
      </c>
      <c r="BO3873" s="23">
        <v>5800.92</v>
      </c>
      <c r="BP3873" s="23">
        <v>-34.03</v>
      </c>
    </row>
    <row r="3874" spans="52:68">
      <c r="AZ3874">
        <v>31858</v>
      </c>
      <c r="BA3874">
        <f t="shared" si="265"/>
        <v>31908</v>
      </c>
      <c r="BB3874">
        <v>-40.78</v>
      </c>
      <c r="BC3874" s="23">
        <v>5805.06</v>
      </c>
      <c r="BD3874" s="23">
        <v>-34.03</v>
      </c>
      <c r="BO3874" s="23">
        <v>5805.06</v>
      </c>
      <c r="BP3874" s="23">
        <v>-34.03</v>
      </c>
    </row>
    <row r="3875" spans="52:68">
      <c r="AZ3875">
        <v>31893</v>
      </c>
      <c r="BA3875">
        <f t="shared" si="265"/>
        <v>31943</v>
      </c>
      <c r="BB3875">
        <v>-41.52</v>
      </c>
      <c r="BC3875" s="23">
        <v>5805.06</v>
      </c>
      <c r="BD3875" s="23">
        <v>-35.06</v>
      </c>
      <c r="BO3875" s="23">
        <v>5805.06</v>
      </c>
      <c r="BP3875" s="23">
        <v>-35.06</v>
      </c>
    </row>
    <row r="3876" spans="52:68">
      <c r="AZ3876">
        <v>31933</v>
      </c>
      <c r="BA3876">
        <f t="shared" si="265"/>
        <v>31983</v>
      </c>
      <c r="BB3876">
        <v>-40.42</v>
      </c>
      <c r="BC3876" s="23">
        <v>5809.12</v>
      </c>
      <c r="BD3876" s="23">
        <v>-35.06</v>
      </c>
      <c r="BO3876" s="23">
        <v>5809.12</v>
      </c>
      <c r="BP3876" s="23">
        <v>-35.06</v>
      </c>
    </row>
    <row r="3877" spans="52:68">
      <c r="AZ3877">
        <v>31965</v>
      </c>
      <c r="BA3877">
        <f t="shared" si="265"/>
        <v>32015</v>
      </c>
      <c r="BB3877">
        <v>-41.85</v>
      </c>
      <c r="BC3877" s="23">
        <v>5809.12</v>
      </c>
      <c r="BD3877" s="23">
        <v>-34.64</v>
      </c>
      <c r="BO3877" s="23">
        <v>5809.12</v>
      </c>
      <c r="BP3877" s="23">
        <v>-34.64</v>
      </c>
    </row>
    <row r="3878" spans="52:68">
      <c r="AZ3878">
        <v>32009</v>
      </c>
      <c r="BA3878">
        <f t="shared" si="265"/>
        <v>32059</v>
      </c>
      <c r="BB3878">
        <v>-40.700000000000003</v>
      </c>
      <c r="BC3878" s="23">
        <v>5813.13</v>
      </c>
      <c r="BD3878" s="23">
        <v>-34.64</v>
      </c>
      <c r="BO3878" s="23">
        <v>5813.13</v>
      </c>
      <c r="BP3878" s="23">
        <v>-34.64</v>
      </c>
    </row>
    <row r="3879" spans="52:68">
      <c r="AZ3879">
        <v>32043</v>
      </c>
      <c r="BA3879">
        <f t="shared" si="265"/>
        <v>32093</v>
      </c>
      <c r="BB3879">
        <v>-41.79</v>
      </c>
      <c r="BC3879" s="23">
        <v>5813.13</v>
      </c>
      <c r="BD3879" s="23">
        <v>-34.1</v>
      </c>
      <c r="BO3879" s="23">
        <v>5813.13</v>
      </c>
      <c r="BP3879" s="23">
        <v>-34.1</v>
      </c>
    </row>
    <row r="3880" spans="52:68">
      <c r="AZ3880">
        <v>32085</v>
      </c>
      <c r="BA3880">
        <f t="shared" si="265"/>
        <v>32135</v>
      </c>
      <c r="BB3880">
        <v>-41.21</v>
      </c>
      <c r="BC3880" s="23">
        <v>5817.16</v>
      </c>
      <c r="BD3880" s="23">
        <v>-34.1</v>
      </c>
      <c r="BO3880" s="23">
        <v>5817.16</v>
      </c>
      <c r="BP3880" s="23">
        <v>-34.1</v>
      </c>
    </row>
    <row r="3881" spans="52:68">
      <c r="AZ3881">
        <v>32123</v>
      </c>
      <c r="BA3881">
        <f t="shared" si="265"/>
        <v>32173</v>
      </c>
      <c r="BB3881">
        <v>-39.229999999999997</v>
      </c>
      <c r="BC3881" s="23">
        <v>5817.16</v>
      </c>
      <c r="BD3881" s="23">
        <v>-33.97</v>
      </c>
      <c r="BO3881" s="23">
        <v>5817.16</v>
      </c>
      <c r="BP3881" s="23">
        <v>-33.97</v>
      </c>
    </row>
    <row r="3882" spans="52:68">
      <c r="AZ3882">
        <v>32150</v>
      </c>
      <c r="BA3882">
        <f t="shared" si="265"/>
        <v>32200</v>
      </c>
      <c r="BB3882">
        <v>-40.020000000000003</v>
      </c>
      <c r="BC3882" s="23">
        <v>5821.19</v>
      </c>
      <c r="BD3882" s="23">
        <v>-33.97</v>
      </c>
      <c r="BO3882" s="23">
        <v>5821.19</v>
      </c>
      <c r="BP3882" s="23">
        <v>-33.97</v>
      </c>
    </row>
    <row r="3883" spans="52:68">
      <c r="AZ3883">
        <v>32180</v>
      </c>
      <c r="BA3883">
        <f t="shared" si="265"/>
        <v>32230</v>
      </c>
      <c r="BB3883">
        <v>-38.61</v>
      </c>
      <c r="BC3883" s="23">
        <v>5821.19</v>
      </c>
      <c r="BD3883" s="23">
        <v>-34.11</v>
      </c>
      <c r="BO3883" s="23">
        <v>5821.19</v>
      </c>
      <c r="BP3883" s="23">
        <v>-34.11</v>
      </c>
    </row>
    <row r="3884" spans="52:68">
      <c r="AZ3884">
        <v>32204</v>
      </c>
      <c r="BA3884">
        <f t="shared" si="265"/>
        <v>32254</v>
      </c>
      <c r="BB3884">
        <v>-39.35</v>
      </c>
      <c r="BC3884" s="23">
        <v>5825.26</v>
      </c>
      <c r="BD3884" s="23">
        <v>-34.11</v>
      </c>
      <c r="BO3884" s="23">
        <v>5825.26</v>
      </c>
      <c r="BP3884" s="23">
        <v>-34.11</v>
      </c>
    </row>
    <row r="3885" spans="52:68">
      <c r="AZ3885">
        <v>32231</v>
      </c>
      <c r="BA3885">
        <f t="shared" si="265"/>
        <v>32281</v>
      </c>
      <c r="BB3885">
        <v>-39.479999999999997</v>
      </c>
      <c r="BC3885" s="23">
        <v>5825.26</v>
      </c>
      <c r="BD3885" s="23">
        <v>-35.14</v>
      </c>
      <c r="BO3885" s="23">
        <v>5825.26</v>
      </c>
      <c r="BP3885" s="23">
        <v>-35.14</v>
      </c>
    </row>
    <row r="3886" spans="52:68">
      <c r="AZ3886">
        <v>32258</v>
      </c>
      <c r="BA3886">
        <f t="shared" si="265"/>
        <v>32308</v>
      </c>
      <c r="BB3886">
        <v>-39.79</v>
      </c>
      <c r="BC3886" s="23">
        <v>5829.37</v>
      </c>
      <c r="BD3886" s="23">
        <v>-35.14</v>
      </c>
      <c r="BO3886" s="23">
        <v>5829.37</v>
      </c>
      <c r="BP3886" s="23">
        <v>-35.14</v>
      </c>
    </row>
    <row r="3887" spans="52:68">
      <c r="AZ3887">
        <v>32287</v>
      </c>
      <c r="BA3887">
        <f t="shared" si="265"/>
        <v>32337</v>
      </c>
      <c r="BB3887">
        <v>-39.840000000000003</v>
      </c>
      <c r="BC3887" s="23">
        <v>5829.37</v>
      </c>
      <c r="BD3887" s="23">
        <v>-35.56</v>
      </c>
      <c r="BO3887" s="23">
        <v>5829.37</v>
      </c>
      <c r="BP3887" s="23">
        <v>-35.56</v>
      </c>
    </row>
    <row r="3888" spans="52:68">
      <c r="AZ3888">
        <v>32316</v>
      </c>
      <c r="BA3888">
        <f t="shared" si="265"/>
        <v>32366</v>
      </c>
      <c r="BB3888">
        <v>-40.270000000000003</v>
      </c>
      <c r="BC3888" s="23">
        <v>5833.5</v>
      </c>
      <c r="BD3888" s="23">
        <v>-35.56</v>
      </c>
      <c r="BO3888" s="23">
        <v>5833.5</v>
      </c>
      <c r="BP3888" s="23">
        <v>-35.56</v>
      </c>
    </row>
    <row r="3889" spans="52:68">
      <c r="AZ3889">
        <v>32348</v>
      </c>
      <c r="BA3889">
        <f t="shared" si="265"/>
        <v>32398</v>
      </c>
      <c r="BB3889">
        <v>-39.909999999999997</v>
      </c>
      <c r="BC3889" s="23">
        <v>5833.5</v>
      </c>
      <c r="BD3889" s="23">
        <v>-34.54</v>
      </c>
      <c r="BO3889" s="23">
        <v>5833.5</v>
      </c>
      <c r="BP3889" s="23">
        <v>-34.54</v>
      </c>
    </row>
    <row r="3890" spans="52:68">
      <c r="AZ3890">
        <v>32378</v>
      </c>
      <c r="BA3890">
        <f t="shared" si="265"/>
        <v>32428</v>
      </c>
      <c r="BB3890">
        <v>-39.39</v>
      </c>
      <c r="BC3890" s="23">
        <v>5837.66</v>
      </c>
      <c r="BD3890" s="23">
        <v>-34.54</v>
      </c>
      <c r="BO3890" s="23">
        <v>5837.66</v>
      </c>
      <c r="BP3890" s="23">
        <v>-34.54</v>
      </c>
    </row>
    <row r="3891" spans="52:68">
      <c r="AZ3891">
        <v>32405</v>
      </c>
      <c r="BA3891">
        <f t="shared" si="265"/>
        <v>32455</v>
      </c>
      <c r="BB3891">
        <v>-39.06</v>
      </c>
      <c r="BC3891" s="23">
        <v>5837.66</v>
      </c>
      <c r="BD3891" s="23">
        <v>-34.450000000000003</v>
      </c>
      <c r="BO3891" s="23">
        <v>5837.66</v>
      </c>
      <c r="BP3891" s="23">
        <v>-34.450000000000003</v>
      </c>
    </row>
    <row r="3892" spans="52:68">
      <c r="AZ3892">
        <v>32431</v>
      </c>
      <c r="BA3892">
        <f t="shared" si="265"/>
        <v>32481</v>
      </c>
      <c r="BB3892">
        <v>-39.369999999999997</v>
      </c>
      <c r="BC3892" s="23">
        <v>5841.86</v>
      </c>
      <c r="BD3892" s="23">
        <v>-34.450000000000003</v>
      </c>
      <c r="BO3892" s="23">
        <v>5841.86</v>
      </c>
      <c r="BP3892" s="23">
        <v>-34.450000000000003</v>
      </c>
    </row>
    <row r="3893" spans="52:68">
      <c r="AZ3893">
        <v>32458</v>
      </c>
      <c r="BA3893">
        <f t="shared" si="265"/>
        <v>32508</v>
      </c>
      <c r="BB3893">
        <v>-38.04</v>
      </c>
      <c r="BC3893" s="23">
        <v>5841.86</v>
      </c>
      <c r="BD3893" s="23">
        <v>-34.58</v>
      </c>
      <c r="BO3893" s="23">
        <v>5841.86</v>
      </c>
      <c r="BP3893" s="23">
        <v>-34.58</v>
      </c>
    </row>
    <row r="3894" spans="52:68">
      <c r="AZ3894">
        <v>32481</v>
      </c>
      <c r="BA3894">
        <f t="shared" si="265"/>
        <v>32531</v>
      </c>
      <c r="BB3894">
        <v>-38.020000000000003</v>
      </c>
      <c r="BC3894" s="23">
        <v>5845.97</v>
      </c>
      <c r="BD3894" s="23">
        <v>-34.58</v>
      </c>
      <c r="BO3894" s="23">
        <v>5845.97</v>
      </c>
      <c r="BP3894" s="23">
        <v>-34.58</v>
      </c>
    </row>
    <row r="3895" spans="52:68">
      <c r="AZ3895">
        <v>32503</v>
      </c>
      <c r="BA3895">
        <f t="shared" si="265"/>
        <v>32553</v>
      </c>
      <c r="BB3895">
        <v>-38.89</v>
      </c>
      <c r="BC3895" s="23">
        <v>5845.97</v>
      </c>
      <c r="BD3895" s="23">
        <v>-35.74</v>
      </c>
      <c r="BO3895" s="23">
        <v>5845.97</v>
      </c>
      <c r="BP3895" s="23">
        <v>-35.74</v>
      </c>
    </row>
    <row r="3896" spans="52:68">
      <c r="AZ3896">
        <v>32528</v>
      </c>
      <c r="BA3896">
        <f t="shared" si="265"/>
        <v>32578</v>
      </c>
      <c r="BB3896">
        <v>-38.56</v>
      </c>
      <c r="BC3896" s="23">
        <v>5850.05</v>
      </c>
      <c r="BD3896" s="23">
        <v>-35.74</v>
      </c>
      <c r="BO3896" s="23">
        <v>5850.05</v>
      </c>
      <c r="BP3896" s="23">
        <v>-35.74</v>
      </c>
    </row>
    <row r="3897" spans="52:68">
      <c r="AZ3897">
        <v>32552</v>
      </c>
      <c r="BA3897">
        <f t="shared" si="265"/>
        <v>32602</v>
      </c>
      <c r="BB3897">
        <v>-38.119999999999997</v>
      </c>
      <c r="BC3897" s="23">
        <v>5850.05</v>
      </c>
      <c r="BD3897" s="23">
        <v>-34.08</v>
      </c>
      <c r="BO3897" s="23">
        <v>5850.05</v>
      </c>
      <c r="BP3897" s="23">
        <v>-34.08</v>
      </c>
    </row>
    <row r="3898" spans="52:68">
      <c r="AZ3898">
        <v>32575</v>
      </c>
      <c r="BA3898">
        <f t="shared" si="265"/>
        <v>32625</v>
      </c>
      <c r="BB3898">
        <v>-37.54</v>
      </c>
      <c r="BC3898" s="23">
        <v>5854.15</v>
      </c>
      <c r="BD3898" s="23">
        <v>-34.08</v>
      </c>
      <c r="BO3898" s="23">
        <v>5854.15</v>
      </c>
      <c r="BP3898" s="23">
        <v>-34.08</v>
      </c>
    </row>
    <row r="3899" spans="52:68">
      <c r="AZ3899">
        <v>32595</v>
      </c>
      <c r="BA3899">
        <f t="shared" si="265"/>
        <v>32645</v>
      </c>
      <c r="BB3899">
        <v>-38.659999999999997</v>
      </c>
      <c r="BC3899" s="23">
        <v>5854.15</v>
      </c>
      <c r="BD3899" s="23">
        <v>-33.85</v>
      </c>
      <c r="BO3899" s="23">
        <v>5854.15</v>
      </c>
      <c r="BP3899" s="23">
        <v>-33.85</v>
      </c>
    </row>
    <row r="3900" spans="52:68">
      <c r="AZ3900">
        <v>32620</v>
      </c>
      <c r="BA3900">
        <f t="shared" si="265"/>
        <v>32670</v>
      </c>
      <c r="BB3900">
        <v>-37.450000000000003</v>
      </c>
      <c r="BC3900" s="23">
        <v>5858.22</v>
      </c>
      <c r="BD3900" s="23">
        <v>-33.85</v>
      </c>
      <c r="BO3900" s="23">
        <v>5858.22</v>
      </c>
      <c r="BP3900" s="23">
        <v>-33.85</v>
      </c>
    </row>
    <row r="3901" spans="52:68">
      <c r="AZ3901">
        <v>32641</v>
      </c>
      <c r="BA3901">
        <f t="shared" si="265"/>
        <v>32691</v>
      </c>
      <c r="BB3901">
        <v>-38.64</v>
      </c>
      <c r="BC3901" s="23">
        <v>5858.22</v>
      </c>
      <c r="BD3901" s="23">
        <v>-34.840000000000003</v>
      </c>
      <c r="BO3901" s="23">
        <v>5858.22</v>
      </c>
      <c r="BP3901" s="23">
        <v>-34.840000000000003</v>
      </c>
    </row>
    <row r="3902" spans="52:68">
      <c r="AZ3902">
        <v>32665</v>
      </c>
      <c r="BA3902">
        <f t="shared" ref="BA3902:BA3965" si="266">AZ3902+50</f>
        <v>32715</v>
      </c>
      <c r="BB3902">
        <v>-38.340000000000003</v>
      </c>
      <c r="BC3902" s="23">
        <v>5862.28</v>
      </c>
      <c r="BD3902" s="23">
        <v>-34.840000000000003</v>
      </c>
      <c r="BO3902" s="23">
        <v>5862.28</v>
      </c>
      <c r="BP3902" s="23">
        <v>-34.840000000000003</v>
      </c>
    </row>
    <row r="3903" spans="52:68">
      <c r="AZ3903">
        <v>32688</v>
      </c>
      <c r="BA3903">
        <f t="shared" si="266"/>
        <v>32738</v>
      </c>
      <c r="BB3903">
        <v>-38.619999999999997</v>
      </c>
      <c r="BC3903" s="23">
        <v>5862.28</v>
      </c>
      <c r="BD3903" s="23">
        <v>-33.950000000000003</v>
      </c>
      <c r="BO3903" s="23">
        <v>5862.28</v>
      </c>
      <c r="BP3903" s="23">
        <v>-33.950000000000003</v>
      </c>
    </row>
    <row r="3904" spans="52:68">
      <c r="AZ3904">
        <v>32713</v>
      </c>
      <c r="BA3904">
        <f t="shared" si="266"/>
        <v>32763</v>
      </c>
      <c r="BB3904">
        <v>-38.5</v>
      </c>
      <c r="BC3904" s="23">
        <v>5866.37</v>
      </c>
      <c r="BD3904" s="23">
        <v>-33.950000000000003</v>
      </c>
      <c r="BO3904" s="23">
        <v>5866.37</v>
      </c>
      <c r="BP3904" s="23">
        <v>-33.950000000000003</v>
      </c>
    </row>
    <row r="3905" spans="52:68">
      <c r="AZ3905">
        <v>32737</v>
      </c>
      <c r="BA3905">
        <f t="shared" si="266"/>
        <v>32787</v>
      </c>
      <c r="BB3905">
        <v>-37.53</v>
      </c>
      <c r="BC3905" s="23">
        <v>5866.37</v>
      </c>
      <c r="BD3905" s="23">
        <v>-35.520000000000003</v>
      </c>
      <c r="BO3905" s="23">
        <v>5866.37</v>
      </c>
      <c r="BP3905" s="23">
        <v>-35.520000000000003</v>
      </c>
    </row>
    <row r="3906" spans="52:68">
      <c r="AZ3906">
        <v>32758</v>
      </c>
      <c r="BA3906">
        <f t="shared" si="266"/>
        <v>32808</v>
      </c>
      <c r="BB3906">
        <v>-37.4</v>
      </c>
      <c r="BC3906" s="23">
        <v>5870.53</v>
      </c>
      <c r="BD3906" s="23">
        <v>-35.520000000000003</v>
      </c>
      <c r="BO3906" s="23">
        <v>5870.53</v>
      </c>
      <c r="BP3906" s="23">
        <v>-35.520000000000003</v>
      </c>
    </row>
    <row r="3907" spans="52:68">
      <c r="AZ3907">
        <v>32779</v>
      </c>
      <c r="BA3907">
        <f t="shared" si="266"/>
        <v>32829</v>
      </c>
      <c r="BB3907">
        <v>-39.01</v>
      </c>
      <c r="BC3907" s="23">
        <v>5870.53</v>
      </c>
      <c r="BD3907" s="23">
        <v>-34.56</v>
      </c>
      <c r="BO3907" s="23">
        <v>5870.53</v>
      </c>
      <c r="BP3907" s="23">
        <v>-34.56</v>
      </c>
    </row>
    <row r="3908" spans="52:68">
      <c r="AZ3908">
        <v>32805</v>
      </c>
      <c r="BA3908">
        <f t="shared" si="266"/>
        <v>32855</v>
      </c>
      <c r="BB3908">
        <v>-37.159999999999997</v>
      </c>
      <c r="BC3908" s="23">
        <v>5874.71</v>
      </c>
      <c r="BD3908" s="23">
        <v>-34.56</v>
      </c>
      <c r="BO3908" s="23">
        <v>5874.71</v>
      </c>
      <c r="BP3908" s="23">
        <v>-34.56</v>
      </c>
    </row>
    <row r="3909" spans="52:68">
      <c r="AZ3909">
        <v>32825</v>
      </c>
      <c r="BA3909">
        <f t="shared" si="266"/>
        <v>32875</v>
      </c>
      <c r="BB3909">
        <v>-37.69</v>
      </c>
      <c r="BC3909" s="23">
        <v>5874.71</v>
      </c>
      <c r="BD3909" s="23">
        <v>-35.26</v>
      </c>
      <c r="BO3909" s="23">
        <v>5874.71</v>
      </c>
      <c r="BP3909" s="23">
        <v>-35.26</v>
      </c>
    </row>
    <row r="3910" spans="52:68">
      <c r="AZ3910">
        <v>32846</v>
      </c>
      <c r="BA3910">
        <f t="shared" si="266"/>
        <v>32896</v>
      </c>
      <c r="BB3910">
        <v>-38.450000000000003</v>
      </c>
      <c r="BC3910" s="23">
        <v>5878.96</v>
      </c>
      <c r="BD3910" s="23">
        <v>-35.26</v>
      </c>
      <c r="BO3910" s="23">
        <v>5878.96</v>
      </c>
      <c r="BP3910" s="23">
        <v>-35.26</v>
      </c>
    </row>
    <row r="3911" spans="52:68">
      <c r="AZ3911">
        <v>32870</v>
      </c>
      <c r="BA3911">
        <f t="shared" si="266"/>
        <v>32920</v>
      </c>
      <c r="BB3911">
        <v>-38.880000000000003</v>
      </c>
      <c r="BC3911" s="23">
        <v>5878.96</v>
      </c>
      <c r="BD3911" s="23">
        <v>-35.090000000000003</v>
      </c>
      <c r="BO3911" s="23">
        <v>5878.96</v>
      </c>
      <c r="BP3911" s="23">
        <v>-35.090000000000003</v>
      </c>
    </row>
    <row r="3912" spans="52:68">
      <c r="AZ3912">
        <v>32896</v>
      </c>
      <c r="BA3912">
        <f t="shared" si="266"/>
        <v>32946</v>
      </c>
      <c r="BB3912">
        <v>-39.65</v>
      </c>
      <c r="BC3912" s="23">
        <v>5883.11</v>
      </c>
      <c r="BD3912" s="23">
        <v>-35.090000000000003</v>
      </c>
      <c r="BO3912" s="23">
        <v>5883.11</v>
      </c>
      <c r="BP3912" s="23">
        <v>-35.090000000000003</v>
      </c>
    </row>
    <row r="3913" spans="52:68">
      <c r="AZ3913">
        <v>32925</v>
      </c>
      <c r="BA3913">
        <f t="shared" si="266"/>
        <v>32975</v>
      </c>
      <c r="BB3913">
        <v>-41.57</v>
      </c>
      <c r="BC3913" s="23">
        <v>5883.11</v>
      </c>
      <c r="BD3913" s="23">
        <v>-34.9</v>
      </c>
      <c r="BO3913" s="23">
        <v>5883.11</v>
      </c>
      <c r="BP3913" s="23">
        <v>-34.9</v>
      </c>
    </row>
    <row r="3914" spans="52:68">
      <c r="AZ3914">
        <v>32967</v>
      </c>
      <c r="BA3914">
        <f t="shared" si="266"/>
        <v>33017</v>
      </c>
      <c r="BB3914">
        <v>-41.94</v>
      </c>
      <c r="BC3914" s="23">
        <v>5887.23</v>
      </c>
      <c r="BD3914" s="23">
        <v>-34.9</v>
      </c>
      <c r="BO3914" s="23">
        <v>5887.23</v>
      </c>
      <c r="BP3914" s="23">
        <v>-34.9</v>
      </c>
    </row>
    <row r="3915" spans="52:68">
      <c r="AZ3915">
        <v>33013</v>
      </c>
      <c r="BA3915">
        <f t="shared" si="266"/>
        <v>33063</v>
      </c>
      <c r="BB3915">
        <v>-41.02</v>
      </c>
      <c r="BC3915" s="23">
        <v>5887.23</v>
      </c>
      <c r="BD3915" s="23">
        <v>-34.07</v>
      </c>
      <c r="BO3915" s="23">
        <v>5887.23</v>
      </c>
      <c r="BP3915" s="23">
        <v>-34.07</v>
      </c>
    </row>
    <row r="3916" spans="52:68">
      <c r="AZ3916">
        <v>33051</v>
      </c>
      <c r="BA3916">
        <f t="shared" si="266"/>
        <v>33101</v>
      </c>
      <c r="BB3916">
        <v>-40.700000000000003</v>
      </c>
      <c r="BC3916" s="23">
        <v>5891.45</v>
      </c>
      <c r="BD3916" s="23">
        <v>-34.07</v>
      </c>
      <c r="BO3916" s="23">
        <v>5891.45</v>
      </c>
      <c r="BP3916" s="23">
        <v>-34.07</v>
      </c>
    </row>
    <row r="3917" spans="52:68">
      <c r="AZ3917">
        <v>33086</v>
      </c>
      <c r="BA3917">
        <f t="shared" si="266"/>
        <v>33136</v>
      </c>
      <c r="BB3917">
        <v>-41.42</v>
      </c>
      <c r="BC3917" s="23">
        <v>5891.45</v>
      </c>
      <c r="BD3917" s="23">
        <v>-33.86</v>
      </c>
      <c r="BO3917" s="23">
        <v>5891.45</v>
      </c>
      <c r="BP3917" s="23">
        <v>-33.86</v>
      </c>
    </row>
    <row r="3918" spans="52:68">
      <c r="AZ3918">
        <v>33127</v>
      </c>
      <c r="BA3918">
        <f t="shared" si="266"/>
        <v>33177</v>
      </c>
      <c r="BB3918">
        <v>-41.01</v>
      </c>
      <c r="BC3918" s="23">
        <v>5895.69</v>
      </c>
      <c r="BD3918" s="23">
        <v>-33.86</v>
      </c>
      <c r="BO3918" s="23">
        <v>5895.69</v>
      </c>
      <c r="BP3918" s="23">
        <v>-33.86</v>
      </c>
    </row>
    <row r="3919" spans="52:68">
      <c r="AZ3919">
        <v>33165</v>
      </c>
      <c r="BA3919">
        <f t="shared" si="266"/>
        <v>33215</v>
      </c>
      <c r="BB3919">
        <v>-41.15</v>
      </c>
      <c r="BC3919" s="23">
        <v>5895.69</v>
      </c>
      <c r="BD3919" s="23">
        <v>-36.96</v>
      </c>
      <c r="BO3919" s="23">
        <v>5895.69</v>
      </c>
      <c r="BP3919" s="23">
        <v>-36.96</v>
      </c>
    </row>
    <row r="3920" spans="52:68">
      <c r="AZ3920">
        <v>33204</v>
      </c>
      <c r="BA3920">
        <f t="shared" si="266"/>
        <v>33254</v>
      </c>
      <c r="BB3920">
        <v>-41.5</v>
      </c>
      <c r="BC3920" s="23">
        <v>5899.93</v>
      </c>
      <c r="BD3920" s="23">
        <v>-36.96</v>
      </c>
      <c r="BO3920" s="23">
        <v>5899.93</v>
      </c>
      <c r="BP3920" s="23">
        <v>-36.96</v>
      </c>
    </row>
    <row r="3921" spans="52:68">
      <c r="AZ3921">
        <v>33246</v>
      </c>
      <c r="BA3921">
        <f t="shared" si="266"/>
        <v>33296</v>
      </c>
      <c r="BB3921">
        <v>-41.49</v>
      </c>
      <c r="BC3921" s="23">
        <v>5899.93</v>
      </c>
      <c r="BD3921" s="23">
        <v>-35.35</v>
      </c>
      <c r="BO3921" s="23">
        <v>5899.93</v>
      </c>
      <c r="BP3921" s="23">
        <v>-35.35</v>
      </c>
    </row>
    <row r="3922" spans="52:68">
      <c r="AZ3922">
        <v>33288</v>
      </c>
      <c r="BA3922">
        <f t="shared" si="266"/>
        <v>33338</v>
      </c>
      <c r="BB3922">
        <v>-42.02</v>
      </c>
      <c r="BC3922" s="23">
        <v>5904.22</v>
      </c>
      <c r="BD3922" s="23">
        <v>-35.35</v>
      </c>
      <c r="BO3922" s="23">
        <v>5904.22</v>
      </c>
      <c r="BP3922" s="23">
        <v>-35.35</v>
      </c>
    </row>
    <row r="3923" spans="52:68">
      <c r="AZ3923">
        <v>33335</v>
      </c>
      <c r="BA3923">
        <f t="shared" si="266"/>
        <v>33385</v>
      </c>
      <c r="BB3923">
        <v>-43.62</v>
      </c>
      <c r="BC3923" s="23">
        <v>5904.22</v>
      </c>
      <c r="BD3923" s="23">
        <v>-34.93</v>
      </c>
      <c r="BO3923" s="23">
        <v>5904.22</v>
      </c>
      <c r="BP3923" s="23">
        <v>-34.93</v>
      </c>
    </row>
    <row r="3924" spans="52:68">
      <c r="AZ3924">
        <v>33404</v>
      </c>
      <c r="BA3924">
        <f t="shared" si="266"/>
        <v>33454</v>
      </c>
      <c r="BB3924">
        <v>-41.67</v>
      </c>
      <c r="BC3924" s="23">
        <v>5908.62</v>
      </c>
      <c r="BD3924" s="23">
        <v>-34.93</v>
      </c>
      <c r="BO3924" s="23">
        <v>5908.62</v>
      </c>
      <c r="BP3924" s="23">
        <v>-34.93</v>
      </c>
    </row>
    <row r="3925" spans="52:68">
      <c r="AZ3925">
        <v>33447</v>
      </c>
      <c r="BA3925">
        <f t="shared" si="266"/>
        <v>33497</v>
      </c>
      <c r="BB3925">
        <v>-41.4</v>
      </c>
      <c r="BC3925" s="23">
        <v>5908.62</v>
      </c>
      <c r="BD3925" s="23">
        <v>-34.81</v>
      </c>
      <c r="BO3925" s="23">
        <v>5908.62</v>
      </c>
      <c r="BP3925" s="23">
        <v>-34.81</v>
      </c>
    </row>
    <row r="3926" spans="52:68">
      <c r="AZ3926">
        <v>33489</v>
      </c>
      <c r="BA3926">
        <f t="shared" si="266"/>
        <v>33539</v>
      </c>
      <c r="BB3926">
        <v>-40.700000000000003</v>
      </c>
      <c r="BC3926" s="23">
        <v>5912.88</v>
      </c>
      <c r="BD3926" s="23">
        <v>-34.81</v>
      </c>
      <c r="BO3926" s="23">
        <v>5912.88</v>
      </c>
      <c r="BP3926" s="23">
        <v>-34.81</v>
      </c>
    </row>
    <row r="3927" spans="52:68">
      <c r="AZ3927">
        <v>33525</v>
      </c>
      <c r="BA3927">
        <f t="shared" si="266"/>
        <v>33575</v>
      </c>
      <c r="BB3927">
        <v>-41.08</v>
      </c>
      <c r="BC3927" s="23">
        <v>5912.88</v>
      </c>
      <c r="BD3927" s="23">
        <v>-35.44</v>
      </c>
      <c r="BO3927" s="23">
        <v>5912.88</v>
      </c>
      <c r="BP3927" s="23">
        <v>-35.44</v>
      </c>
    </row>
    <row r="3928" spans="52:68">
      <c r="AZ3928">
        <v>33563</v>
      </c>
      <c r="BA3928">
        <f t="shared" si="266"/>
        <v>33613</v>
      </c>
      <c r="BB3928">
        <v>-41.53</v>
      </c>
      <c r="BC3928" s="23">
        <v>5917.14</v>
      </c>
      <c r="BD3928" s="23">
        <v>-35.44</v>
      </c>
      <c r="BO3928" s="23">
        <v>5917.14</v>
      </c>
      <c r="BP3928" s="23">
        <v>-35.44</v>
      </c>
    </row>
    <row r="3929" spans="52:68">
      <c r="AZ3929">
        <v>33606</v>
      </c>
      <c r="BA3929">
        <f t="shared" si="266"/>
        <v>33656</v>
      </c>
      <c r="BB3929">
        <v>-41.04</v>
      </c>
      <c r="BC3929" s="23">
        <v>5917.14</v>
      </c>
      <c r="BD3929" s="23">
        <v>-34.840000000000003</v>
      </c>
      <c r="BO3929" s="23">
        <v>5917.14</v>
      </c>
      <c r="BP3929" s="23">
        <v>-34.840000000000003</v>
      </c>
    </row>
    <row r="3930" spans="52:68">
      <c r="AZ3930">
        <v>33644</v>
      </c>
      <c r="BA3930">
        <f t="shared" si="266"/>
        <v>33694</v>
      </c>
      <c r="BB3930">
        <v>-42.3</v>
      </c>
      <c r="BC3930" s="23">
        <v>5921.42</v>
      </c>
      <c r="BD3930" s="23">
        <v>-34.840000000000003</v>
      </c>
      <c r="BO3930" s="23">
        <v>5921.42</v>
      </c>
      <c r="BP3930" s="23">
        <v>-34.840000000000003</v>
      </c>
    </row>
    <row r="3931" spans="52:68">
      <c r="AZ3931">
        <v>33695</v>
      </c>
      <c r="BA3931">
        <f t="shared" si="266"/>
        <v>33745</v>
      </c>
      <c r="BB3931">
        <v>-41.45</v>
      </c>
      <c r="BC3931" s="23">
        <v>5921.42</v>
      </c>
      <c r="BD3931" s="23">
        <v>-35.270000000000003</v>
      </c>
      <c r="BO3931" s="23">
        <v>5921.42</v>
      </c>
      <c r="BP3931" s="23">
        <v>-35.270000000000003</v>
      </c>
    </row>
    <row r="3932" spans="52:68">
      <c r="AZ3932">
        <v>33737</v>
      </c>
      <c r="BA3932">
        <f t="shared" si="266"/>
        <v>33787</v>
      </c>
      <c r="BB3932">
        <v>-42</v>
      </c>
      <c r="BC3932" s="23">
        <v>5925.72</v>
      </c>
      <c r="BD3932" s="23">
        <v>-35.270000000000003</v>
      </c>
      <c r="BO3932" s="23">
        <v>5925.72</v>
      </c>
      <c r="BP3932" s="23">
        <v>-35.270000000000003</v>
      </c>
    </row>
    <row r="3933" spans="52:68">
      <c r="AZ3933">
        <v>33784</v>
      </c>
      <c r="BA3933">
        <f t="shared" si="266"/>
        <v>33834</v>
      </c>
      <c r="BB3933">
        <v>-41.5</v>
      </c>
      <c r="BC3933" s="23">
        <v>5925.72</v>
      </c>
      <c r="BD3933" s="23">
        <v>-35.31</v>
      </c>
      <c r="BO3933" s="23">
        <v>5925.72</v>
      </c>
      <c r="BP3933" s="23">
        <v>-35.31</v>
      </c>
    </row>
    <row r="3934" spans="52:68">
      <c r="AZ3934">
        <v>33826</v>
      </c>
      <c r="BA3934">
        <f t="shared" si="266"/>
        <v>33876</v>
      </c>
      <c r="BB3934">
        <v>-40.65</v>
      </c>
      <c r="BC3934" s="23">
        <v>5930.04</v>
      </c>
      <c r="BD3934" s="23">
        <v>-35.31</v>
      </c>
      <c r="BO3934" s="23">
        <v>5930.04</v>
      </c>
      <c r="BP3934" s="23">
        <v>-35.31</v>
      </c>
    </row>
    <row r="3935" spans="52:68">
      <c r="AZ3935">
        <v>33862</v>
      </c>
      <c r="BA3935">
        <f t="shared" si="266"/>
        <v>33912</v>
      </c>
      <c r="BB3935">
        <v>-41.46</v>
      </c>
      <c r="BC3935" s="23">
        <v>5930.04</v>
      </c>
      <c r="BD3935" s="23">
        <v>-35.04</v>
      </c>
      <c r="BO3935" s="23">
        <v>5930.04</v>
      </c>
      <c r="BP3935" s="23">
        <v>-35.04</v>
      </c>
    </row>
    <row r="3936" spans="52:68">
      <c r="AZ3936">
        <v>33904</v>
      </c>
      <c r="BA3936">
        <f t="shared" si="266"/>
        <v>33954</v>
      </c>
      <c r="BB3936">
        <v>-41.03</v>
      </c>
      <c r="BC3936" s="23">
        <v>5934.42</v>
      </c>
      <c r="BD3936" s="23">
        <v>-35.04</v>
      </c>
      <c r="BO3936" s="23">
        <v>5934.42</v>
      </c>
      <c r="BP3936" s="23">
        <v>-35.04</v>
      </c>
    </row>
    <row r="3937" spans="52:68">
      <c r="AZ3937">
        <v>33943</v>
      </c>
      <c r="BA3937">
        <f t="shared" si="266"/>
        <v>33993</v>
      </c>
      <c r="BB3937">
        <v>-40.42</v>
      </c>
      <c r="BC3937" s="23">
        <v>5934.42</v>
      </c>
      <c r="BD3937" s="23">
        <v>-35.81</v>
      </c>
      <c r="BO3937" s="23">
        <v>5934.42</v>
      </c>
      <c r="BP3937" s="23">
        <v>-35.81</v>
      </c>
    </row>
    <row r="3938" spans="52:68">
      <c r="AZ3938">
        <v>33977</v>
      </c>
      <c r="BA3938">
        <f t="shared" si="266"/>
        <v>34027</v>
      </c>
      <c r="BB3938">
        <v>-39.89</v>
      </c>
      <c r="BC3938" s="23">
        <v>5938.83</v>
      </c>
      <c r="BD3938" s="23">
        <v>-35.81</v>
      </c>
      <c r="BO3938" s="23">
        <v>5938.83</v>
      </c>
      <c r="BP3938" s="23">
        <v>-35.81</v>
      </c>
    </row>
    <row r="3939" spans="52:68">
      <c r="AZ3939">
        <v>34009</v>
      </c>
      <c r="BA3939">
        <f t="shared" si="266"/>
        <v>34059</v>
      </c>
      <c r="BB3939">
        <v>-39.18</v>
      </c>
      <c r="BC3939" s="23">
        <v>5938.83</v>
      </c>
      <c r="BD3939" s="23">
        <v>-35.549999999999997</v>
      </c>
      <c r="BO3939" s="23">
        <v>5938.83</v>
      </c>
      <c r="BP3939" s="23">
        <v>-35.549999999999997</v>
      </c>
    </row>
    <row r="3940" spans="52:68">
      <c r="AZ3940">
        <v>34036</v>
      </c>
      <c r="BA3940">
        <f t="shared" si="266"/>
        <v>34086</v>
      </c>
      <c r="BB3940">
        <v>-40.08</v>
      </c>
      <c r="BC3940" s="23">
        <v>5943.15</v>
      </c>
      <c r="BD3940" s="23">
        <v>-35.549999999999997</v>
      </c>
      <c r="BO3940" s="23">
        <v>5943.15</v>
      </c>
      <c r="BP3940" s="23">
        <v>-35.549999999999997</v>
      </c>
    </row>
    <row r="3941" spans="52:68">
      <c r="AZ3941">
        <v>34069</v>
      </c>
      <c r="BA3941">
        <f t="shared" si="266"/>
        <v>34119</v>
      </c>
      <c r="BB3941">
        <v>-38.590000000000003</v>
      </c>
      <c r="BC3941" s="23">
        <v>5943.15</v>
      </c>
      <c r="BD3941" s="23">
        <v>-35.68</v>
      </c>
      <c r="BO3941" s="23">
        <v>5943.15</v>
      </c>
      <c r="BP3941" s="23">
        <v>-35.68</v>
      </c>
    </row>
    <row r="3942" spans="52:68">
      <c r="AZ3942">
        <v>34094</v>
      </c>
      <c r="BA3942">
        <f t="shared" si="266"/>
        <v>34144</v>
      </c>
      <c r="BB3942">
        <v>-38.61</v>
      </c>
      <c r="BC3942" s="23">
        <v>5947.49</v>
      </c>
      <c r="BD3942" s="23">
        <v>-35.68</v>
      </c>
      <c r="BO3942" s="23">
        <v>5947.49</v>
      </c>
      <c r="BP3942" s="23">
        <v>-35.68</v>
      </c>
    </row>
    <row r="3943" spans="52:68">
      <c r="AZ3943">
        <v>34119</v>
      </c>
      <c r="BA3943">
        <f t="shared" si="266"/>
        <v>34169</v>
      </c>
      <c r="BB3943">
        <v>-39.25</v>
      </c>
      <c r="BC3943" s="23">
        <v>5947.49</v>
      </c>
      <c r="BD3943" s="23">
        <v>-34.119999999999997</v>
      </c>
      <c r="BO3943" s="23">
        <v>5947.49</v>
      </c>
      <c r="BP3943" s="23">
        <v>-34.119999999999997</v>
      </c>
    </row>
    <row r="3944" spans="52:68">
      <c r="AZ3944">
        <v>34148</v>
      </c>
      <c r="BA3944">
        <f t="shared" si="266"/>
        <v>34198</v>
      </c>
      <c r="BB3944">
        <v>-38.93</v>
      </c>
      <c r="BC3944" s="23">
        <v>5951.79</v>
      </c>
      <c r="BD3944" s="23">
        <v>-34.119999999999997</v>
      </c>
      <c r="BO3944" s="23">
        <v>5951.79</v>
      </c>
      <c r="BP3944" s="23">
        <v>-34.119999999999997</v>
      </c>
    </row>
    <row r="3945" spans="52:68">
      <c r="AZ3945">
        <v>34174</v>
      </c>
      <c r="BA3945">
        <f t="shared" si="266"/>
        <v>34224</v>
      </c>
      <c r="BB3945">
        <v>-39.229999999999997</v>
      </c>
      <c r="BC3945" s="23">
        <v>5951.79</v>
      </c>
      <c r="BD3945" s="23">
        <v>-35.159999999999997</v>
      </c>
      <c r="BO3945" s="23">
        <v>5951.79</v>
      </c>
      <c r="BP3945" s="23">
        <v>-35.159999999999997</v>
      </c>
    </row>
    <row r="3946" spans="52:68">
      <c r="AZ3946">
        <v>34202</v>
      </c>
      <c r="BA3946">
        <f t="shared" si="266"/>
        <v>34252</v>
      </c>
      <c r="BB3946">
        <v>-40.340000000000003</v>
      </c>
      <c r="BC3946" s="23">
        <v>5956.05</v>
      </c>
      <c r="BD3946" s="23">
        <v>-35.159999999999997</v>
      </c>
      <c r="BO3946" s="23">
        <v>5956.05</v>
      </c>
      <c r="BP3946" s="23">
        <v>-35.159999999999997</v>
      </c>
    </row>
    <row r="3947" spans="52:68">
      <c r="AZ3947">
        <v>34237</v>
      </c>
      <c r="BA3947">
        <f t="shared" si="266"/>
        <v>34287</v>
      </c>
      <c r="BB3947">
        <v>-40.25</v>
      </c>
      <c r="BC3947" s="23">
        <v>5956.05</v>
      </c>
      <c r="BD3947" s="23">
        <v>-35.229999999999997</v>
      </c>
      <c r="BO3947" s="23">
        <v>5956.05</v>
      </c>
      <c r="BP3947" s="23">
        <v>-35.229999999999997</v>
      </c>
    </row>
    <row r="3948" spans="52:68">
      <c r="AZ3948">
        <v>34270</v>
      </c>
      <c r="BA3948">
        <f t="shared" si="266"/>
        <v>34320</v>
      </c>
      <c r="BB3948">
        <v>-40.549999999999997</v>
      </c>
      <c r="BC3948" s="23">
        <v>5960.21</v>
      </c>
      <c r="BD3948" s="23">
        <v>-35.229999999999997</v>
      </c>
      <c r="BO3948" s="23">
        <v>5960.21</v>
      </c>
      <c r="BP3948" s="23">
        <v>-35.229999999999997</v>
      </c>
    </row>
    <row r="3949" spans="52:68">
      <c r="AZ3949">
        <v>34306</v>
      </c>
      <c r="BA3949">
        <f t="shared" si="266"/>
        <v>34356</v>
      </c>
      <c r="BB3949">
        <v>-38.950000000000003</v>
      </c>
      <c r="BC3949" s="23">
        <v>5960.21</v>
      </c>
      <c r="BD3949" s="23">
        <v>-34.97</v>
      </c>
      <c r="BO3949" s="23">
        <v>5960.21</v>
      </c>
      <c r="BP3949" s="23">
        <v>-34.97</v>
      </c>
    </row>
    <row r="3950" spans="52:68">
      <c r="AZ3950">
        <v>34333</v>
      </c>
      <c r="BA3950">
        <f t="shared" si="266"/>
        <v>34383</v>
      </c>
      <c r="BB3950">
        <v>-39.270000000000003</v>
      </c>
      <c r="BC3950" s="23">
        <v>5964.37</v>
      </c>
      <c r="BD3950" s="23">
        <v>-34.97</v>
      </c>
      <c r="BO3950" s="23">
        <v>5964.37</v>
      </c>
      <c r="BP3950" s="23">
        <v>-34.97</v>
      </c>
    </row>
    <row r="3951" spans="52:68">
      <c r="AZ3951">
        <v>34361</v>
      </c>
      <c r="BA3951">
        <f t="shared" si="266"/>
        <v>34411</v>
      </c>
      <c r="BB3951">
        <v>-40.340000000000003</v>
      </c>
      <c r="BC3951" s="23">
        <v>5964.37</v>
      </c>
      <c r="BD3951" s="23">
        <v>-33.79</v>
      </c>
      <c r="BO3951" s="23">
        <v>5964.37</v>
      </c>
      <c r="BP3951" s="23">
        <v>-33.79</v>
      </c>
    </row>
    <row r="3952" spans="52:68">
      <c r="AZ3952">
        <v>34396</v>
      </c>
      <c r="BA3952">
        <f t="shared" si="266"/>
        <v>34446</v>
      </c>
      <c r="BB3952">
        <v>-39.68</v>
      </c>
      <c r="BC3952" s="23">
        <v>5968.54</v>
      </c>
      <c r="BD3952" s="23">
        <v>-33.79</v>
      </c>
      <c r="BO3952" s="23">
        <v>5968.54</v>
      </c>
      <c r="BP3952" s="23">
        <v>-33.79</v>
      </c>
    </row>
    <row r="3953" spans="52:68">
      <c r="AZ3953">
        <v>34426</v>
      </c>
      <c r="BA3953">
        <f t="shared" si="266"/>
        <v>34476</v>
      </c>
      <c r="BB3953">
        <v>-39.31</v>
      </c>
      <c r="BC3953" s="23">
        <v>5968.54</v>
      </c>
      <c r="BD3953" s="23">
        <v>-34.130000000000003</v>
      </c>
      <c r="BO3953" s="23">
        <v>5968.54</v>
      </c>
      <c r="BP3953" s="23">
        <v>-34.130000000000003</v>
      </c>
    </row>
    <row r="3954" spans="52:68">
      <c r="AZ3954">
        <v>34455</v>
      </c>
      <c r="BA3954">
        <f t="shared" si="266"/>
        <v>34505</v>
      </c>
      <c r="BB3954">
        <v>-39.549999999999997</v>
      </c>
      <c r="BC3954" s="23">
        <v>5972.69</v>
      </c>
      <c r="BD3954" s="23">
        <v>-34.130000000000003</v>
      </c>
      <c r="BO3954" s="23">
        <v>5972.69</v>
      </c>
      <c r="BP3954" s="23">
        <v>-34.130000000000003</v>
      </c>
    </row>
    <row r="3955" spans="52:68">
      <c r="AZ3955">
        <v>34485</v>
      </c>
      <c r="BA3955">
        <f t="shared" si="266"/>
        <v>34535</v>
      </c>
      <c r="BB3955">
        <v>-38.92</v>
      </c>
      <c r="BC3955" s="23">
        <v>5972.69</v>
      </c>
      <c r="BD3955" s="23">
        <v>-35.39</v>
      </c>
      <c r="BO3955" s="23">
        <v>5972.69</v>
      </c>
      <c r="BP3955" s="23">
        <v>-35.39</v>
      </c>
    </row>
    <row r="3956" spans="52:68">
      <c r="AZ3956">
        <v>34512</v>
      </c>
      <c r="BA3956">
        <f t="shared" si="266"/>
        <v>34562</v>
      </c>
      <c r="BB3956">
        <v>-39.229999999999997</v>
      </c>
      <c r="BC3956" s="23">
        <v>5976.89</v>
      </c>
      <c r="BD3956" s="23">
        <v>-35.39</v>
      </c>
      <c r="BO3956" s="23">
        <v>5976.89</v>
      </c>
      <c r="BP3956" s="23">
        <v>-35.39</v>
      </c>
    </row>
    <row r="3957" spans="52:68">
      <c r="AZ3957">
        <v>34540</v>
      </c>
      <c r="BA3957">
        <f t="shared" si="266"/>
        <v>34590</v>
      </c>
      <c r="BB3957">
        <v>-38.17</v>
      </c>
      <c r="BC3957" s="23">
        <v>5976.89</v>
      </c>
      <c r="BD3957" s="23">
        <v>-34.82</v>
      </c>
      <c r="BO3957" s="23">
        <v>5976.89</v>
      </c>
      <c r="BP3957" s="23">
        <v>-34.82</v>
      </c>
    </row>
    <row r="3958" spans="52:68">
      <c r="AZ3958">
        <v>34564</v>
      </c>
      <c r="BA3958">
        <f t="shared" si="266"/>
        <v>34614</v>
      </c>
      <c r="BB3958">
        <v>-38.770000000000003</v>
      </c>
      <c r="BC3958" s="23">
        <v>5981.16</v>
      </c>
      <c r="BD3958" s="23">
        <v>-34.82</v>
      </c>
      <c r="BO3958" s="23">
        <v>5981.16</v>
      </c>
      <c r="BP3958" s="23">
        <v>-34.82</v>
      </c>
    </row>
    <row r="3959" spans="52:68">
      <c r="AZ3959">
        <v>34591</v>
      </c>
      <c r="BA3959">
        <f t="shared" si="266"/>
        <v>34641</v>
      </c>
      <c r="BB3959">
        <v>-38.82</v>
      </c>
      <c r="BC3959" s="23">
        <v>5981.16</v>
      </c>
      <c r="BD3959" s="23">
        <v>-35.81</v>
      </c>
      <c r="BO3959" s="23">
        <v>5981.16</v>
      </c>
      <c r="BP3959" s="23">
        <v>-35.81</v>
      </c>
    </row>
    <row r="3960" spans="52:68">
      <c r="AZ3960">
        <v>34618</v>
      </c>
      <c r="BA3960">
        <f t="shared" si="266"/>
        <v>34668</v>
      </c>
      <c r="BB3960">
        <v>-38.18</v>
      </c>
      <c r="BC3960" s="23">
        <v>5985.54</v>
      </c>
      <c r="BD3960" s="23">
        <v>-35.81</v>
      </c>
      <c r="BO3960" s="23">
        <v>5985.54</v>
      </c>
      <c r="BP3960" s="23">
        <v>-35.81</v>
      </c>
    </row>
    <row r="3961" spans="52:68">
      <c r="AZ3961">
        <v>34642</v>
      </c>
      <c r="BA3961">
        <f t="shared" si="266"/>
        <v>34692</v>
      </c>
      <c r="BB3961">
        <v>-39.25</v>
      </c>
      <c r="BC3961" s="23">
        <v>5985.54</v>
      </c>
      <c r="BD3961" s="23">
        <v>-34.950000000000003</v>
      </c>
      <c r="BO3961" s="23">
        <v>5985.54</v>
      </c>
      <c r="BP3961" s="23">
        <v>-34.950000000000003</v>
      </c>
    </row>
    <row r="3962" spans="52:68">
      <c r="AZ3962">
        <v>34671</v>
      </c>
      <c r="BA3962">
        <f t="shared" si="266"/>
        <v>34721</v>
      </c>
      <c r="BB3962">
        <v>-37.31</v>
      </c>
      <c r="BC3962" s="23">
        <v>5989.86</v>
      </c>
      <c r="BD3962" s="23">
        <v>-34.950000000000003</v>
      </c>
      <c r="BO3962" s="23">
        <v>5989.86</v>
      </c>
      <c r="BP3962" s="23">
        <v>-34.950000000000003</v>
      </c>
    </row>
    <row r="3963" spans="52:68">
      <c r="AZ3963">
        <v>34692</v>
      </c>
      <c r="BA3963">
        <f t="shared" si="266"/>
        <v>34742</v>
      </c>
      <c r="BB3963">
        <v>-38.75</v>
      </c>
      <c r="BC3963" s="23">
        <v>5989.86</v>
      </c>
      <c r="BD3963" s="23">
        <v>-35.659999999999997</v>
      </c>
      <c r="BO3963" s="23">
        <v>5989.86</v>
      </c>
      <c r="BP3963" s="23">
        <v>-35.659999999999997</v>
      </c>
    </row>
    <row r="3964" spans="52:68">
      <c r="AZ3964">
        <v>34719</v>
      </c>
      <c r="BA3964">
        <f t="shared" si="266"/>
        <v>34769</v>
      </c>
      <c r="BB3964">
        <v>-38.840000000000003</v>
      </c>
      <c r="BC3964" s="23">
        <v>5994.2</v>
      </c>
      <c r="BD3964" s="23">
        <v>-35.659999999999997</v>
      </c>
      <c r="BO3964" s="23">
        <v>5994.2</v>
      </c>
      <c r="BP3964" s="23">
        <v>-35.659999999999997</v>
      </c>
    </row>
    <row r="3965" spans="52:68">
      <c r="AZ3965">
        <v>34746</v>
      </c>
      <c r="BA3965">
        <f t="shared" si="266"/>
        <v>34796</v>
      </c>
      <c r="BB3965">
        <v>-38.74</v>
      </c>
      <c r="BC3965" s="23">
        <v>5994.2</v>
      </c>
      <c r="BD3965" s="23">
        <v>-34.6</v>
      </c>
      <c r="BO3965" s="23">
        <v>5994.2</v>
      </c>
      <c r="BP3965" s="23">
        <v>-34.6</v>
      </c>
    </row>
    <row r="3966" spans="52:68">
      <c r="AZ3966">
        <v>34772</v>
      </c>
      <c r="BA3966">
        <f t="shared" ref="BA3966:BA4029" si="267">AZ3966+50</f>
        <v>34822</v>
      </c>
      <c r="BB3966">
        <v>-38.78</v>
      </c>
      <c r="BC3966" s="23">
        <v>5998.45</v>
      </c>
      <c r="BD3966" s="23">
        <v>-34.6</v>
      </c>
      <c r="BO3966" s="23">
        <v>5998.45</v>
      </c>
      <c r="BP3966" s="23">
        <v>-34.6</v>
      </c>
    </row>
    <row r="3967" spans="52:68">
      <c r="AZ3967">
        <v>34799</v>
      </c>
      <c r="BA3967">
        <f t="shared" si="267"/>
        <v>34849</v>
      </c>
      <c r="BB3967">
        <v>-38.619999999999997</v>
      </c>
      <c r="BC3967" s="23">
        <v>5998.45</v>
      </c>
      <c r="BD3967" s="23">
        <v>-35.04</v>
      </c>
      <c r="BO3967" s="23">
        <v>5998.45</v>
      </c>
      <c r="BP3967" s="23">
        <v>-35.04</v>
      </c>
    </row>
    <row r="3968" spans="52:68">
      <c r="AZ3968">
        <v>34825</v>
      </c>
      <c r="BA3968">
        <f t="shared" si="267"/>
        <v>34875</v>
      </c>
      <c r="BB3968">
        <v>-38.65</v>
      </c>
      <c r="BC3968" s="23">
        <v>6002.75</v>
      </c>
      <c r="BD3968" s="23">
        <v>-35.04</v>
      </c>
      <c r="BO3968" s="23">
        <v>6002.75</v>
      </c>
      <c r="BP3968" s="23">
        <v>-35.04</v>
      </c>
    </row>
    <row r="3969" spans="52:68">
      <c r="AZ3969">
        <v>34852</v>
      </c>
      <c r="BA3969">
        <f t="shared" si="267"/>
        <v>34902</v>
      </c>
      <c r="BB3969">
        <v>-38.159999999999997</v>
      </c>
      <c r="BC3969" s="23">
        <v>6002.75</v>
      </c>
      <c r="BD3969" s="23">
        <v>-34.32</v>
      </c>
      <c r="BO3969" s="23">
        <v>6002.75</v>
      </c>
      <c r="BP3969" s="23">
        <v>-34.32</v>
      </c>
    </row>
    <row r="3970" spans="52:68">
      <c r="AZ3970">
        <v>34876</v>
      </c>
      <c r="BA3970">
        <f t="shared" si="267"/>
        <v>34926</v>
      </c>
      <c r="BB3970">
        <v>-38.450000000000003</v>
      </c>
      <c r="BC3970" s="23">
        <v>6006.98</v>
      </c>
      <c r="BD3970" s="23">
        <v>-34.32</v>
      </c>
      <c r="BO3970" s="23">
        <v>6006.98</v>
      </c>
      <c r="BP3970" s="23">
        <v>-34.32</v>
      </c>
    </row>
    <row r="3971" spans="52:68">
      <c r="AZ3971">
        <v>34902</v>
      </c>
      <c r="BA3971">
        <f t="shared" si="267"/>
        <v>34952</v>
      </c>
      <c r="BB3971">
        <v>-37.99</v>
      </c>
      <c r="BC3971" s="23">
        <v>6006.98</v>
      </c>
      <c r="BD3971" s="23">
        <v>-35.74</v>
      </c>
      <c r="BO3971" s="23">
        <v>6006.98</v>
      </c>
      <c r="BP3971" s="23">
        <v>-35.74</v>
      </c>
    </row>
    <row r="3972" spans="52:68">
      <c r="AZ3972">
        <v>34926</v>
      </c>
      <c r="BA3972">
        <f t="shared" si="267"/>
        <v>34976</v>
      </c>
      <c r="BB3972">
        <v>-38.01</v>
      </c>
      <c r="BC3972" s="23">
        <v>6011.22</v>
      </c>
      <c r="BD3972" s="23">
        <v>-35.74</v>
      </c>
      <c r="BO3972" s="23">
        <v>6011.22</v>
      </c>
      <c r="BP3972" s="23">
        <v>-35.74</v>
      </c>
    </row>
    <row r="3973" spans="52:68">
      <c r="AZ3973">
        <v>34950</v>
      </c>
      <c r="BA3973">
        <f t="shared" si="267"/>
        <v>35000</v>
      </c>
      <c r="BB3973">
        <v>-37.72</v>
      </c>
      <c r="BC3973" s="23">
        <v>6011.22</v>
      </c>
      <c r="BD3973" s="23">
        <v>-34.57</v>
      </c>
      <c r="BO3973" s="23">
        <v>6011.22</v>
      </c>
      <c r="BP3973" s="23">
        <v>-34.57</v>
      </c>
    </row>
    <row r="3974" spans="52:68">
      <c r="AZ3974">
        <v>34973</v>
      </c>
      <c r="BA3974">
        <f t="shared" si="267"/>
        <v>35023</v>
      </c>
      <c r="BB3974">
        <v>-39.130000000000003</v>
      </c>
      <c r="BC3974" s="23">
        <v>6015.45</v>
      </c>
      <c r="BD3974" s="23">
        <v>-34.57</v>
      </c>
      <c r="BO3974" s="23">
        <v>6015.45</v>
      </c>
      <c r="BP3974" s="23">
        <v>-34.57</v>
      </c>
    </row>
    <row r="3975" spans="52:68">
      <c r="AZ3975">
        <v>35001</v>
      </c>
      <c r="BA3975">
        <f t="shared" si="267"/>
        <v>35051</v>
      </c>
      <c r="BB3975">
        <v>-38.25</v>
      </c>
      <c r="BC3975" s="23">
        <v>6015.45</v>
      </c>
      <c r="BD3975" s="23">
        <v>-34.74</v>
      </c>
      <c r="BO3975" s="23">
        <v>6015.45</v>
      </c>
      <c r="BP3975" s="23">
        <v>-34.74</v>
      </c>
    </row>
    <row r="3976" spans="52:68">
      <c r="AZ3976">
        <v>35026</v>
      </c>
      <c r="BA3976">
        <f t="shared" si="267"/>
        <v>35076</v>
      </c>
      <c r="BB3976">
        <v>-37.86</v>
      </c>
      <c r="BC3976" s="23">
        <v>6019.68</v>
      </c>
      <c r="BD3976" s="23">
        <v>-34.74</v>
      </c>
      <c r="BO3976" s="23">
        <v>6019.68</v>
      </c>
      <c r="BP3976" s="23">
        <v>-34.74</v>
      </c>
    </row>
    <row r="3977" spans="52:68">
      <c r="AZ3977">
        <v>35050</v>
      </c>
      <c r="BA3977">
        <f t="shared" si="267"/>
        <v>35100</v>
      </c>
      <c r="BB3977">
        <v>-38.119999999999997</v>
      </c>
      <c r="BC3977" s="23">
        <v>6019.68</v>
      </c>
      <c r="BD3977" s="23">
        <v>-34.729999999999997</v>
      </c>
      <c r="BO3977" s="23">
        <v>6019.68</v>
      </c>
      <c r="BP3977" s="23">
        <v>-34.729999999999997</v>
      </c>
    </row>
    <row r="3978" spans="52:68">
      <c r="AZ3978">
        <v>35074</v>
      </c>
      <c r="BA3978">
        <f t="shared" si="267"/>
        <v>35124</v>
      </c>
      <c r="BB3978">
        <v>-38.15</v>
      </c>
      <c r="BC3978" s="23">
        <v>6023.91</v>
      </c>
      <c r="BD3978" s="23">
        <v>-34.729999999999997</v>
      </c>
      <c r="BO3978" s="23">
        <v>6023.91</v>
      </c>
      <c r="BP3978" s="23">
        <v>-34.729999999999997</v>
      </c>
    </row>
    <row r="3979" spans="52:68">
      <c r="AZ3979">
        <v>35099</v>
      </c>
      <c r="BA3979">
        <f t="shared" si="267"/>
        <v>35149</v>
      </c>
      <c r="BB3979">
        <v>-38.64</v>
      </c>
      <c r="BC3979" s="23">
        <v>6023.91</v>
      </c>
      <c r="BD3979" s="23">
        <v>-34.47</v>
      </c>
      <c r="BO3979" s="23">
        <v>6023.91</v>
      </c>
      <c r="BP3979" s="23">
        <v>-34.47</v>
      </c>
    </row>
    <row r="3980" spans="52:68">
      <c r="AZ3980">
        <v>35126</v>
      </c>
      <c r="BA3980">
        <f t="shared" si="267"/>
        <v>35176</v>
      </c>
      <c r="BB3980">
        <v>-38.43</v>
      </c>
      <c r="BC3980" s="23">
        <v>6028.1</v>
      </c>
      <c r="BD3980" s="23">
        <v>-34.47</v>
      </c>
      <c r="BO3980" s="23">
        <v>6028.1</v>
      </c>
      <c r="BP3980" s="23">
        <v>-34.47</v>
      </c>
    </row>
    <row r="3981" spans="52:68">
      <c r="AZ3981">
        <v>35151</v>
      </c>
      <c r="BA3981">
        <f t="shared" si="267"/>
        <v>35201</v>
      </c>
      <c r="BB3981">
        <v>-39.25</v>
      </c>
      <c r="BC3981" s="23">
        <v>6028.1</v>
      </c>
      <c r="BD3981" s="23">
        <v>-35.549999999999997</v>
      </c>
      <c r="BO3981" s="23">
        <v>6028.1</v>
      </c>
      <c r="BP3981" s="23">
        <v>-35.549999999999997</v>
      </c>
    </row>
    <row r="3982" spans="52:68">
      <c r="AZ3982">
        <v>35181</v>
      </c>
      <c r="BA3982">
        <f t="shared" si="267"/>
        <v>35231</v>
      </c>
      <c r="BB3982">
        <v>-37.590000000000003</v>
      </c>
      <c r="BC3982" s="23">
        <v>6032.31</v>
      </c>
      <c r="BD3982" s="23">
        <v>-35.549999999999997</v>
      </c>
      <c r="BO3982" s="23">
        <v>6032.31</v>
      </c>
      <c r="BP3982" s="23">
        <v>-35.549999999999997</v>
      </c>
    </row>
    <row r="3983" spans="52:68">
      <c r="AZ3983">
        <v>35204</v>
      </c>
      <c r="BA3983">
        <f t="shared" si="267"/>
        <v>35254</v>
      </c>
      <c r="BB3983">
        <v>-37.47</v>
      </c>
      <c r="BC3983" s="23">
        <v>6032.31</v>
      </c>
      <c r="BD3983" s="23">
        <v>-33.92</v>
      </c>
      <c r="BO3983" s="23">
        <v>6032.31</v>
      </c>
      <c r="BP3983" s="23">
        <v>-33.92</v>
      </c>
    </row>
    <row r="3984" spans="52:68">
      <c r="AZ3984">
        <v>35226</v>
      </c>
      <c r="BA3984">
        <f t="shared" si="267"/>
        <v>35276</v>
      </c>
      <c r="BB3984">
        <v>-38.1</v>
      </c>
      <c r="BC3984" s="23">
        <v>6036.52</v>
      </c>
      <c r="BD3984" s="23">
        <v>-33.92</v>
      </c>
      <c r="BO3984" s="23">
        <v>6036.52</v>
      </c>
      <c r="BP3984" s="23">
        <v>-33.92</v>
      </c>
    </row>
    <row r="3985" spans="52:68">
      <c r="AZ3985">
        <v>35251</v>
      </c>
      <c r="BA3985">
        <f t="shared" si="267"/>
        <v>35301</v>
      </c>
      <c r="BB3985">
        <v>-37.479999999999997</v>
      </c>
      <c r="BC3985" s="23">
        <v>6036.52</v>
      </c>
      <c r="BD3985" s="23">
        <v>-34.92</v>
      </c>
      <c r="BO3985" s="23">
        <v>6036.52</v>
      </c>
      <c r="BP3985" s="23">
        <v>-34.92</v>
      </c>
    </row>
    <row r="3986" spans="52:68">
      <c r="AZ3986">
        <v>35274</v>
      </c>
      <c r="BA3986">
        <f t="shared" si="267"/>
        <v>35324</v>
      </c>
      <c r="BB3986">
        <v>-37.369999999999997</v>
      </c>
      <c r="BC3986" s="23">
        <v>6040.8</v>
      </c>
      <c r="BD3986" s="23">
        <v>-34.92</v>
      </c>
      <c r="BO3986" s="23">
        <v>6040.8</v>
      </c>
      <c r="BP3986" s="23">
        <v>-34.92</v>
      </c>
    </row>
    <row r="3987" spans="52:68">
      <c r="AZ3987">
        <v>35296</v>
      </c>
      <c r="BA3987">
        <f t="shared" si="267"/>
        <v>35346</v>
      </c>
      <c r="BB3987">
        <v>-38.25</v>
      </c>
      <c r="BC3987" s="23">
        <v>6040.8</v>
      </c>
      <c r="BD3987" s="23">
        <v>-34.78</v>
      </c>
      <c r="BO3987" s="23">
        <v>6040.8</v>
      </c>
      <c r="BP3987" s="23">
        <v>-34.78</v>
      </c>
    </row>
    <row r="3988" spans="52:68">
      <c r="AZ3988">
        <v>35321</v>
      </c>
      <c r="BA3988">
        <f t="shared" si="267"/>
        <v>35371</v>
      </c>
      <c r="BB3988">
        <v>-37.659999999999997</v>
      </c>
      <c r="BC3988" s="23">
        <v>6045.03</v>
      </c>
      <c r="BD3988" s="23">
        <v>-34.78</v>
      </c>
      <c r="BO3988" s="23">
        <v>6045.03</v>
      </c>
      <c r="BP3988" s="23">
        <v>-34.78</v>
      </c>
    </row>
    <row r="3989" spans="52:68">
      <c r="AZ3989">
        <v>35345</v>
      </c>
      <c r="BA3989">
        <f t="shared" si="267"/>
        <v>35395</v>
      </c>
      <c r="BB3989">
        <v>-38.01</v>
      </c>
      <c r="BC3989" s="23">
        <v>6045.03</v>
      </c>
      <c r="BD3989" s="23">
        <v>-35.76</v>
      </c>
      <c r="BO3989" s="23">
        <v>6045.03</v>
      </c>
      <c r="BP3989" s="23">
        <v>-35.76</v>
      </c>
    </row>
    <row r="3990" spans="52:68">
      <c r="AZ3990">
        <v>35369</v>
      </c>
      <c r="BA3990">
        <f t="shared" si="267"/>
        <v>35419</v>
      </c>
      <c r="BB3990">
        <v>-37.72</v>
      </c>
      <c r="BC3990" s="23">
        <v>6049.25</v>
      </c>
      <c r="BD3990" s="23">
        <v>-35.76</v>
      </c>
      <c r="BO3990" s="23">
        <v>6049.25</v>
      </c>
      <c r="BP3990" s="23">
        <v>-35.76</v>
      </c>
    </row>
    <row r="3991" spans="52:68">
      <c r="AZ3991">
        <v>35393</v>
      </c>
      <c r="BA3991">
        <f t="shared" si="267"/>
        <v>35443</v>
      </c>
      <c r="BB3991">
        <v>-37.6</v>
      </c>
      <c r="BC3991" s="23">
        <v>6049.25</v>
      </c>
      <c r="BD3991" s="23">
        <v>-34.549999999999997</v>
      </c>
      <c r="BO3991" s="23">
        <v>6049.25</v>
      </c>
      <c r="BP3991" s="23">
        <v>-34.549999999999997</v>
      </c>
    </row>
    <row r="3992" spans="52:68">
      <c r="AZ3992">
        <v>35416</v>
      </c>
      <c r="BA3992">
        <f t="shared" si="267"/>
        <v>35466</v>
      </c>
      <c r="BB3992">
        <v>-38.07</v>
      </c>
      <c r="BC3992" s="23">
        <v>6053.48</v>
      </c>
      <c r="BD3992" s="23">
        <v>-34.549999999999997</v>
      </c>
      <c r="BO3992" s="23">
        <v>6053.48</v>
      </c>
      <c r="BP3992" s="23">
        <v>-34.549999999999997</v>
      </c>
    </row>
    <row r="3993" spans="52:68">
      <c r="AZ3993">
        <v>35441</v>
      </c>
      <c r="BA3993">
        <f t="shared" si="267"/>
        <v>35491</v>
      </c>
      <c r="BB3993">
        <v>-37.82</v>
      </c>
      <c r="BC3993" s="23">
        <v>6053.48</v>
      </c>
      <c r="BD3993" s="23">
        <v>-33.61</v>
      </c>
      <c r="BO3993" s="23">
        <v>6053.48</v>
      </c>
      <c r="BP3993" s="23">
        <v>-33.61</v>
      </c>
    </row>
    <row r="3994" spans="52:68">
      <c r="AZ3994">
        <v>35465</v>
      </c>
      <c r="BA3994">
        <f t="shared" si="267"/>
        <v>35515</v>
      </c>
      <c r="BB3994">
        <v>-38.200000000000003</v>
      </c>
      <c r="BC3994" s="23">
        <v>6057.78</v>
      </c>
      <c r="BD3994" s="23">
        <v>-33.61</v>
      </c>
      <c r="BO3994" s="23">
        <v>6057.78</v>
      </c>
      <c r="BP3994" s="23">
        <v>-33.61</v>
      </c>
    </row>
    <row r="3995" spans="52:68">
      <c r="AZ3995">
        <v>35490</v>
      </c>
      <c r="BA3995">
        <f t="shared" si="267"/>
        <v>35540</v>
      </c>
      <c r="BB3995">
        <v>-37.22</v>
      </c>
      <c r="BC3995" s="23">
        <v>6057.78</v>
      </c>
      <c r="BD3995" s="23">
        <v>-35.18</v>
      </c>
      <c r="BO3995" s="23">
        <v>6057.78</v>
      </c>
      <c r="BP3995" s="23">
        <v>-35.18</v>
      </c>
    </row>
    <row r="3996" spans="52:68">
      <c r="AZ3996">
        <v>35512</v>
      </c>
      <c r="BA3996">
        <f t="shared" si="267"/>
        <v>35562</v>
      </c>
      <c r="BB3996">
        <v>-37.72</v>
      </c>
      <c r="BC3996" s="23">
        <v>6062.01</v>
      </c>
      <c r="BD3996" s="23">
        <v>-35.18</v>
      </c>
      <c r="BO3996" s="23">
        <v>6062.01</v>
      </c>
      <c r="BP3996" s="23">
        <v>-35.18</v>
      </c>
    </row>
    <row r="3997" spans="52:68">
      <c r="AZ3997">
        <v>35536</v>
      </c>
      <c r="BA3997">
        <f t="shared" si="267"/>
        <v>35586</v>
      </c>
      <c r="BB3997">
        <v>-37.07</v>
      </c>
      <c r="BC3997" s="23">
        <v>6062.01</v>
      </c>
      <c r="BD3997" s="23">
        <v>-36.03</v>
      </c>
      <c r="BO3997" s="23">
        <v>6062.01</v>
      </c>
      <c r="BP3997" s="23">
        <v>-36.03</v>
      </c>
    </row>
    <row r="3998" spans="52:68">
      <c r="AZ3998">
        <v>35558</v>
      </c>
      <c r="BA3998">
        <f t="shared" si="267"/>
        <v>35608</v>
      </c>
      <c r="BB3998">
        <v>-37.76</v>
      </c>
      <c r="BC3998" s="23">
        <v>6066.23</v>
      </c>
      <c r="BD3998" s="23">
        <v>-36.03</v>
      </c>
      <c r="BO3998" s="23">
        <v>6066.23</v>
      </c>
      <c r="BP3998" s="23">
        <v>-36.03</v>
      </c>
    </row>
    <row r="3999" spans="52:68">
      <c r="AZ3999">
        <v>35582</v>
      </c>
      <c r="BA3999">
        <f t="shared" si="267"/>
        <v>35632</v>
      </c>
      <c r="BB3999">
        <v>-36.92</v>
      </c>
      <c r="BC3999" s="23">
        <v>6066.23</v>
      </c>
      <c r="BD3999" s="23">
        <v>-34.4</v>
      </c>
      <c r="BO3999" s="23">
        <v>6066.23</v>
      </c>
      <c r="BP3999" s="23">
        <v>-34.4</v>
      </c>
    </row>
    <row r="4000" spans="52:68">
      <c r="AZ4000">
        <v>35603</v>
      </c>
      <c r="BA4000">
        <f t="shared" si="267"/>
        <v>35653</v>
      </c>
      <c r="BB4000">
        <v>-36.79</v>
      </c>
      <c r="BC4000" s="23">
        <v>6070.51</v>
      </c>
      <c r="BD4000" s="23">
        <v>-34.4</v>
      </c>
      <c r="BO4000" s="23">
        <v>6070.51</v>
      </c>
      <c r="BP4000" s="23">
        <v>-34.4</v>
      </c>
    </row>
    <row r="4001" spans="52:68">
      <c r="AZ4001">
        <v>35625</v>
      </c>
      <c r="BA4001">
        <f t="shared" si="267"/>
        <v>35675</v>
      </c>
      <c r="BB4001">
        <v>-37.4</v>
      </c>
      <c r="BC4001" s="23">
        <v>6070.51</v>
      </c>
      <c r="BD4001" s="23">
        <v>-34.409999999999997</v>
      </c>
      <c r="BO4001" s="23">
        <v>6070.51</v>
      </c>
      <c r="BP4001" s="23">
        <v>-34.409999999999997</v>
      </c>
    </row>
    <row r="4002" spans="52:68">
      <c r="AZ4002">
        <v>35648</v>
      </c>
      <c r="BA4002">
        <f t="shared" si="267"/>
        <v>35698</v>
      </c>
      <c r="BB4002">
        <v>-36.36</v>
      </c>
      <c r="BC4002" s="23">
        <v>6074.74</v>
      </c>
      <c r="BD4002" s="23">
        <v>-34.409999999999997</v>
      </c>
      <c r="BO4002" s="23">
        <v>6074.74</v>
      </c>
      <c r="BP4002" s="23">
        <v>-34.409999999999997</v>
      </c>
    </row>
    <row r="4003" spans="52:68">
      <c r="AZ4003">
        <v>35668</v>
      </c>
      <c r="BA4003">
        <f t="shared" si="267"/>
        <v>35718</v>
      </c>
      <c r="BB4003">
        <v>-37.950000000000003</v>
      </c>
      <c r="BC4003" s="23">
        <v>6074.74</v>
      </c>
      <c r="BD4003" s="23">
        <v>-34.56</v>
      </c>
      <c r="BO4003" s="23">
        <v>6074.74</v>
      </c>
      <c r="BP4003" s="23">
        <v>-34.56</v>
      </c>
    </row>
    <row r="4004" spans="52:68">
      <c r="AZ4004">
        <v>35692</v>
      </c>
      <c r="BA4004">
        <f t="shared" si="267"/>
        <v>35742</v>
      </c>
      <c r="BB4004">
        <v>-37.56</v>
      </c>
      <c r="BC4004" s="23">
        <v>6078.88</v>
      </c>
      <c r="BD4004" s="23">
        <v>-34.56</v>
      </c>
      <c r="BO4004" s="23">
        <v>6078.88</v>
      </c>
      <c r="BP4004" s="23">
        <v>-34.56</v>
      </c>
    </row>
    <row r="4005" spans="52:68">
      <c r="AZ4005">
        <v>35716</v>
      </c>
      <c r="BA4005">
        <f t="shared" si="267"/>
        <v>35766</v>
      </c>
      <c r="BB4005">
        <v>-39.81</v>
      </c>
      <c r="BC4005" s="23">
        <v>6078.88</v>
      </c>
      <c r="BD4005" s="23">
        <v>-34.31</v>
      </c>
      <c r="BO4005" s="23">
        <v>6078.88</v>
      </c>
      <c r="BP4005" s="23">
        <v>-34.31</v>
      </c>
    </row>
    <row r="4006" spans="52:68">
      <c r="AZ4006">
        <v>35749</v>
      </c>
      <c r="BA4006">
        <f t="shared" si="267"/>
        <v>35799</v>
      </c>
      <c r="BB4006">
        <v>-40.58</v>
      </c>
      <c r="BC4006" s="23">
        <v>6083.02</v>
      </c>
      <c r="BD4006" s="23">
        <v>-34.31</v>
      </c>
      <c r="BO4006" s="23">
        <v>6083.02</v>
      </c>
      <c r="BP4006" s="23">
        <v>-34.31</v>
      </c>
    </row>
    <row r="4007" spans="52:68">
      <c r="AZ4007">
        <v>35787</v>
      </c>
      <c r="BA4007">
        <f t="shared" si="267"/>
        <v>35837</v>
      </c>
      <c r="BB4007">
        <v>-40.15</v>
      </c>
      <c r="BC4007" s="23">
        <v>6083.02</v>
      </c>
      <c r="BD4007" s="23">
        <v>-34.17</v>
      </c>
      <c r="BO4007" s="23">
        <v>6083.02</v>
      </c>
      <c r="BP4007" s="23">
        <v>-34.17</v>
      </c>
    </row>
    <row r="4008" spans="52:68">
      <c r="AZ4008">
        <v>35822</v>
      </c>
      <c r="BA4008">
        <f t="shared" si="267"/>
        <v>35872</v>
      </c>
      <c r="BB4008">
        <v>-40.42</v>
      </c>
      <c r="BC4008" s="23">
        <v>6087.15</v>
      </c>
      <c r="BD4008" s="23">
        <v>-34.17</v>
      </c>
      <c r="BO4008" s="23">
        <v>6087.15</v>
      </c>
      <c r="BP4008" s="23">
        <v>-34.17</v>
      </c>
    </row>
    <row r="4009" spans="52:68">
      <c r="AZ4009">
        <v>35859</v>
      </c>
      <c r="BA4009">
        <f t="shared" si="267"/>
        <v>35909</v>
      </c>
      <c r="BB4009">
        <v>-40.659999999999997</v>
      </c>
      <c r="BC4009" s="23">
        <v>6087.15</v>
      </c>
      <c r="BD4009" s="23">
        <v>-34.630000000000003</v>
      </c>
      <c r="BO4009" s="23">
        <v>6087.15</v>
      </c>
      <c r="BP4009" s="23">
        <v>-34.630000000000003</v>
      </c>
    </row>
    <row r="4010" spans="52:68">
      <c r="AZ4010">
        <v>35898</v>
      </c>
      <c r="BA4010">
        <f t="shared" si="267"/>
        <v>35948</v>
      </c>
      <c r="BB4010">
        <v>-40.619999999999997</v>
      </c>
      <c r="BC4010" s="23">
        <v>6091.35</v>
      </c>
      <c r="BD4010" s="23">
        <v>-34.630000000000003</v>
      </c>
      <c r="BO4010" s="23">
        <v>6091.35</v>
      </c>
      <c r="BP4010" s="23">
        <v>-34.630000000000003</v>
      </c>
    </row>
    <row r="4011" spans="52:68">
      <c r="AZ4011">
        <v>35937</v>
      </c>
      <c r="BA4011">
        <f t="shared" si="267"/>
        <v>35987</v>
      </c>
      <c r="BB4011">
        <v>-41.6</v>
      </c>
      <c r="BC4011" s="23">
        <v>6091.35</v>
      </c>
      <c r="BD4011" s="23">
        <v>-34.119999999999997</v>
      </c>
      <c r="BO4011" s="23">
        <v>6091.35</v>
      </c>
      <c r="BP4011" s="23">
        <v>-34.119999999999997</v>
      </c>
    </row>
    <row r="4012" spans="52:68">
      <c r="AZ4012">
        <v>35984</v>
      </c>
      <c r="BA4012">
        <f t="shared" si="267"/>
        <v>36034</v>
      </c>
      <c r="BB4012">
        <v>-41.11</v>
      </c>
      <c r="BC4012" s="23">
        <v>6095.59</v>
      </c>
      <c r="BD4012" s="23">
        <v>-34.119999999999997</v>
      </c>
      <c r="BO4012" s="23">
        <v>6095.59</v>
      </c>
      <c r="BP4012" s="23">
        <v>-34.119999999999997</v>
      </c>
    </row>
    <row r="4013" spans="52:68">
      <c r="AZ4013">
        <v>36027</v>
      </c>
      <c r="BA4013">
        <f t="shared" si="267"/>
        <v>36077</v>
      </c>
      <c r="BB4013">
        <v>-40.92</v>
      </c>
      <c r="BC4013" s="23">
        <v>6095.59</v>
      </c>
      <c r="BD4013" s="23">
        <v>-35.67</v>
      </c>
      <c r="BO4013" s="23">
        <v>6095.59</v>
      </c>
      <c r="BP4013" s="23">
        <v>-35.67</v>
      </c>
    </row>
    <row r="4014" spans="52:68">
      <c r="AZ4014">
        <v>36068</v>
      </c>
      <c r="BA4014">
        <f t="shared" si="267"/>
        <v>36118</v>
      </c>
      <c r="BB4014">
        <v>-42.46</v>
      </c>
      <c r="BC4014" s="23">
        <v>6099.87</v>
      </c>
      <c r="BD4014" s="23">
        <v>-35.67</v>
      </c>
      <c r="BO4014" s="23">
        <v>6099.87</v>
      </c>
      <c r="BP4014" s="23">
        <v>-35.67</v>
      </c>
    </row>
    <row r="4015" spans="52:68">
      <c r="AZ4015">
        <v>36125</v>
      </c>
      <c r="BA4015">
        <f t="shared" si="267"/>
        <v>36175</v>
      </c>
      <c r="BB4015">
        <v>-40.47</v>
      </c>
      <c r="BC4015" s="23">
        <v>6099.87</v>
      </c>
      <c r="BD4015" s="23">
        <v>-35.14</v>
      </c>
      <c r="BO4015" s="23">
        <v>6099.87</v>
      </c>
      <c r="BP4015" s="23">
        <v>-35.14</v>
      </c>
    </row>
    <row r="4016" spans="52:68">
      <c r="AZ4016">
        <v>36163</v>
      </c>
      <c r="BA4016">
        <f t="shared" si="267"/>
        <v>36213</v>
      </c>
      <c r="BB4016">
        <v>-42.74</v>
      </c>
      <c r="BC4016" s="23">
        <v>6104.25</v>
      </c>
      <c r="BD4016" s="23">
        <v>-35.14</v>
      </c>
      <c r="BO4016" s="23">
        <v>6104.25</v>
      </c>
      <c r="BP4016" s="23">
        <v>-35.14</v>
      </c>
    </row>
    <row r="4017" spans="52:68">
      <c r="AZ4017">
        <v>36224</v>
      </c>
      <c r="BA4017">
        <f t="shared" si="267"/>
        <v>36274</v>
      </c>
      <c r="BB4017">
        <v>-42.1</v>
      </c>
      <c r="BC4017" s="23">
        <v>6104.25</v>
      </c>
      <c r="BD4017" s="23">
        <v>-34.96</v>
      </c>
      <c r="BO4017" s="23">
        <v>6104.25</v>
      </c>
      <c r="BP4017" s="23">
        <v>-34.96</v>
      </c>
    </row>
    <row r="4018" spans="52:68">
      <c r="AZ4018">
        <v>36277</v>
      </c>
      <c r="BA4018">
        <f t="shared" si="267"/>
        <v>36327</v>
      </c>
      <c r="BB4018">
        <v>-41.81</v>
      </c>
      <c r="BC4018" s="23">
        <v>6108.76</v>
      </c>
      <c r="BD4018" s="23">
        <v>-34.96</v>
      </c>
      <c r="BO4018" s="23">
        <v>6108.76</v>
      </c>
      <c r="BP4018" s="23">
        <v>-34.96</v>
      </c>
    </row>
    <row r="4019" spans="52:68">
      <c r="AZ4019">
        <v>36327</v>
      </c>
      <c r="BA4019">
        <f t="shared" si="267"/>
        <v>36377</v>
      </c>
      <c r="BB4019">
        <v>-41.82</v>
      </c>
      <c r="BC4019" s="23">
        <v>6108.76</v>
      </c>
      <c r="BD4019" s="23">
        <v>-36.020000000000003</v>
      </c>
      <c r="BO4019" s="23">
        <v>6108.76</v>
      </c>
      <c r="BP4019" s="23">
        <v>-36.020000000000003</v>
      </c>
    </row>
    <row r="4020" spans="52:68">
      <c r="AZ4020">
        <v>36377</v>
      </c>
      <c r="BA4020">
        <f t="shared" si="267"/>
        <v>36427</v>
      </c>
      <c r="BB4020">
        <v>-41.87</v>
      </c>
      <c r="BC4020" s="23">
        <v>6113.25</v>
      </c>
      <c r="BD4020" s="23">
        <v>-36.020000000000003</v>
      </c>
      <c r="BO4020" s="23">
        <v>6113.25</v>
      </c>
      <c r="BP4020" s="23">
        <v>-36.020000000000003</v>
      </c>
    </row>
    <row r="4021" spans="52:68">
      <c r="AZ4021">
        <v>36427</v>
      </c>
      <c r="BA4021">
        <f t="shared" si="267"/>
        <v>36477</v>
      </c>
      <c r="BB4021">
        <v>-41.91</v>
      </c>
      <c r="BC4021" s="23">
        <v>6113.25</v>
      </c>
      <c r="BD4021" s="23">
        <v>-35.79</v>
      </c>
      <c r="BO4021" s="23">
        <v>6113.25</v>
      </c>
      <c r="BP4021" s="23">
        <v>-35.79</v>
      </c>
    </row>
    <row r="4022" spans="52:68">
      <c r="AZ4022">
        <v>36478</v>
      </c>
      <c r="BA4022">
        <f t="shared" si="267"/>
        <v>36528</v>
      </c>
      <c r="BB4022">
        <v>-40.92</v>
      </c>
      <c r="BC4022" s="23">
        <v>6117.7</v>
      </c>
      <c r="BD4022" s="23">
        <v>-35.79</v>
      </c>
      <c r="BO4022" s="23">
        <v>6117.7</v>
      </c>
      <c r="BP4022" s="23">
        <v>-35.79</v>
      </c>
    </row>
    <row r="4023" spans="52:68">
      <c r="AZ4023">
        <v>36520</v>
      </c>
      <c r="BA4023">
        <f t="shared" si="267"/>
        <v>36570</v>
      </c>
      <c r="BB4023">
        <v>-41.52</v>
      </c>
      <c r="BC4023" s="23">
        <v>6117.7</v>
      </c>
      <c r="BD4023" s="23">
        <v>-35.51</v>
      </c>
      <c r="BO4023" s="23">
        <v>6117.7</v>
      </c>
      <c r="BP4023" s="23">
        <v>-35.51</v>
      </c>
    </row>
    <row r="4024" spans="52:68">
      <c r="AZ4024">
        <v>36567</v>
      </c>
      <c r="BA4024">
        <f t="shared" si="267"/>
        <v>36617</v>
      </c>
      <c r="BB4024">
        <v>-41.67</v>
      </c>
      <c r="BC4024" s="23">
        <v>6122.14</v>
      </c>
      <c r="BD4024" s="23">
        <v>-35.51</v>
      </c>
      <c r="BO4024" s="23">
        <v>6122.14</v>
      </c>
      <c r="BP4024" s="23">
        <v>-35.51</v>
      </c>
    </row>
    <row r="4025" spans="52:68">
      <c r="AZ4025">
        <v>36615</v>
      </c>
      <c r="BA4025">
        <f t="shared" si="267"/>
        <v>36665</v>
      </c>
      <c r="BB4025">
        <v>-41.7</v>
      </c>
      <c r="BC4025" s="23">
        <v>6122.14</v>
      </c>
      <c r="BD4025" s="23">
        <v>-34.51</v>
      </c>
      <c r="BO4025" s="23">
        <v>6122.14</v>
      </c>
      <c r="BP4025" s="23">
        <v>-34.51</v>
      </c>
    </row>
    <row r="4026" spans="52:68">
      <c r="AZ4026">
        <v>36664</v>
      </c>
      <c r="BA4026">
        <f t="shared" si="267"/>
        <v>36714</v>
      </c>
      <c r="BB4026">
        <v>-42.57</v>
      </c>
      <c r="BC4026" s="23">
        <v>6126.47</v>
      </c>
      <c r="BD4026" s="23">
        <v>-34.51</v>
      </c>
      <c r="BO4026" s="23">
        <v>6126.47</v>
      </c>
      <c r="BP4026" s="23">
        <v>-34.51</v>
      </c>
    </row>
    <row r="4027" spans="52:68">
      <c r="AZ4027">
        <v>36724</v>
      </c>
      <c r="BA4027">
        <f t="shared" si="267"/>
        <v>36774</v>
      </c>
      <c r="BB4027">
        <v>-41.36</v>
      </c>
      <c r="BC4027" s="23">
        <v>6126.47</v>
      </c>
      <c r="BD4027" s="23">
        <v>-34.880000000000003</v>
      </c>
      <c r="BO4027" s="23">
        <v>6126.47</v>
      </c>
      <c r="BP4027" s="23">
        <v>-34.880000000000003</v>
      </c>
    </row>
    <row r="4028" spans="52:68">
      <c r="AZ4028">
        <v>36770</v>
      </c>
      <c r="BA4028">
        <f t="shared" si="267"/>
        <v>36820</v>
      </c>
      <c r="BB4028">
        <v>-41.44</v>
      </c>
      <c r="BC4028" s="23">
        <v>6130.8</v>
      </c>
      <c r="BD4028" s="23">
        <v>-34.880000000000003</v>
      </c>
      <c r="BO4028" s="23">
        <v>6130.8</v>
      </c>
      <c r="BP4028" s="23">
        <v>-34.880000000000003</v>
      </c>
    </row>
    <row r="4029" spans="52:68">
      <c r="AZ4029">
        <v>36816</v>
      </c>
      <c r="BA4029">
        <f t="shared" si="267"/>
        <v>36866</v>
      </c>
      <c r="BB4029">
        <v>-41.24</v>
      </c>
      <c r="BC4029" s="23">
        <v>6130.8</v>
      </c>
      <c r="BD4029" s="23">
        <v>-34.36</v>
      </c>
      <c r="BO4029" s="23">
        <v>6130.8</v>
      </c>
      <c r="BP4029" s="23">
        <v>-34.36</v>
      </c>
    </row>
    <row r="4030" spans="52:68">
      <c r="AZ4030">
        <v>36861</v>
      </c>
      <c r="BA4030">
        <f t="shared" ref="BA4030:BA4093" si="268">AZ4030+50</f>
        <v>36911</v>
      </c>
      <c r="BB4030">
        <v>-42.83</v>
      </c>
      <c r="BC4030" s="23">
        <v>6135.09</v>
      </c>
      <c r="BD4030" s="23">
        <v>-34.36</v>
      </c>
      <c r="BO4030" s="23">
        <v>6135.09</v>
      </c>
      <c r="BP4030" s="23">
        <v>-34.36</v>
      </c>
    </row>
    <row r="4031" spans="52:68">
      <c r="AZ4031">
        <v>36924</v>
      </c>
      <c r="BA4031">
        <f t="shared" si="268"/>
        <v>36974</v>
      </c>
      <c r="BB4031">
        <v>-42.42</v>
      </c>
      <c r="BC4031" s="23">
        <v>6135.09</v>
      </c>
      <c r="BD4031" s="23">
        <v>-35.67</v>
      </c>
      <c r="BO4031" s="23">
        <v>6135.09</v>
      </c>
      <c r="BP4031" s="23">
        <v>-35.67</v>
      </c>
    </row>
    <row r="4032" spans="52:68">
      <c r="AZ4032">
        <v>36982</v>
      </c>
      <c r="BA4032">
        <f t="shared" si="268"/>
        <v>37032</v>
      </c>
      <c r="BB4032">
        <v>-41.86</v>
      </c>
      <c r="BC4032" s="23">
        <v>6139.44</v>
      </c>
      <c r="BD4032" s="23">
        <v>-35.67</v>
      </c>
      <c r="BO4032" s="23">
        <v>6139.44</v>
      </c>
      <c r="BP4032" s="23">
        <v>-35.67</v>
      </c>
    </row>
    <row r="4033" spans="52:68">
      <c r="AZ4033">
        <v>37033</v>
      </c>
      <c r="BA4033">
        <f t="shared" si="268"/>
        <v>37083</v>
      </c>
      <c r="BB4033">
        <v>-42.71</v>
      </c>
      <c r="BC4033" s="23">
        <v>6139.44</v>
      </c>
      <c r="BD4033" s="23">
        <v>-34.81</v>
      </c>
      <c r="BO4033" s="23">
        <v>6139.44</v>
      </c>
      <c r="BP4033" s="23">
        <v>-34.81</v>
      </c>
    </row>
    <row r="4034" spans="52:68">
      <c r="AZ4034">
        <v>37095</v>
      </c>
      <c r="BA4034">
        <f t="shared" si="268"/>
        <v>37145</v>
      </c>
      <c r="BB4034">
        <v>-41.3</v>
      </c>
      <c r="BC4034" s="23">
        <v>6143.76</v>
      </c>
      <c r="BD4034" s="23">
        <v>-34.81</v>
      </c>
      <c r="BO4034" s="23">
        <v>6143.76</v>
      </c>
      <c r="BP4034" s="23">
        <v>-34.81</v>
      </c>
    </row>
    <row r="4035" spans="52:68">
      <c r="AZ4035">
        <v>37141</v>
      </c>
      <c r="BA4035">
        <f t="shared" si="268"/>
        <v>37191</v>
      </c>
      <c r="BB4035">
        <v>-40.86</v>
      </c>
      <c r="BC4035" s="23">
        <v>6143.76</v>
      </c>
      <c r="BD4035" s="23">
        <v>-35.549999999999997</v>
      </c>
      <c r="BO4035" s="23">
        <v>6143.76</v>
      </c>
      <c r="BP4035" s="23">
        <v>-35.549999999999997</v>
      </c>
    </row>
    <row r="4036" spans="52:68">
      <c r="AZ4036">
        <v>37182</v>
      </c>
      <c r="BA4036">
        <f t="shared" si="268"/>
        <v>37232</v>
      </c>
      <c r="BB4036">
        <v>-41.47</v>
      </c>
      <c r="BC4036" s="23">
        <v>6148.11</v>
      </c>
      <c r="BD4036" s="23">
        <v>-35.549999999999997</v>
      </c>
      <c r="BO4036" s="23">
        <v>6148.11</v>
      </c>
      <c r="BP4036" s="23">
        <v>-35.549999999999997</v>
      </c>
    </row>
    <row r="4037" spans="52:68">
      <c r="AZ4037">
        <v>37230</v>
      </c>
      <c r="BA4037">
        <f t="shared" si="268"/>
        <v>37280</v>
      </c>
      <c r="BB4037">
        <v>-41.14</v>
      </c>
      <c r="BC4037" s="23">
        <v>6148.11</v>
      </c>
      <c r="BD4037" s="23">
        <v>-34.340000000000003</v>
      </c>
      <c r="BO4037" s="23">
        <v>6148.11</v>
      </c>
      <c r="BP4037" s="23">
        <v>-34.340000000000003</v>
      </c>
    </row>
    <row r="4038" spans="52:68">
      <c r="AZ4038">
        <v>37274</v>
      </c>
      <c r="BA4038">
        <f t="shared" si="268"/>
        <v>37324</v>
      </c>
      <c r="BB4038">
        <v>-41.54</v>
      </c>
      <c r="BC4038" s="23">
        <v>6152.37</v>
      </c>
      <c r="BD4038" s="23">
        <v>-34.340000000000003</v>
      </c>
      <c r="BO4038" s="23">
        <v>6152.37</v>
      </c>
      <c r="BP4038" s="23">
        <v>-34.340000000000003</v>
      </c>
    </row>
    <row r="4039" spans="52:68">
      <c r="AZ4039">
        <v>37322</v>
      </c>
      <c r="BA4039">
        <f t="shared" si="268"/>
        <v>37372</v>
      </c>
      <c r="BB4039">
        <v>-41.57</v>
      </c>
      <c r="BC4039" s="23">
        <v>6152.37</v>
      </c>
      <c r="BD4039" s="23">
        <v>-34.74</v>
      </c>
      <c r="BO4039" s="23">
        <v>6152.37</v>
      </c>
      <c r="BP4039" s="23">
        <v>-34.74</v>
      </c>
    </row>
    <row r="4040" spans="52:68">
      <c r="AZ4040">
        <v>37370</v>
      </c>
      <c r="BA4040">
        <f t="shared" si="268"/>
        <v>37420</v>
      </c>
      <c r="BB4040">
        <v>-41.65</v>
      </c>
      <c r="BC4040" s="23">
        <v>6156.61</v>
      </c>
      <c r="BD4040" s="23">
        <v>-34.74</v>
      </c>
      <c r="BO4040" s="23">
        <v>6156.61</v>
      </c>
      <c r="BP4040" s="23">
        <v>-34.74</v>
      </c>
    </row>
    <row r="4041" spans="52:68">
      <c r="AZ4041">
        <v>37419</v>
      </c>
      <c r="BA4041">
        <f t="shared" si="268"/>
        <v>37469</v>
      </c>
      <c r="BB4041">
        <v>-40.79</v>
      </c>
      <c r="BC4041" s="23">
        <v>6156.61</v>
      </c>
      <c r="BD4041" s="23">
        <v>-34.340000000000003</v>
      </c>
      <c r="BO4041" s="23">
        <v>6156.61</v>
      </c>
      <c r="BP4041" s="23">
        <v>-34.340000000000003</v>
      </c>
    </row>
    <row r="4042" spans="52:68">
      <c r="AZ4042">
        <v>37461</v>
      </c>
      <c r="BA4042">
        <f t="shared" si="268"/>
        <v>37511</v>
      </c>
      <c r="BB4042">
        <v>-40.369999999999997</v>
      </c>
      <c r="BC4042" s="23">
        <v>6160.75</v>
      </c>
      <c r="BD4042" s="23">
        <v>-34.340000000000003</v>
      </c>
      <c r="BO4042" s="23">
        <v>6160.75</v>
      </c>
      <c r="BP4042" s="23">
        <v>-34.340000000000003</v>
      </c>
    </row>
    <row r="4043" spans="52:68">
      <c r="AZ4043">
        <v>37499</v>
      </c>
      <c r="BA4043">
        <f t="shared" si="268"/>
        <v>37549</v>
      </c>
      <c r="BB4043">
        <v>-39.54</v>
      </c>
      <c r="BC4043" s="23">
        <v>6160.75</v>
      </c>
      <c r="BD4043" s="23">
        <v>-34.28</v>
      </c>
      <c r="BO4043" s="23">
        <v>6160.75</v>
      </c>
      <c r="BP4043" s="23">
        <v>-34.28</v>
      </c>
    </row>
    <row r="4044" spans="52:68">
      <c r="AZ4044">
        <v>37532</v>
      </c>
      <c r="BA4044">
        <f t="shared" si="268"/>
        <v>37582</v>
      </c>
      <c r="BB4044">
        <v>-40.17</v>
      </c>
      <c r="BC4044" s="23">
        <v>6164.91</v>
      </c>
      <c r="BD4044" s="23">
        <v>-34.28</v>
      </c>
      <c r="BO4044" s="23">
        <v>6164.91</v>
      </c>
      <c r="BP4044" s="23">
        <v>-34.28</v>
      </c>
    </row>
    <row r="4045" spans="52:68">
      <c r="AZ4045">
        <v>37568</v>
      </c>
      <c r="BA4045">
        <f t="shared" si="268"/>
        <v>37618</v>
      </c>
      <c r="BB4045">
        <v>-39.35</v>
      </c>
      <c r="BC4045" s="23">
        <v>6164.91</v>
      </c>
      <c r="BD4045" s="23">
        <v>-33.409999999999997</v>
      </c>
      <c r="BO4045" s="23">
        <v>6164.91</v>
      </c>
      <c r="BP4045" s="23">
        <v>-33.409999999999997</v>
      </c>
    </row>
    <row r="4046" spans="52:68">
      <c r="AZ4046">
        <v>37600</v>
      </c>
      <c r="BA4046">
        <f t="shared" si="268"/>
        <v>37650</v>
      </c>
      <c r="BB4046">
        <v>-37.700000000000003</v>
      </c>
      <c r="BC4046" s="23">
        <v>6169.07</v>
      </c>
      <c r="BD4046" s="23">
        <v>-33.409999999999997</v>
      </c>
      <c r="BO4046" s="23">
        <v>6169.07</v>
      </c>
      <c r="BP4046" s="23">
        <v>-33.409999999999997</v>
      </c>
    </row>
    <row r="4047" spans="52:68">
      <c r="AZ4047">
        <v>37625</v>
      </c>
      <c r="BA4047">
        <f t="shared" si="268"/>
        <v>37675</v>
      </c>
      <c r="BB4047">
        <v>-40.270000000000003</v>
      </c>
      <c r="BC4047" s="23">
        <v>6169.07</v>
      </c>
      <c r="BD4047" s="23">
        <v>-35</v>
      </c>
      <c r="BO4047" s="23">
        <v>6169.07</v>
      </c>
      <c r="BP4047" s="23">
        <v>-35</v>
      </c>
    </row>
    <row r="4048" spans="52:68">
      <c r="AZ4048">
        <v>37663</v>
      </c>
      <c r="BA4048">
        <f t="shared" si="268"/>
        <v>37713</v>
      </c>
      <c r="BB4048">
        <v>-40.93</v>
      </c>
      <c r="BC4048" s="23">
        <v>6173.26</v>
      </c>
      <c r="BD4048" s="23">
        <v>-35</v>
      </c>
      <c r="BO4048" s="23">
        <v>6173.26</v>
      </c>
      <c r="BP4048" s="23">
        <v>-35</v>
      </c>
    </row>
    <row r="4049" spans="52:68">
      <c r="AZ4049">
        <v>37706</v>
      </c>
      <c r="BA4049">
        <f t="shared" si="268"/>
        <v>37756</v>
      </c>
      <c r="BB4049">
        <v>-41.7</v>
      </c>
      <c r="BC4049" s="23">
        <v>6173.26</v>
      </c>
      <c r="BD4049" s="23">
        <v>-34.53</v>
      </c>
      <c r="BO4049" s="23">
        <v>6173.26</v>
      </c>
      <c r="BP4049" s="23">
        <v>-34.53</v>
      </c>
    </row>
    <row r="4050" spans="52:68">
      <c r="AZ4050">
        <v>37756</v>
      </c>
      <c r="BA4050">
        <f t="shared" si="268"/>
        <v>37806</v>
      </c>
      <c r="BB4050">
        <v>-40.130000000000003</v>
      </c>
      <c r="BC4050" s="23">
        <v>6177.5</v>
      </c>
      <c r="BD4050" s="23">
        <v>-34.53</v>
      </c>
      <c r="BO4050" s="23">
        <v>6177.5</v>
      </c>
      <c r="BP4050" s="23">
        <v>-34.53</v>
      </c>
    </row>
    <row r="4051" spans="52:68">
      <c r="AZ4051">
        <v>37793</v>
      </c>
      <c r="BA4051">
        <f t="shared" si="268"/>
        <v>37843</v>
      </c>
      <c r="BB4051">
        <v>-40.46</v>
      </c>
      <c r="BC4051" s="23">
        <v>6177.5</v>
      </c>
      <c r="BD4051" s="23">
        <v>-34.97</v>
      </c>
      <c r="BO4051" s="23">
        <v>6177.5</v>
      </c>
      <c r="BP4051" s="23">
        <v>-34.97</v>
      </c>
    </row>
    <row r="4052" spans="52:68">
      <c r="AZ4052">
        <v>37832</v>
      </c>
      <c r="BA4052">
        <f t="shared" si="268"/>
        <v>37882</v>
      </c>
      <c r="BB4052">
        <v>-40.97</v>
      </c>
      <c r="BC4052" s="23">
        <v>6181.83</v>
      </c>
      <c r="BD4052" s="23">
        <v>-34.97</v>
      </c>
      <c r="BO4052" s="23">
        <v>6181.83</v>
      </c>
      <c r="BP4052" s="23">
        <v>-34.97</v>
      </c>
    </row>
    <row r="4053" spans="52:68">
      <c r="AZ4053">
        <v>37876</v>
      </c>
      <c r="BA4053">
        <f t="shared" si="268"/>
        <v>37926</v>
      </c>
      <c r="BB4053">
        <v>-40.619999999999997</v>
      </c>
      <c r="BC4053" s="23">
        <v>6181.83</v>
      </c>
      <c r="BD4053" s="23">
        <v>-35.17</v>
      </c>
      <c r="BO4053" s="23">
        <v>6181.83</v>
      </c>
      <c r="BP4053" s="23">
        <v>-35.17</v>
      </c>
    </row>
    <row r="4054" spans="52:68">
      <c r="AZ4054">
        <v>37916</v>
      </c>
      <c r="BA4054">
        <f t="shared" si="268"/>
        <v>37966</v>
      </c>
      <c r="BB4054">
        <v>-40.99</v>
      </c>
      <c r="BC4054" s="23">
        <v>6186.19</v>
      </c>
      <c r="BD4054" s="23">
        <v>-35.17</v>
      </c>
      <c r="BO4054" s="23">
        <v>6186.19</v>
      </c>
      <c r="BP4054" s="23">
        <v>-35.17</v>
      </c>
    </row>
    <row r="4055" spans="52:68">
      <c r="AZ4055">
        <v>37960</v>
      </c>
      <c r="BA4055">
        <f t="shared" si="268"/>
        <v>38010</v>
      </c>
      <c r="BB4055">
        <v>-40.450000000000003</v>
      </c>
      <c r="BC4055" s="23">
        <v>6186.19</v>
      </c>
      <c r="BD4055" s="23">
        <v>-34.869999999999997</v>
      </c>
      <c r="BO4055" s="23">
        <v>6186.19</v>
      </c>
      <c r="BP4055" s="23">
        <v>-34.869999999999997</v>
      </c>
    </row>
    <row r="4056" spans="52:68">
      <c r="AZ4056">
        <v>37999</v>
      </c>
      <c r="BA4056">
        <f t="shared" si="268"/>
        <v>38049</v>
      </c>
      <c r="BB4056">
        <v>-40.909999999999997</v>
      </c>
      <c r="BC4056" s="23">
        <v>6190.6</v>
      </c>
      <c r="BD4056" s="23">
        <v>-34.869999999999997</v>
      </c>
      <c r="BO4056" s="23">
        <v>6190.6</v>
      </c>
      <c r="BP4056" s="23">
        <v>-34.869999999999997</v>
      </c>
    </row>
    <row r="4057" spans="52:68">
      <c r="AZ4057">
        <v>38042</v>
      </c>
      <c r="BA4057">
        <f t="shared" si="268"/>
        <v>38092</v>
      </c>
      <c r="BB4057">
        <v>-41.73</v>
      </c>
      <c r="BC4057" s="23">
        <v>6190.6</v>
      </c>
      <c r="BD4057" s="23">
        <v>-35.590000000000003</v>
      </c>
      <c r="BO4057" s="23">
        <v>6190.6</v>
      </c>
      <c r="BP4057" s="23">
        <v>-35.590000000000003</v>
      </c>
    </row>
    <row r="4058" spans="52:68">
      <c r="AZ4058">
        <v>38093</v>
      </c>
      <c r="BA4058">
        <f t="shared" si="268"/>
        <v>38143</v>
      </c>
      <c r="BB4058">
        <v>-42.27</v>
      </c>
      <c r="BC4058" s="23">
        <v>6195.01</v>
      </c>
      <c r="BD4058" s="23">
        <v>-35.590000000000003</v>
      </c>
      <c r="BO4058" s="23">
        <v>6195.01</v>
      </c>
      <c r="BP4058" s="23">
        <v>-35.590000000000003</v>
      </c>
    </row>
    <row r="4059" spans="52:68">
      <c r="AZ4059">
        <v>38151</v>
      </c>
      <c r="BA4059">
        <f t="shared" si="268"/>
        <v>38201</v>
      </c>
      <c r="BB4059">
        <v>-39.81</v>
      </c>
      <c r="BC4059" s="23">
        <v>6195.01</v>
      </c>
      <c r="BD4059" s="23">
        <v>-35.14</v>
      </c>
      <c r="BO4059" s="23">
        <v>6195.01</v>
      </c>
      <c r="BP4059" s="23">
        <v>-35.14</v>
      </c>
    </row>
    <row r="4060" spans="52:68">
      <c r="AZ4060">
        <v>38186</v>
      </c>
      <c r="BA4060">
        <f t="shared" si="268"/>
        <v>38236</v>
      </c>
      <c r="BB4060">
        <v>-42.05</v>
      </c>
      <c r="BC4060" s="23">
        <v>6199.39</v>
      </c>
      <c r="BD4060" s="23">
        <v>-35.14</v>
      </c>
      <c r="BO4060" s="23">
        <v>6199.39</v>
      </c>
      <c r="BP4060" s="23">
        <v>-35.14</v>
      </c>
    </row>
    <row r="4061" spans="52:68">
      <c r="AZ4061">
        <v>38241</v>
      </c>
      <c r="BA4061">
        <f t="shared" si="268"/>
        <v>38291</v>
      </c>
      <c r="BB4061">
        <v>-41.75</v>
      </c>
      <c r="BC4061" s="23">
        <v>6199.39</v>
      </c>
      <c r="BD4061" s="23">
        <v>-34.94</v>
      </c>
      <c r="BO4061" s="23">
        <v>6199.39</v>
      </c>
      <c r="BP4061" s="23">
        <v>-34.94</v>
      </c>
    </row>
    <row r="4062" spans="52:68">
      <c r="AZ4062">
        <v>38292</v>
      </c>
      <c r="BA4062">
        <f t="shared" si="268"/>
        <v>38342</v>
      </c>
      <c r="BB4062">
        <v>-40.92</v>
      </c>
      <c r="BC4062" s="23">
        <v>6203.82</v>
      </c>
      <c r="BD4062" s="23">
        <v>-34.94</v>
      </c>
      <c r="BO4062" s="23">
        <v>6203.82</v>
      </c>
      <c r="BP4062" s="23">
        <v>-34.94</v>
      </c>
    </row>
    <row r="4063" spans="52:68">
      <c r="AZ4063">
        <v>38336</v>
      </c>
      <c r="BA4063">
        <f t="shared" si="268"/>
        <v>38386</v>
      </c>
      <c r="BB4063">
        <v>-39.6</v>
      </c>
      <c r="BC4063" s="23">
        <v>6203.82</v>
      </c>
      <c r="BD4063" s="23">
        <v>-34.79</v>
      </c>
      <c r="BO4063" s="23">
        <v>6203.82</v>
      </c>
      <c r="BP4063" s="23">
        <v>-34.79</v>
      </c>
    </row>
    <row r="4064" spans="52:68">
      <c r="AZ4064">
        <v>38370</v>
      </c>
      <c r="BA4064">
        <f t="shared" si="268"/>
        <v>38420</v>
      </c>
      <c r="BB4064">
        <v>-40.61</v>
      </c>
      <c r="BC4064" s="23">
        <v>6208.22</v>
      </c>
      <c r="BD4064" s="23">
        <v>-34.79</v>
      </c>
      <c r="BO4064" s="23">
        <v>6208.22</v>
      </c>
      <c r="BP4064" s="23">
        <v>-34.79</v>
      </c>
    </row>
    <row r="4065" spans="52:68">
      <c r="AZ4065">
        <v>38411</v>
      </c>
      <c r="BA4065">
        <f t="shared" si="268"/>
        <v>38461</v>
      </c>
      <c r="BB4065">
        <v>-40.36</v>
      </c>
      <c r="BC4065" s="23">
        <v>6208.22</v>
      </c>
      <c r="BD4065" s="23">
        <v>-35.51</v>
      </c>
      <c r="BO4065" s="23">
        <v>6208.22</v>
      </c>
      <c r="BP4065" s="23">
        <v>-35.51</v>
      </c>
    </row>
    <row r="4066" spans="52:68">
      <c r="AZ4066">
        <v>38450</v>
      </c>
      <c r="BA4066">
        <f t="shared" si="268"/>
        <v>38500</v>
      </c>
      <c r="BB4066">
        <v>-40.229999999999997</v>
      </c>
      <c r="BC4066" s="23">
        <v>6212.55</v>
      </c>
      <c r="BD4066" s="23">
        <v>-35.51</v>
      </c>
      <c r="BO4066" s="23">
        <v>6212.55</v>
      </c>
      <c r="BP4066" s="23">
        <v>-35.51</v>
      </c>
    </row>
    <row r="4067" spans="52:68">
      <c r="AZ4067">
        <v>38488</v>
      </c>
      <c r="BA4067">
        <f t="shared" si="268"/>
        <v>38538</v>
      </c>
      <c r="BB4067">
        <v>-39.369999999999997</v>
      </c>
      <c r="BC4067" s="23">
        <v>6212.55</v>
      </c>
      <c r="BD4067" s="23">
        <v>-35.04</v>
      </c>
      <c r="BO4067" s="23">
        <v>6212.55</v>
      </c>
      <c r="BP4067" s="23">
        <v>-35.04</v>
      </c>
    </row>
    <row r="4068" spans="52:68">
      <c r="AZ4068">
        <v>38521</v>
      </c>
      <c r="BA4068">
        <f t="shared" si="268"/>
        <v>38571</v>
      </c>
      <c r="BB4068">
        <v>-39.119999999999997</v>
      </c>
      <c r="BC4068" s="23">
        <v>6216.85</v>
      </c>
      <c r="BD4068" s="23">
        <v>-35.04</v>
      </c>
      <c r="BO4068" s="23">
        <v>6216.85</v>
      </c>
      <c r="BP4068" s="23">
        <v>-35.04</v>
      </c>
    </row>
    <row r="4069" spans="52:68">
      <c r="AZ4069">
        <v>38552</v>
      </c>
      <c r="BA4069">
        <f t="shared" si="268"/>
        <v>38602</v>
      </c>
      <c r="BB4069">
        <v>-38.54</v>
      </c>
      <c r="BC4069" s="23">
        <v>6216.85</v>
      </c>
      <c r="BD4069" s="23">
        <v>-34.200000000000003</v>
      </c>
      <c r="BO4069" s="23">
        <v>6216.85</v>
      </c>
      <c r="BP4069" s="23">
        <v>-34.200000000000003</v>
      </c>
    </row>
    <row r="4070" spans="52:68">
      <c r="AZ4070">
        <v>38581</v>
      </c>
      <c r="BA4070">
        <f t="shared" si="268"/>
        <v>38631</v>
      </c>
      <c r="BB4070">
        <v>-39.1</v>
      </c>
      <c r="BC4070" s="23">
        <v>6221.15</v>
      </c>
      <c r="BD4070" s="23">
        <v>-34.200000000000003</v>
      </c>
      <c r="BO4070" s="23">
        <v>6221.15</v>
      </c>
      <c r="BP4070" s="23">
        <v>-34.200000000000003</v>
      </c>
    </row>
    <row r="4071" spans="52:68">
      <c r="AZ4071">
        <v>38613</v>
      </c>
      <c r="BA4071">
        <f t="shared" si="268"/>
        <v>38663</v>
      </c>
      <c r="BB4071">
        <v>-39.15</v>
      </c>
      <c r="BC4071" s="23">
        <v>6221.15</v>
      </c>
      <c r="BD4071" s="23">
        <v>-34.299999999999997</v>
      </c>
      <c r="BO4071" s="23">
        <v>6221.15</v>
      </c>
      <c r="BP4071" s="23">
        <v>-34.299999999999997</v>
      </c>
    </row>
    <row r="4072" spans="52:68">
      <c r="AZ4072">
        <v>38645</v>
      </c>
      <c r="BA4072">
        <f t="shared" si="268"/>
        <v>38695</v>
      </c>
      <c r="BB4072">
        <v>-39.5</v>
      </c>
      <c r="BC4072" s="23">
        <v>6225.39</v>
      </c>
      <c r="BD4072" s="23">
        <v>-34.299999999999997</v>
      </c>
      <c r="BO4072" s="23">
        <v>6225.39</v>
      </c>
      <c r="BP4072" s="23">
        <v>-34.299999999999997</v>
      </c>
    </row>
    <row r="4073" spans="52:68">
      <c r="AZ4073">
        <v>38678</v>
      </c>
      <c r="BA4073">
        <f t="shared" si="268"/>
        <v>38728</v>
      </c>
      <c r="BB4073">
        <v>-39.119999999999997</v>
      </c>
      <c r="BC4073" s="23">
        <v>6225.39</v>
      </c>
      <c r="BD4073" s="23">
        <v>-34.61</v>
      </c>
      <c r="BO4073" s="23">
        <v>6225.39</v>
      </c>
      <c r="BP4073" s="23">
        <v>-34.61</v>
      </c>
    </row>
    <row r="4074" spans="52:68">
      <c r="AZ4074">
        <v>38710</v>
      </c>
      <c r="BA4074">
        <f t="shared" si="268"/>
        <v>38760</v>
      </c>
      <c r="BB4074">
        <v>-38.72</v>
      </c>
      <c r="BC4074" s="23">
        <v>6229.69</v>
      </c>
      <c r="BD4074" s="23">
        <v>-34.61</v>
      </c>
      <c r="BO4074" s="23">
        <v>6229.69</v>
      </c>
      <c r="BP4074" s="23">
        <v>-34.61</v>
      </c>
    </row>
    <row r="4075" spans="52:68">
      <c r="AZ4075">
        <v>38740</v>
      </c>
      <c r="BA4075">
        <f t="shared" si="268"/>
        <v>38790</v>
      </c>
      <c r="BB4075">
        <v>-39.28</v>
      </c>
      <c r="BC4075" s="23">
        <v>6229.69</v>
      </c>
      <c r="BD4075" s="23">
        <v>-34.69</v>
      </c>
      <c r="BO4075" s="23">
        <v>6229.69</v>
      </c>
      <c r="BP4075" s="23">
        <v>-34.69</v>
      </c>
    </row>
    <row r="4076" spans="52:68">
      <c r="AZ4076">
        <v>38773</v>
      </c>
      <c r="BA4076">
        <f t="shared" si="268"/>
        <v>38823</v>
      </c>
      <c r="BB4076">
        <v>-38.979999999999997</v>
      </c>
      <c r="BC4076" s="23">
        <v>6234</v>
      </c>
      <c r="BD4076" s="23">
        <v>-34.69</v>
      </c>
      <c r="BO4076" s="23">
        <v>6234</v>
      </c>
      <c r="BP4076" s="23">
        <v>-34.69</v>
      </c>
    </row>
    <row r="4077" spans="52:68">
      <c r="AZ4077">
        <v>38804</v>
      </c>
      <c r="BA4077">
        <f t="shared" si="268"/>
        <v>38854</v>
      </c>
      <c r="BB4077">
        <v>-37.99</v>
      </c>
      <c r="BC4077" s="23">
        <v>6234</v>
      </c>
      <c r="BD4077" s="23">
        <v>-35.83</v>
      </c>
      <c r="BO4077" s="23">
        <v>6234</v>
      </c>
      <c r="BP4077" s="23">
        <v>-35.83</v>
      </c>
    </row>
    <row r="4078" spans="52:68">
      <c r="AZ4078">
        <v>38831</v>
      </c>
      <c r="BA4078">
        <f t="shared" si="268"/>
        <v>38881</v>
      </c>
      <c r="BB4078">
        <v>-38.31</v>
      </c>
      <c r="BC4078" s="23">
        <v>6238.34</v>
      </c>
      <c r="BD4078" s="23">
        <v>-35.83</v>
      </c>
      <c r="BO4078" s="23">
        <v>6238.34</v>
      </c>
      <c r="BP4078" s="23">
        <v>-35.83</v>
      </c>
    </row>
    <row r="4079" spans="52:68">
      <c r="AZ4079">
        <v>38859</v>
      </c>
      <c r="BA4079">
        <f t="shared" si="268"/>
        <v>38909</v>
      </c>
      <c r="BB4079">
        <v>-38.28</v>
      </c>
      <c r="BC4079" s="23">
        <v>6238.34</v>
      </c>
      <c r="BD4079" s="23">
        <v>-34.549999999999997</v>
      </c>
      <c r="BO4079" s="23">
        <v>6238.34</v>
      </c>
      <c r="BP4079" s="23">
        <v>-34.549999999999997</v>
      </c>
    </row>
    <row r="4080" spans="52:68">
      <c r="AZ4080">
        <v>38887</v>
      </c>
      <c r="BA4080">
        <f t="shared" si="268"/>
        <v>38937</v>
      </c>
      <c r="BB4080">
        <v>-38.11</v>
      </c>
      <c r="BC4080" s="23">
        <v>6242.71</v>
      </c>
      <c r="BD4080" s="23">
        <v>-34.549999999999997</v>
      </c>
      <c r="BO4080" s="23">
        <v>6242.71</v>
      </c>
      <c r="BP4080" s="23">
        <v>-34.549999999999997</v>
      </c>
    </row>
    <row r="4081" spans="52:68">
      <c r="AZ4081">
        <v>38915</v>
      </c>
      <c r="BA4081">
        <f t="shared" si="268"/>
        <v>38965</v>
      </c>
      <c r="BB4081">
        <v>-37.46</v>
      </c>
      <c r="BC4081" s="23">
        <v>6242.71</v>
      </c>
      <c r="BD4081" s="23">
        <v>-34.57</v>
      </c>
      <c r="BO4081" s="23">
        <v>6242.71</v>
      </c>
      <c r="BP4081" s="23">
        <v>-34.57</v>
      </c>
    </row>
    <row r="4082" spans="52:68">
      <c r="AZ4082">
        <v>38940</v>
      </c>
      <c r="BA4082">
        <f t="shared" si="268"/>
        <v>38990</v>
      </c>
      <c r="BB4082">
        <v>-37.82</v>
      </c>
      <c r="BC4082" s="23">
        <v>6247.08</v>
      </c>
      <c r="BD4082" s="23">
        <v>-34.57</v>
      </c>
      <c r="BO4082" s="23">
        <v>6247.08</v>
      </c>
      <c r="BP4082" s="23">
        <v>-34.57</v>
      </c>
    </row>
    <row r="4083" spans="52:68">
      <c r="AZ4083">
        <v>38966</v>
      </c>
      <c r="BA4083">
        <f t="shared" si="268"/>
        <v>39016</v>
      </c>
      <c r="BB4083">
        <v>-38.799999999999997</v>
      </c>
      <c r="BC4083" s="23">
        <v>6247.08</v>
      </c>
      <c r="BD4083" s="23">
        <v>-35.130000000000003</v>
      </c>
      <c r="BO4083" s="23">
        <v>6247.08</v>
      </c>
      <c r="BP4083" s="23">
        <v>-35.130000000000003</v>
      </c>
    </row>
    <row r="4084" spans="52:68">
      <c r="AZ4084">
        <v>38997</v>
      </c>
      <c r="BA4084">
        <f t="shared" si="268"/>
        <v>39047</v>
      </c>
      <c r="BB4084">
        <v>-40.33</v>
      </c>
      <c r="BC4084" s="23">
        <v>6251.47</v>
      </c>
      <c r="BD4084" s="23">
        <v>-35.130000000000003</v>
      </c>
      <c r="BO4084" s="23">
        <v>6251.47</v>
      </c>
      <c r="BP4084" s="23">
        <v>-35.130000000000003</v>
      </c>
    </row>
    <row r="4085" spans="52:68">
      <c r="AZ4085">
        <v>39036</v>
      </c>
      <c r="BA4085">
        <f t="shared" si="268"/>
        <v>39086</v>
      </c>
      <c r="BB4085">
        <v>-39.99</v>
      </c>
      <c r="BC4085" s="23">
        <v>6251.47</v>
      </c>
      <c r="BD4085" s="23">
        <v>-34.74</v>
      </c>
      <c r="BO4085" s="23">
        <v>6251.47</v>
      </c>
      <c r="BP4085" s="23">
        <v>-34.74</v>
      </c>
    </row>
    <row r="4086" spans="52:68">
      <c r="AZ4086">
        <v>39074</v>
      </c>
      <c r="BA4086">
        <f t="shared" si="268"/>
        <v>39124</v>
      </c>
      <c r="BB4086">
        <v>-40.85</v>
      </c>
      <c r="BC4086" s="23">
        <v>6255.86</v>
      </c>
      <c r="BD4086" s="23">
        <v>-34.74</v>
      </c>
      <c r="BO4086" s="23">
        <v>6255.86</v>
      </c>
      <c r="BP4086" s="23">
        <v>-34.74</v>
      </c>
    </row>
    <row r="4087" spans="52:68">
      <c r="AZ4087">
        <v>39118</v>
      </c>
      <c r="BA4087">
        <f t="shared" si="268"/>
        <v>39168</v>
      </c>
      <c r="BB4087">
        <v>-40.97</v>
      </c>
      <c r="BC4087" s="23">
        <v>6255.86</v>
      </c>
      <c r="BD4087" s="23">
        <v>-36.020000000000003</v>
      </c>
      <c r="BO4087" s="23">
        <v>6255.86</v>
      </c>
      <c r="BP4087" s="23">
        <v>-36.020000000000003</v>
      </c>
    </row>
    <row r="4088" spans="52:68">
      <c r="AZ4088">
        <v>39163</v>
      </c>
      <c r="BA4088">
        <f t="shared" si="268"/>
        <v>39213</v>
      </c>
      <c r="BB4088">
        <v>-42.09</v>
      </c>
      <c r="BC4088" s="23">
        <v>6260.31</v>
      </c>
      <c r="BD4088" s="23">
        <v>-36.020000000000003</v>
      </c>
      <c r="BO4088" s="23">
        <v>6260.31</v>
      </c>
      <c r="BP4088" s="23">
        <v>-36.020000000000003</v>
      </c>
    </row>
    <row r="4089" spans="52:68">
      <c r="AZ4089">
        <v>39220</v>
      </c>
      <c r="BA4089">
        <f t="shared" si="268"/>
        <v>39270</v>
      </c>
      <c r="BB4089">
        <v>-40.64</v>
      </c>
      <c r="BC4089" s="23">
        <v>6260.31</v>
      </c>
      <c r="BD4089" s="23">
        <v>-34.520000000000003</v>
      </c>
      <c r="BO4089" s="23">
        <v>6260.31</v>
      </c>
      <c r="BP4089" s="23">
        <v>-34.520000000000003</v>
      </c>
    </row>
    <row r="4090" spans="52:68">
      <c r="AZ4090">
        <v>39262</v>
      </c>
      <c r="BA4090">
        <f t="shared" si="268"/>
        <v>39312</v>
      </c>
      <c r="BB4090">
        <v>-41.66</v>
      </c>
      <c r="BC4090" s="23">
        <v>6264.76</v>
      </c>
      <c r="BD4090" s="23">
        <v>-34.520000000000003</v>
      </c>
      <c r="BO4090" s="23">
        <v>6264.76</v>
      </c>
      <c r="BP4090" s="23">
        <v>-34.520000000000003</v>
      </c>
    </row>
    <row r="4091" spans="52:68">
      <c r="AZ4091">
        <v>39315</v>
      </c>
      <c r="BA4091">
        <f t="shared" si="268"/>
        <v>39365</v>
      </c>
      <c r="BB4091">
        <v>-40.880000000000003</v>
      </c>
      <c r="BC4091" s="23">
        <v>6264.76</v>
      </c>
      <c r="BD4091" s="23">
        <v>-35.5</v>
      </c>
      <c r="BO4091" s="23">
        <v>6264.76</v>
      </c>
      <c r="BP4091" s="23">
        <v>-35.5</v>
      </c>
    </row>
    <row r="4092" spans="52:68">
      <c r="AZ4092">
        <v>39359</v>
      </c>
      <c r="BA4092">
        <f t="shared" si="268"/>
        <v>39409</v>
      </c>
      <c r="BB4092">
        <v>-42.33</v>
      </c>
      <c r="BC4092" s="23">
        <v>6269.18</v>
      </c>
      <c r="BD4092" s="23">
        <v>-35.5</v>
      </c>
      <c r="BO4092" s="23">
        <v>6269.18</v>
      </c>
      <c r="BP4092" s="23">
        <v>-35.5</v>
      </c>
    </row>
    <row r="4093" spans="52:68">
      <c r="AZ4093">
        <v>39420</v>
      </c>
      <c r="BA4093">
        <f t="shared" si="268"/>
        <v>39470</v>
      </c>
      <c r="BB4093">
        <v>-42.21</v>
      </c>
      <c r="BC4093" s="23">
        <v>6269.18</v>
      </c>
      <c r="BD4093" s="23">
        <v>-35.14</v>
      </c>
      <c r="BO4093" s="23">
        <v>6269.18</v>
      </c>
      <c r="BP4093" s="23">
        <v>-35.14</v>
      </c>
    </row>
    <row r="4094" spans="52:68">
      <c r="AZ4094">
        <v>39479</v>
      </c>
      <c r="BA4094">
        <f t="shared" ref="BA4094:BA4157" si="269">AZ4094+50</f>
        <v>39529</v>
      </c>
      <c r="BB4094">
        <v>-40.76</v>
      </c>
      <c r="BC4094" s="23">
        <v>6273.52</v>
      </c>
      <c r="BD4094" s="23">
        <v>-35.14</v>
      </c>
      <c r="BO4094" s="23">
        <v>6273.52</v>
      </c>
      <c r="BP4094" s="23">
        <v>-35.14</v>
      </c>
    </row>
    <row r="4095" spans="52:68">
      <c r="AZ4095">
        <v>39523</v>
      </c>
      <c r="BA4095">
        <f t="shared" si="269"/>
        <v>39573</v>
      </c>
      <c r="BB4095">
        <v>-41.51</v>
      </c>
      <c r="BC4095" s="23">
        <v>6273.52</v>
      </c>
      <c r="BD4095" s="23">
        <v>-34.130000000000003</v>
      </c>
      <c r="BO4095" s="23">
        <v>6273.52</v>
      </c>
      <c r="BP4095" s="23">
        <v>-34.130000000000003</v>
      </c>
    </row>
    <row r="4096" spans="52:68">
      <c r="AZ4096">
        <v>39574</v>
      </c>
      <c r="BA4096">
        <f t="shared" si="269"/>
        <v>39624</v>
      </c>
      <c r="BB4096">
        <v>-42.52</v>
      </c>
      <c r="BC4096" s="23">
        <v>6277.86</v>
      </c>
      <c r="BD4096" s="23">
        <v>-34.130000000000003</v>
      </c>
      <c r="BO4096" s="23">
        <v>6277.86</v>
      </c>
      <c r="BP4096" s="23">
        <v>-34.130000000000003</v>
      </c>
    </row>
    <row r="4097" spans="52:68">
      <c r="AZ4097">
        <v>39637</v>
      </c>
      <c r="BA4097">
        <f t="shared" si="269"/>
        <v>39687</v>
      </c>
      <c r="BB4097">
        <v>-41.78</v>
      </c>
      <c r="BC4097" s="23">
        <v>6277.86</v>
      </c>
      <c r="BD4097" s="23">
        <v>-34.869999999999997</v>
      </c>
      <c r="BO4097" s="23">
        <v>6277.86</v>
      </c>
      <c r="BP4097" s="23">
        <v>-34.869999999999997</v>
      </c>
    </row>
    <row r="4098" spans="52:68">
      <c r="AZ4098">
        <v>39691</v>
      </c>
      <c r="BA4098">
        <f t="shared" si="269"/>
        <v>39741</v>
      </c>
      <c r="BB4098">
        <v>-40.14</v>
      </c>
      <c r="BC4098" s="23">
        <v>6282.14</v>
      </c>
      <c r="BD4098" s="23">
        <v>-34.869999999999997</v>
      </c>
      <c r="BO4098" s="23">
        <v>6282.14</v>
      </c>
      <c r="BP4098" s="23">
        <v>-34.869999999999997</v>
      </c>
    </row>
    <row r="4099" spans="52:68">
      <c r="AZ4099">
        <v>39730</v>
      </c>
      <c r="BA4099">
        <f t="shared" si="269"/>
        <v>39780</v>
      </c>
      <c r="BB4099">
        <v>-41.14</v>
      </c>
      <c r="BC4099" s="23">
        <v>6282.14</v>
      </c>
      <c r="BD4099" s="23">
        <v>-34.31</v>
      </c>
      <c r="BO4099" s="23">
        <v>6282.14</v>
      </c>
      <c r="BP4099" s="23">
        <v>-34.31</v>
      </c>
    </row>
    <row r="4100" spans="52:68">
      <c r="AZ4100">
        <v>39778</v>
      </c>
      <c r="BA4100">
        <f t="shared" si="269"/>
        <v>39828</v>
      </c>
      <c r="BB4100">
        <v>-39.49</v>
      </c>
      <c r="BC4100" s="23">
        <v>6286.39</v>
      </c>
      <c r="BD4100" s="23">
        <v>-34.31</v>
      </c>
      <c r="BO4100" s="23">
        <v>6286.39</v>
      </c>
      <c r="BP4100" s="23">
        <v>-34.31</v>
      </c>
    </row>
    <row r="4101" spans="52:68">
      <c r="AZ4101">
        <v>39812</v>
      </c>
      <c r="BA4101">
        <f t="shared" si="269"/>
        <v>39862</v>
      </c>
      <c r="BB4101">
        <v>-38.58</v>
      </c>
      <c r="BC4101" s="23">
        <v>6286.39</v>
      </c>
      <c r="BD4101" s="23">
        <v>-34.56</v>
      </c>
      <c r="BO4101" s="23">
        <v>6286.39</v>
      </c>
      <c r="BP4101" s="23">
        <v>-34.56</v>
      </c>
    </row>
    <row r="4102" spans="52:68">
      <c r="AZ4102">
        <v>39843</v>
      </c>
      <c r="BA4102">
        <f t="shared" si="269"/>
        <v>39893</v>
      </c>
      <c r="BB4102">
        <v>-39.909999999999997</v>
      </c>
      <c r="BC4102" s="23">
        <v>6290.71</v>
      </c>
      <c r="BD4102" s="23">
        <v>-34.56</v>
      </c>
      <c r="BO4102" s="23">
        <v>6290.71</v>
      </c>
      <c r="BP4102" s="23">
        <v>-34.56</v>
      </c>
    </row>
    <row r="4103" spans="52:68">
      <c r="AZ4103">
        <v>39880</v>
      </c>
      <c r="BA4103">
        <f t="shared" si="269"/>
        <v>39930</v>
      </c>
      <c r="BB4103">
        <v>-39.979999999999997</v>
      </c>
      <c r="BC4103" s="23">
        <v>6290.71</v>
      </c>
      <c r="BD4103" s="23">
        <v>-34.44</v>
      </c>
      <c r="BO4103" s="23">
        <v>6290.71</v>
      </c>
      <c r="BP4103" s="23">
        <v>-34.44</v>
      </c>
    </row>
    <row r="4104" spans="52:68">
      <c r="AZ4104">
        <v>39918</v>
      </c>
      <c r="BA4104">
        <f t="shared" si="269"/>
        <v>39968</v>
      </c>
      <c r="BB4104">
        <v>-39.72</v>
      </c>
      <c r="BC4104" s="23">
        <v>6295.05</v>
      </c>
      <c r="BD4104" s="23">
        <v>-34.44</v>
      </c>
      <c r="BO4104" s="23">
        <v>6295.05</v>
      </c>
      <c r="BP4104" s="23">
        <v>-34.44</v>
      </c>
    </row>
    <row r="4105" spans="52:68">
      <c r="AZ4105">
        <v>39955</v>
      </c>
      <c r="BA4105">
        <f t="shared" si="269"/>
        <v>40005</v>
      </c>
      <c r="BB4105">
        <v>-40.22</v>
      </c>
      <c r="BC4105" s="23">
        <v>6295.05</v>
      </c>
      <c r="BD4105" s="23">
        <v>-35.47</v>
      </c>
      <c r="BO4105" s="23">
        <v>6295.05</v>
      </c>
      <c r="BP4105" s="23">
        <v>-35.47</v>
      </c>
    </row>
    <row r="4106" spans="52:68">
      <c r="AZ4106">
        <v>39994</v>
      </c>
      <c r="BA4106">
        <f t="shared" si="269"/>
        <v>40044</v>
      </c>
      <c r="BB4106">
        <v>-40.229999999999997</v>
      </c>
      <c r="BC4106" s="23">
        <v>6299.46</v>
      </c>
      <c r="BD4106" s="23">
        <v>-35.47</v>
      </c>
      <c r="BO4106" s="23">
        <v>6299.46</v>
      </c>
      <c r="BP4106" s="23">
        <v>-35.47</v>
      </c>
    </row>
    <row r="4107" spans="52:68">
      <c r="AZ4107">
        <v>40034</v>
      </c>
      <c r="BA4107">
        <f t="shared" si="269"/>
        <v>40084</v>
      </c>
      <c r="BB4107">
        <v>-38.79</v>
      </c>
      <c r="BC4107" s="23">
        <v>6299.46</v>
      </c>
      <c r="BD4107" s="23">
        <v>-35.119999999999997</v>
      </c>
      <c r="BO4107" s="23">
        <v>6299.46</v>
      </c>
      <c r="BP4107" s="23">
        <v>-35.119999999999997</v>
      </c>
    </row>
    <row r="4108" spans="52:68">
      <c r="AZ4108">
        <v>40066</v>
      </c>
      <c r="BA4108">
        <f t="shared" si="269"/>
        <v>40116</v>
      </c>
      <c r="BB4108">
        <v>-40.11</v>
      </c>
      <c r="BC4108" s="23">
        <v>6303.93</v>
      </c>
      <c r="BD4108" s="23">
        <v>-35.119999999999997</v>
      </c>
      <c r="BO4108" s="23">
        <v>6303.93</v>
      </c>
      <c r="BP4108" s="23">
        <v>-35.119999999999997</v>
      </c>
    </row>
    <row r="4109" spans="52:68">
      <c r="AZ4109">
        <v>40105</v>
      </c>
      <c r="BA4109">
        <f t="shared" si="269"/>
        <v>40155</v>
      </c>
      <c r="BB4109">
        <v>-39.46</v>
      </c>
      <c r="BC4109" s="23">
        <v>6303.93</v>
      </c>
      <c r="BD4109" s="23">
        <v>-35.43</v>
      </c>
      <c r="BO4109" s="23">
        <v>6303.93</v>
      </c>
      <c r="BP4109" s="23">
        <v>-35.43</v>
      </c>
    </row>
    <row r="4110" spans="52:68">
      <c r="AZ4110">
        <v>40140</v>
      </c>
      <c r="BA4110">
        <f t="shared" si="269"/>
        <v>40190</v>
      </c>
      <c r="BB4110">
        <v>-39.96</v>
      </c>
      <c r="BC4110" s="23">
        <v>6308.42</v>
      </c>
      <c r="BD4110" s="23">
        <v>-35.43</v>
      </c>
      <c r="BO4110" s="23">
        <v>6308.42</v>
      </c>
      <c r="BP4110" s="23">
        <v>-35.43</v>
      </c>
    </row>
    <row r="4111" spans="52:68">
      <c r="AZ4111">
        <v>40178</v>
      </c>
      <c r="BA4111">
        <f t="shared" si="269"/>
        <v>40228</v>
      </c>
      <c r="BB4111">
        <v>-38.43</v>
      </c>
      <c r="BC4111" s="23">
        <v>6308.42</v>
      </c>
      <c r="BD4111" s="23">
        <v>-35.409999999999997</v>
      </c>
      <c r="BO4111" s="23">
        <v>6308.42</v>
      </c>
      <c r="BP4111" s="23">
        <v>-35.409999999999997</v>
      </c>
    </row>
    <row r="4112" spans="52:68">
      <c r="AZ4112">
        <v>40208</v>
      </c>
      <c r="BA4112">
        <f t="shared" si="269"/>
        <v>40258</v>
      </c>
      <c r="BB4112">
        <v>-38.700000000000003</v>
      </c>
      <c r="BC4112" s="23">
        <v>6312.86</v>
      </c>
      <c r="BD4112" s="23">
        <v>-35.409999999999997</v>
      </c>
      <c r="BO4112" s="23">
        <v>6312.86</v>
      </c>
      <c r="BP4112" s="23">
        <v>-35.409999999999997</v>
      </c>
    </row>
    <row r="4113" spans="52:68">
      <c r="AZ4113">
        <v>40239</v>
      </c>
      <c r="BA4113">
        <f t="shared" si="269"/>
        <v>40289</v>
      </c>
      <c r="BB4113">
        <v>-38.090000000000003</v>
      </c>
      <c r="BC4113" s="23">
        <v>6312.86</v>
      </c>
      <c r="BD4113" s="23">
        <v>-34.770000000000003</v>
      </c>
      <c r="BO4113" s="23">
        <v>6312.86</v>
      </c>
      <c r="BP4113" s="23">
        <v>-34.770000000000003</v>
      </c>
    </row>
    <row r="4114" spans="52:68">
      <c r="AZ4114">
        <v>40268</v>
      </c>
      <c r="BA4114">
        <f t="shared" si="269"/>
        <v>40318</v>
      </c>
      <c r="BB4114">
        <v>-39.01</v>
      </c>
      <c r="BC4114" s="23">
        <v>6317.25</v>
      </c>
      <c r="BD4114" s="23">
        <v>-34.770000000000003</v>
      </c>
      <c r="BO4114" s="23">
        <v>6317.25</v>
      </c>
      <c r="BP4114" s="23">
        <v>-34.770000000000003</v>
      </c>
    </row>
    <row r="4115" spans="52:68">
      <c r="AZ4115">
        <v>40300</v>
      </c>
      <c r="BA4115">
        <f t="shared" si="269"/>
        <v>40350</v>
      </c>
      <c r="BB4115">
        <v>-38.590000000000003</v>
      </c>
      <c r="BC4115" s="23">
        <v>6317.25</v>
      </c>
      <c r="BD4115" s="23">
        <v>-34.54</v>
      </c>
      <c r="BO4115" s="23">
        <v>6317.25</v>
      </c>
      <c r="BP4115" s="23">
        <v>-34.54</v>
      </c>
    </row>
    <row r="4116" spans="52:68">
      <c r="AZ4116">
        <v>40331</v>
      </c>
      <c r="BA4116">
        <f t="shared" si="269"/>
        <v>40381</v>
      </c>
      <c r="BB4116">
        <v>-38.520000000000003</v>
      </c>
      <c r="BC4116" s="23">
        <v>6321.53</v>
      </c>
      <c r="BD4116" s="23">
        <v>-34.54</v>
      </c>
      <c r="BO4116" s="23">
        <v>6321.53</v>
      </c>
      <c r="BP4116" s="23">
        <v>-34.54</v>
      </c>
    </row>
    <row r="4117" spans="52:68">
      <c r="AZ4117">
        <v>40361</v>
      </c>
      <c r="BA4117">
        <f t="shared" si="269"/>
        <v>40411</v>
      </c>
      <c r="BB4117">
        <v>-38.380000000000003</v>
      </c>
      <c r="BC4117" s="23">
        <v>6321.53</v>
      </c>
      <c r="BD4117" s="23">
        <v>-34.47</v>
      </c>
      <c r="BO4117" s="23">
        <v>6321.53</v>
      </c>
      <c r="BP4117" s="23">
        <v>-34.47</v>
      </c>
    </row>
    <row r="4118" spans="52:68">
      <c r="AZ4118">
        <v>40391</v>
      </c>
      <c r="BA4118">
        <f t="shared" si="269"/>
        <v>40441</v>
      </c>
      <c r="BB4118">
        <v>-38.68</v>
      </c>
      <c r="BC4118" s="23">
        <v>6325.84</v>
      </c>
      <c r="BD4118" s="23">
        <v>-34.47</v>
      </c>
      <c r="BO4118" s="23">
        <v>6325.84</v>
      </c>
      <c r="BP4118" s="23">
        <v>-34.47</v>
      </c>
    </row>
    <row r="4119" spans="52:68">
      <c r="AZ4119">
        <v>40422</v>
      </c>
      <c r="BA4119">
        <f t="shared" si="269"/>
        <v>40472</v>
      </c>
      <c r="BB4119">
        <v>-38.57</v>
      </c>
      <c r="BC4119" s="23">
        <v>6325.84</v>
      </c>
      <c r="BD4119" s="23">
        <v>-33.49</v>
      </c>
      <c r="BO4119" s="23">
        <v>6325.84</v>
      </c>
      <c r="BP4119" s="23">
        <v>-33.49</v>
      </c>
    </row>
    <row r="4120" spans="52:68">
      <c r="AZ4120">
        <v>40453</v>
      </c>
      <c r="BA4120">
        <f t="shared" si="269"/>
        <v>40503</v>
      </c>
      <c r="BB4120">
        <v>-38.869999999999997</v>
      </c>
      <c r="BC4120" s="23">
        <v>6330.17</v>
      </c>
      <c r="BD4120" s="23">
        <v>-33.49</v>
      </c>
      <c r="BO4120" s="23">
        <v>6330.17</v>
      </c>
      <c r="BP4120" s="23">
        <v>-33.49</v>
      </c>
    </row>
    <row r="4121" spans="52:68">
      <c r="AZ4121">
        <v>40485</v>
      </c>
      <c r="BA4121">
        <f t="shared" si="269"/>
        <v>40535</v>
      </c>
      <c r="BB4121">
        <v>-37.76</v>
      </c>
      <c r="BC4121" s="23">
        <v>6330.17</v>
      </c>
      <c r="BD4121" s="23">
        <v>-35.93</v>
      </c>
      <c r="BO4121" s="23">
        <v>6330.17</v>
      </c>
      <c r="BP4121" s="23">
        <v>-35.93</v>
      </c>
    </row>
    <row r="4122" spans="52:68">
      <c r="AZ4122">
        <v>40513</v>
      </c>
      <c r="BA4122">
        <f t="shared" si="269"/>
        <v>40563</v>
      </c>
      <c r="BB4122">
        <v>-37.369999999999997</v>
      </c>
      <c r="BC4122" s="23">
        <v>6334.52</v>
      </c>
      <c r="BD4122" s="23">
        <v>-35.93</v>
      </c>
      <c r="BO4122" s="23">
        <v>6334.52</v>
      </c>
      <c r="BP4122" s="23">
        <v>-35.93</v>
      </c>
    </row>
    <row r="4123" spans="52:68">
      <c r="AZ4123">
        <v>40539</v>
      </c>
      <c r="BA4123">
        <f t="shared" si="269"/>
        <v>40589</v>
      </c>
      <c r="BB4123">
        <v>-37.71</v>
      </c>
      <c r="BC4123" s="23">
        <v>6334.52</v>
      </c>
      <c r="BD4123" s="23">
        <v>-35.049999999999997</v>
      </c>
      <c r="BO4123" s="23">
        <v>6334.52</v>
      </c>
      <c r="BP4123" s="23">
        <v>-35.049999999999997</v>
      </c>
    </row>
    <row r="4124" spans="52:68">
      <c r="AZ4124">
        <v>40566</v>
      </c>
      <c r="BA4124">
        <f t="shared" si="269"/>
        <v>40616</v>
      </c>
      <c r="BB4124">
        <v>-37.06</v>
      </c>
      <c r="BC4124" s="23">
        <v>6338.91</v>
      </c>
      <c r="BD4124" s="23">
        <v>-35.049999999999997</v>
      </c>
      <c r="BO4124" s="23">
        <v>6338.91</v>
      </c>
      <c r="BP4124" s="23">
        <v>-35.049999999999997</v>
      </c>
    </row>
    <row r="4125" spans="52:68">
      <c r="AZ4125">
        <v>40592</v>
      </c>
      <c r="BA4125">
        <f t="shared" si="269"/>
        <v>40642</v>
      </c>
      <c r="BB4125">
        <v>-38.6</v>
      </c>
      <c r="BC4125" s="23">
        <v>6338.91</v>
      </c>
      <c r="BD4125" s="23">
        <v>-34.770000000000003</v>
      </c>
      <c r="BO4125" s="23">
        <v>6338.91</v>
      </c>
      <c r="BP4125" s="23">
        <v>-34.770000000000003</v>
      </c>
    </row>
    <row r="4126" spans="52:68">
      <c r="AZ4126">
        <v>40623</v>
      </c>
      <c r="BA4126">
        <f t="shared" si="269"/>
        <v>40673</v>
      </c>
      <c r="BB4126">
        <v>-38.049999999999997</v>
      </c>
      <c r="BC4126" s="23">
        <v>6343.45</v>
      </c>
      <c r="BD4126" s="23">
        <v>-34.770000000000003</v>
      </c>
      <c r="BO4126" s="23">
        <v>6343.45</v>
      </c>
      <c r="BP4126" s="23">
        <v>-34.770000000000003</v>
      </c>
    </row>
    <row r="4127" spans="52:68">
      <c r="AZ4127">
        <v>40651</v>
      </c>
      <c r="BA4127">
        <f t="shared" si="269"/>
        <v>40701</v>
      </c>
      <c r="BB4127">
        <v>-37.82</v>
      </c>
      <c r="BC4127" s="23">
        <v>6343.45</v>
      </c>
      <c r="BD4127" s="23">
        <v>-35.11</v>
      </c>
      <c r="BO4127" s="23">
        <v>6343.45</v>
      </c>
      <c r="BP4127" s="23">
        <v>-35.11</v>
      </c>
    </row>
    <row r="4128" spans="52:68">
      <c r="AZ4128">
        <v>40679</v>
      </c>
      <c r="BA4128">
        <f t="shared" si="269"/>
        <v>40729</v>
      </c>
      <c r="BB4128">
        <v>-37.93</v>
      </c>
      <c r="BC4128" s="23">
        <v>6347.91</v>
      </c>
      <c r="BD4128" s="23">
        <v>-35.11</v>
      </c>
      <c r="BO4128" s="23">
        <v>6347.91</v>
      </c>
      <c r="BP4128" s="23">
        <v>-35.11</v>
      </c>
    </row>
    <row r="4129" spans="52:68">
      <c r="AZ4129">
        <v>40708</v>
      </c>
      <c r="BA4129">
        <f t="shared" si="269"/>
        <v>40758</v>
      </c>
      <c r="BB4129">
        <v>-38.65</v>
      </c>
      <c r="BC4129" s="23">
        <v>6347.91</v>
      </c>
      <c r="BD4129" s="23">
        <v>-35.85</v>
      </c>
      <c r="BO4129" s="23">
        <v>6347.91</v>
      </c>
      <c r="BP4129" s="23">
        <v>-35.85</v>
      </c>
    </row>
    <row r="4130" spans="52:68">
      <c r="AZ4130">
        <v>40739</v>
      </c>
      <c r="BA4130">
        <f t="shared" si="269"/>
        <v>40789</v>
      </c>
      <c r="BB4130">
        <v>-38.869999999999997</v>
      </c>
      <c r="BC4130" s="23">
        <v>6352.38</v>
      </c>
      <c r="BD4130" s="23">
        <v>-35.85</v>
      </c>
      <c r="BO4130" s="23">
        <v>6352.38</v>
      </c>
      <c r="BP4130" s="23">
        <v>-35.85</v>
      </c>
    </row>
    <row r="4131" spans="52:68">
      <c r="AZ4131">
        <v>40772</v>
      </c>
      <c r="BA4131">
        <f t="shared" si="269"/>
        <v>40822</v>
      </c>
      <c r="BB4131">
        <v>-37.76</v>
      </c>
      <c r="BC4131" s="23">
        <v>6352.38</v>
      </c>
      <c r="BD4131" s="23">
        <v>-34.64</v>
      </c>
      <c r="BO4131" s="23">
        <v>6352.38</v>
      </c>
      <c r="BP4131" s="23">
        <v>-34.64</v>
      </c>
    </row>
    <row r="4132" spans="52:68">
      <c r="AZ4132">
        <v>40800</v>
      </c>
      <c r="BA4132">
        <f t="shared" si="269"/>
        <v>40850</v>
      </c>
      <c r="BB4132">
        <v>-38.35</v>
      </c>
      <c r="BC4132" s="23">
        <v>6356.83</v>
      </c>
      <c r="BD4132" s="23">
        <v>-34.64</v>
      </c>
      <c r="BO4132" s="23">
        <v>6356.83</v>
      </c>
      <c r="BP4132" s="23">
        <v>-34.64</v>
      </c>
    </row>
    <row r="4133" spans="52:68">
      <c r="AZ4133">
        <v>40830</v>
      </c>
      <c r="BA4133">
        <f t="shared" si="269"/>
        <v>40880</v>
      </c>
      <c r="BB4133">
        <v>-39.979999999999997</v>
      </c>
      <c r="BC4133" s="23">
        <v>6356.83</v>
      </c>
      <c r="BD4133" s="23">
        <v>-35.1</v>
      </c>
      <c r="BO4133" s="23">
        <v>6356.83</v>
      </c>
      <c r="BP4133" s="23">
        <v>-35.1</v>
      </c>
    </row>
    <row r="4134" spans="52:68">
      <c r="AZ4134">
        <v>40869</v>
      </c>
      <c r="BA4134">
        <f t="shared" si="269"/>
        <v>40919</v>
      </c>
      <c r="BB4134">
        <v>-40.86</v>
      </c>
      <c r="BC4134" s="23">
        <v>6361.28</v>
      </c>
      <c r="BD4134" s="23">
        <v>-35.1</v>
      </c>
      <c r="BO4134" s="23">
        <v>6361.28</v>
      </c>
      <c r="BP4134" s="23">
        <v>-35.1</v>
      </c>
    </row>
    <row r="4135" spans="52:68">
      <c r="AZ4135">
        <v>40916</v>
      </c>
      <c r="BA4135">
        <f t="shared" si="269"/>
        <v>40966</v>
      </c>
      <c r="BB4135">
        <v>-41.56</v>
      </c>
      <c r="BC4135" s="23">
        <v>6361.28</v>
      </c>
      <c r="BD4135" s="23">
        <v>-34.5</v>
      </c>
      <c r="BO4135" s="23">
        <v>6361.28</v>
      </c>
      <c r="BP4135" s="23">
        <v>-34.5</v>
      </c>
    </row>
    <row r="4136" spans="52:68">
      <c r="AZ4136">
        <v>40970</v>
      </c>
      <c r="BA4136">
        <f t="shared" si="269"/>
        <v>41020</v>
      </c>
      <c r="BB4136">
        <v>-42.25</v>
      </c>
      <c r="BC4136" s="23">
        <v>6365.73</v>
      </c>
      <c r="BD4136" s="23">
        <v>-34.5</v>
      </c>
      <c r="BO4136" s="23">
        <v>6365.73</v>
      </c>
      <c r="BP4136" s="23">
        <v>-34.5</v>
      </c>
    </row>
    <row r="4137" spans="52:68">
      <c r="AZ4137">
        <v>41032</v>
      </c>
      <c r="BA4137">
        <f t="shared" si="269"/>
        <v>41082</v>
      </c>
      <c r="BB4137">
        <v>-42.46</v>
      </c>
      <c r="BC4137" s="23">
        <v>6365.73</v>
      </c>
      <c r="BD4137" s="23">
        <v>-35.21</v>
      </c>
      <c r="BO4137" s="23">
        <v>6365.73</v>
      </c>
      <c r="BP4137" s="23">
        <v>-35.21</v>
      </c>
    </row>
    <row r="4138" spans="52:68">
      <c r="AZ4138">
        <v>41098</v>
      </c>
      <c r="BA4138">
        <f t="shared" si="269"/>
        <v>41148</v>
      </c>
      <c r="BB4138">
        <v>-41.67</v>
      </c>
      <c r="BC4138" s="23">
        <v>6370.19</v>
      </c>
      <c r="BD4138" s="23">
        <v>-35.21</v>
      </c>
      <c r="BO4138" s="23">
        <v>6370.19</v>
      </c>
      <c r="BP4138" s="23">
        <v>-35.21</v>
      </c>
    </row>
    <row r="4139" spans="52:68">
      <c r="AZ4139">
        <v>41154</v>
      </c>
      <c r="BA4139">
        <f t="shared" si="269"/>
        <v>41204</v>
      </c>
      <c r="BB4139">
        <v>-42.04</v>
      </c>
      <c r="BC4139" s="23">
        <v>6370.19</v>
      </c>
      <c r="BD4139" s="23">
        <v>-35.61</v>
      </c>
      <c r="BO4139" s="23">
        <v>6370.19</v>
      </c>
      <c r="BP4139" s="23">
        <v>-35.61</v>
      </c>
    </row>
    <row r="4140" spans="52:68">
      <c r="AZ4140">
        <v>41214</v>
      </c>
      <c r="BA4140">
        <f t="shared" si="269"/>
        <v>41264</v>
      </c>
      <c r="BB4140">
        <v>-42.06</v>
      </c>
      <c r="BC4140" s="23">
        <v>6374.63</v>
      </c>
      <c r="BD4140" s="23">
        <v>-35.61</v>
      </c>
      <c r="BO4140" s="23">
        <v>6374.63</v>
      </c>
      <c r="BP4140" s="23">
        <v>-35.61</v>
      </c>
    </row>
    <row r="4141" spans="52:68">
      <c r="AZ4141">
        <v>41274</v>
      </c>
      <c r="BA4141">
        <f t="shared" si="269"/>
        <v>41324</v>
      </c>
      <c r="BB4141">
        <v>-41.89</v>
      </c>
      <c r="BC4141" s="23">
        <v>6374.63</v>
      </c>
      <c r="BD4141" s="23">
        <v>-34.9</v>
      </c>
      <c r="BO4141" s="23">
        <v>6374.63</v>
      </c>
      <c r="BP4141" s="23">
        <v>-34.9</v>
      </c>
    </row>
    <row r="4142" spans="52:68">
      <c r="AZ4142">
        <v>41332</v>
      </c>
      <c r="BA4142">
        <f t="shared" si="269"/>
        <v>41382</v>
      </c>
      <c r="BB4142">
        <v>-40.99</v>
      </c>
      <c r="BC4142" s="23">
        <v>6379.09</v>
      </c>
      <c r="BD4142" s="23">
        <v>-34.9</v>
      </c>
      <c r="BO4142" s="23">
        <v>6379.09</v>
      </c>
      <c r="BP4142" s="23">
        <v>-34.9</v>
      </c>
    </row>
    <row r="4143" spans="52:68">
      <c r="AZ4143">
        <v>41381</v>
      </c>
      <c r="BA4143">
        <f t="shared" si="269"/>
        <v>41431</v>
      </c>
      <c r="BB4143">
        <v>-40.78</v>
      </c>
      <c r="BC4143" s="23">
        <v>6379.09</v>
      </c>
      <c r="BD4143" s="23">
        <v>-34.65</v>
      </c>
      <c r="BO4143" s="23">
        <v>6379.09</v>
      </c>
      <c r="BP4143" s="23">
        <v>-34.65</v>
      </c>
    </row>
    <row r="4144" spans="52:68">
      <c r="AZ4144">
        <v>41427</v>
      </c>
      <c r="BA4144">
        <f t="shared" si="269"/>
        <v>41477</v>
      </c>
      <c r="BB4144">
        <v>-41.71</v>
      </c>
      <c r="BC4144" s="23">
        <v>6383.49</v>
      </c>
      <c r="BD4144" s="23">
        <v>-34.65</v>
      </c>
      <c r="BO4144" s="23">
        <v>6383.49</v>
      </c>
      <c r="BP4144" s="23">
        <v>-34.65</v>
      </c>
    </row>
    <row r="4145" spans="52:68">
      <c r="AZ4145">
        <v>41483</v>
      </c>
      <c r="BA4145">
        <f t="shared" si="269"/>
        <v>41533</v>
      </c>
      <c r="BB4145">
        <v>-41.49</v>
      </c>
      <c r="BC4145" s="23">
        <v>6383.49</v>
      </c>
      <c r="BD4145" s="23">
        <v>-34.799999999999997</v>
      </c>
      <c r="BO4145" s="23">
        <v>6383.49</v>
      </c>
      <c r="BP4145" s="23">
        <v>-34.799999999999997</v>
      </c>
    </row>
    <row r="4146" spans="52:68">
      <c r="AZ4146">
        <v>41537</v>
      </c>
      <c r="BA4146">
        <f t="shared" si="269"/>
        <v>41587</v>
      </c>
      <c r="BB4146">
        <v>-41.18</v>
      </c>
      <c r="BC4146" s="23">
        <v>6387.85</v>
      </c>
      <c r="BD4146" s="23">
        <v>-34.799999999999997</v>
      </c>
      <c r="BO4146" s="23">
        <v>6387.85</v>
      </c>
      <c r="BP4146" s="23">
        <v>-34.799999999999997</v>
      </c>
    </row>
    <row r="4147" spans="52:68">
      <c r="AZ4147">
        <v>41587</v>
      </c>
      <c r="BA4147">
        <f t="shared" si="269"/>
        <v>41637</v>
      </c>
      <c r="BB4147">
        <v>-41.96</v>
      </c>
      <c r="BC4147" s="23">
        <v>6387.85</v>
      </c>
      <c r="BD4147" s="23">
        <v>-34.39</v>
      </c>
      <c r="BO4147" s="23">
        <v>6387.85</v>
      </c>
      <c r="BP4147" s="23">
        <v>-34.39</v>
      </c>
    </row>
    <row r="4148" spans="52:68">
      <c r="AZ4148">
        <v>41647</v>
      </c>
      <c r="BA4148">
        <f t="shared" si="269"/>
        <v>41697</v>
      </c>
      <c r="BB4148">
        <v>-41.35</v>
      </c>
      <c r="BC4148" s="23">
        <v>6392.21</v>
      </c>
      <c r="BD4148" s="23">
        <v>-34.39</v>
      </c>
      <c r="BO4148" s="23">
        <v>6392.21</v>
      </c>
      <c r="BP4148" s="23">
        <v>-34.39</v>
      </c>
    </row>
    <row r="4149" spans="52:68">
      <c r="AZ4149">
        <v>41699</v>
      </c>
      <c r="BA4149">
        <f t="shared" si="269"/>
        <v>41749</v>
      </c>
      <c r="BB4149">
        <v>-40.799999999999997</v>
      </c>
      <c r="BC4149" s="23">
        <v>6392.21</v>
      </c>
      <c r="BD4149" s="23">
        <v>-34.72</v>
      </c>
      <c r="BO4149" s="23">
        <v>6392.21</v>
      </c>
      <c r="BP4149" s="23">
        <v>-34.72</v>
      </c>
    </row>
    <row r="4150" spans="52:68">
      <c r="AZ4150">
        <v>41746</v>
      </c>
      <c r="BA4150">
        <f t="shared" si="269"/>
        <v>41796</v>
      </c>
      <c r="BB4150">
        <v>-41.31</v>
      </c>
      <c r="BC4150" s="23">
        <v>6396.61</v>
      </c>
      <c r="BD4150" s="23">
        <v>-34.72</v>
      </c>
      <c r="BO4150" s="23">
        <v>6396.61</v>
      </c>
      <c r="BP4150" s="23">
        <v>-34.72</v>
      </c>
    </row>
    <row r="4151" spans="52:68">
      <c r="AZ4151">
        <v>41798</v>
      </c>
      <c r="BA4151">
        <f t="shared" si="269"/>
        <v>41848</v>
      </c>
      <c r="BB4151">
        <v>-40.82</v>
      </c>
      <c r="BC4151" s="23">
        <v>6396.61</v>
      </c>
      <c r="BD4151" s="23">
        <v>-35.01</v>
      </c>
      <c r="BO4151" s="23">
        <v>6396.61</v>
      </c>
      <c r="BP4151" s="23">
        <v>-35.01</v>
      </c>
    </row>
    <row r="4152" spans="52:68">
      <c r="AZ4152">
        <v>41845</v>
      </c>
      <c r="BA4152">
        <f t="shared" si="269"/>
        <v>41895</v>
      </c>
      <c r="BB4152">
        <v>-39.840000000000003</v>
      </c>
      <c r="BC4152" s="23">
        <v>6400.98</v>
      </c>
      <c r="BD4152" s="23">
        <v>-35.01</v>
      </c>
      <c r="BO4152" s="23">
        <v>6400.98</v>
      </c>
      <c r="BP4152" s="23">
        <v>-35.01</v>
      </c>
    </row>
    <row r="4153" spans="52:68">
      <c r="AZ4153">
        <v>41885</v>
      </c>
      <c r="BA4153">
        <f t="shared" si="269"/>
        <v>41935</v>
      </c>
      <c r="BB4153">
        <v>-39.340000000000003</v>
      </c>
      <c r="BC4153" s="23">
        <v>6400.98</v>
      </c>
      <c r="BD4153" s="23">
        <v>-35.22</v>
      </c>
      <c r="BO4153" s="23">
        <v>6400.98</v>
      </c>
      <c r="BP4153" s="23">
        <v>-35.22</v>
      </c>
    </row>
    <row r="4154" spans="52:68">
      <c r="AZ4154">
        <v>41921</v>
      </c>
      <c r="BA4154">
        <f t="shared" si="269"/>
        <v>41971</v>
      </c>
      <c r="BB4154">
        <v>-39.200000000000003</v>
      </c>
      <c r="BC4154" s="23">
        <v>6405.38</v>
      </c>
      <c r="BD4154" s="23">
        <v>-35.22</v>
      </c>
      <c r="BO4154" s="23">
        <v>6405.38</v>
      </c>
      <c r="BP4154" s="23">
        <v>-35.22</v>
      </c>
    </row>
    <row r="4155" spans="52:68">
      <c r="AZ4155">
        <v>41956</v>
      </c>
      <c r="BA4155">
        <f t="shared" si="269"/>
        <v>42006</v>
      </c>
      <c r="BB4155">
        <v>-38.79</v>
      </c>
      <c r="BC4155" s="23">
        <v>6405.38</v>
      </c>
      <c r="BD4155" s="23">
        <v>-34.22</v>
      </c>
      <c r="BO4155" s="23">
        <v>6405.38</v>
      </c>
      <c r="BP4155" s="23">
        <v>-34.22</v>
      </c>
    </row>
    <row r="4156" spans="52:68">
      <c r="AZ4156">
        <v>41989</v>
      </c>
      <c r="BA4156">
        <f t="shared" si="269"/>
        <v>42039</v>
      </c>
      <c r="BB4156">
        <v>-38.229999999999997</v>
      </c>
      <c r="BC4156" s="23">
        <v>6409.89</v>
      </c>
      <c r="BD4156" s="23">
        <v>-34.22</v>
      </c>
      <c r="BO4156" s="23">
        <v>6409.89</v>
      </c>
      <c r="BP4156" s="23">
        <v>-34.22</v>
      </c>
    </row>
    <row r="4157" spans="52:68">
      <c r="AZ4157">
        <v>42020</v>
      </c>
      <c r="BA4157">
        <f t="shared" si="269"/>
        <v>42070</v>
      </c>
      <c r="BB4157">
        <v>-39.19</v>
      </c>
      <c r="BC4157" s="23">
        <v>6409.89</v>
      </c>
      <c r="BD4157" s="23">
        <v>-34.9</v>
      </c>
      <c r="BO4157" s="23">
        <v>6409.89</v>
      </c>
      <c r="BP4157" s="23">
        <v>-34.9</v>
      </c>
    </row>
    <row r="4158" spans="52:68">
      <c r="AZ4158">
        <v>42055</v>
      </c>
      <c r="BA4158">
        <f t="shared" ref="BA4158:BA4221" si="270">AZ4158+50</f>
        <v>42105</v>
      </c>
      <c r="BB4158">
        <v>-39.85</v>
      </c>
      <c r="BC4158" s="23">
        <v>6414.38</v>
      </c>
      <c r="BD4158" s="23">
        <v>-34.9</v>
      </c>
      <c r="BO4158" s="23">
        <v>6414.38</v>
      </c>
      <c r="BP4158" s="23">
        <v>-34.9</v>
      </c>
    </row>
    <row r="4159" spans="52:68">
      <c r="AZ4159">
        <v>42095</v>
      </c>
      <c r="BA4159">
        <f t="shared" si="270"/>
        <v>42145</v>
      </c>
      <c r="BB4159">
        <v>-39.57</v>
      </c>
      <c r="BC4159" s="23">
        <v>6414.38</v>
      </c>
      <c r="BD4159" s="23">
        <v>-36.36</v>
      </c>
      <c r="BO4159" s="23">
        <v>6414.38</v>
      </c>
      <c r="BP4159" s="23">
        <v>-36.36</v>
      </c>
    </row>
    <row r="4160" spans="52:68">
      <c r="AZ4160">
        <v>42133</v>
      </c>
      <c r="BA4160">
        <f t="shared" si="270"/>
        <v>42183</v>
      </c>
      <c r="BB4160">
        <v>-40.200000000000003</v>
      </c>
      <c r="BC4160" s="23">
        <v>6418.93</v>
      </c>
      <c r="BD4160" s="23">
        <v>-36.36</v>
      </c>
      <c r="BO4160" s="23">
        <v>6418.93</v>
      </c>
      <c r="BP4160" s="23">
        <v>-36.36</v>
      </c>
    </row>
    <row r="4161" spans="52:68">
      <c r="AZ4161">
        <v>42175</v>
      </c>
      <c r="BA4161">
        <f t="shared" si="270"/>
        <v>42225</v>
      </c>
      <c r="BB4161">
        <v>-39.619999999999997</v>
      </c>
      <c r="BC4161" s="23">
        <v>6418.93</v>
      </c>
      <c r="BD4161" s="23">
        <v>-34.799999999999997</v>
      </c>
      <c r="BO4161" s="23">
        <v>6418.93</v>
      </c>
      <c r="BP4161" s="23">
        <v>-34.799999999999997</v>
      </c>
    </row>
    <row r="4162" spans="52:68">
      <c r="AZ4162">
        <v>42214</v>
      </c>
      <c r="BA4162">
        <f t="shared" si="270"/>
        <v>42264</v>
      </c>
      <c r="BB4162">
        <v>-39.69</v>
      </c>
      <c r="BC4162" s="23">
        <v>6423.47</v>
      </c>
      <c r="BD4162" s="23">
        <v>-34.799999999999997</v>
      </c>
      <c r="BO4162" s="23">
        <v>6423.47</v>
      </c>
      <c r="BP4162" s="23">
        <v>-34.799999999999997</v>
      </c>
    </row>
    <row r="4163" spans="52:68">
      <c r="AZ4163">
        <v>42252</v>
      </c>
      <c r="BA4163">
        <f t="shared" si="270"/>
        <v>42302</v>
      </c>
      <c r="BB4163">
        <v>-39.69</v>
      </c>
      <c r="BC4163" s="23">
        <v>6423.47</v>
      </c>
      <c r="BD4163" s="23">
        <v>-35.869999999999997</v>
      </c>
      <c r="BO4163" s="23">
        <v>6423.47</v>
      </c>
      <c r="BP4163" s="23">
        <v>-35.869999999999997</v>
      </c>
    </row>
    <row r="4164" spans="52:68">
      <c r="AZ4164">
        <v>42291</v>
      </c>
      <c r="BA4164">
        <f t="shared" si="270"/>
        <v>42341</v>
      </c>
      <c r="BB4164">
        <v>-39.520000000000003</v>
      </c>
      <c r="BC4164" s="23">
        <v>6427.98</v>
      </c>
      <c r="BD4164" s="23">
        <v>-35.869999999999997</v>
      </c>
      <c r="BO4164" s="23">
        <v>6427.98</v>
      </c>
      <c r="BP4164" s="23">
        <v>-35.869999999999997</v>
      </c>
    </row>
    <row r="4165" spans="52:68">
      <c r="AZ4165">
        <v>42329</v>
      </c>
      <c r="BA4165">
        <f t="shared" si="270"/>
        <v>42379</v>
      </c>
      <c r="BB4165">
        <v>-39.35</v>
      </c>
      <c r="BC4165" s="23">
        <v>6427.98</v>
      </c>
      <c r="BD4165" s="23">
        <v>-34.21</v>
      </c>
      <c r="BO4165" s="23">
        <v>6427.98</v>
      </c>
      <c r="BP4165" s="23">
        <v>-34.21</v>
      </c>
    </row>
    <row r="4166" spans="52:68">
      <c r="AZ4166">
        <v>42366</v>
      </c>
      <c r="BA4166">
        <f t="shared" si="270"/>
        <v>42416</v>
      </c>
      <c r="BB4166">
        <v>-38.78</v>
      </c>
      <c r="BC4166" s="23">
        <v>6432.39</v>
      </c>
      <c r="BD4166" s="23">
        <v>-34.21</v>
      </c>
      <c r="BO4166" s="23">
        <v>6432.39</v>
      </c>
      <c r="BP4166" s="23">
        <v>-34.21</v>
      </c>
    </row>
    <row r="4167" spans="52:68">
      <c r="AZ4167">
        <v>42399</v>
      </c>
      <c r="BA4167">
        <f t="shared" si="270"/>
        <v>42449</v>
      </c>
      <c r="BB4167">
        <v>-39.64</v>
      </c>
      <c r="BC4167" s="23">
        <v>6432.39</v>
      </c>
      <c r="BD4167" s="23">
        <v>-34.369999999999997</v>
      </c>
      <c r="BO4167" s="23">
        <v>6432.39</v>
      </c>
      <c r="BP4167" s="23">
        <v>-34.369999999999997</v>
      </c>
    </row>
    <row r="4168" spans="52:68">
      <c r="AZ4168">
        <v>42438</v>
      </c>
      <c r="BA4168">
        <f t="shared" si="270"/>
        <v>42488</v>
      </c>
      <c r="BB4168">
        <v>-39.97</v>
      </c>
      <c r="BC4168" s="23">
        <v>6436.8</v>
      </c>
      <c r="BD4168" s="23">
        <v>-34.369999999999997</v>
      </c>
      <c r="BO4168" s="23">
        <v>6436.8</v>
      </c>
      <c r="BP4168" s="23">
        <v>-34.369999999999997</v>
      </c>
    </row>
    <row r="4169" spans="52:68">
      <c r="AZ4169">
        <v>42479</v>
      </c>
      <c r="BA4169">
        <f t="shared" si="270"/>
        <v>42529</v>
      </c>
      <c r="BB4169">
        <v>-39.880000000000003</v>
      </c>
      <c r="BC4169" s="23">
        <v>6436.8</v>
      </c>
      <c r="BD4169" s="23">
        <v>-34.74</v>
      </c>
      <c r="BO4169" s="23">
        <v>6436.8</v>
      </c>
      <c r="BP4169" s="23">
        <v>-34.74</v>
      </c>
    </row>
    <row r="4170" spans="52:68">
      <c r="AZ4170">
        <v>42519</v>
      </c>
      <c r="BA4170">
        <f t="shared" si="270"/>
        <v>42569</v>
      </c>
      <c r="BB4170">
        <v>-39.590000000000003</v>
      </c>
      <c r="BC4170" s="23">
        <v>6441.14</v>
      </c>
      <c r="BD4170" s="23">
        <v>-34.74</v>
      </c>
      <c r="BO4170" s="23">
        <v>6441.14</v>
      </c>
      <c r="BP4170" s="23">
        <v>-34.74</v>
      </c>
    </row>
    <row r="4171" spans="52:68">
      <c r="AZ4171">
        <v>42558</v>
      </c>
      <c r="BA4171">
        <f t="shared" si="270"/>
        <v>42608</v>
      </c>
      <c r="BB4171">
        <v>-38.57</v>
      </c>
      <c r="BC4171" s="23">
        <v>6441.14</v>
      </c>
      <c r="BD4171" s="23">
        <v>-34.85</v>
      </c>
      <c r="BO4171" s="23">
        <v>6441.14</v>
      </c>
      <c r="BP4171" s="23">
        <v>-34.85</v>
      </c>
    </row>
    <row r="4172" spans="52:68">
      <c r="AZ4172">
        <v>42591</v>
      </c>
      <c r="BA4172">
        <f t="shared" si="270"/>
        <v>42641</v>
      </c>
      <c r="BB4172">
        <v>-39.1</v>
      </c>
      <c r="BC4172" s="23">
        <v>6445.56</v>
      </c>
      <c r="BD4172" s="23">
        <v>-34.85</v>
      </c>
      <c r="BO4172" s="23">
        <v>6445.56</v>
      </c>
      <c r="BP4172" s="23">
        <v>-34.85</v>
      </c>
    </row>
    <row r="4173" spans="52:68">
      <c r="AZ4173">
        <v>42626</v>
      </c>
      <c r="BA4173">
        <f t="shared" si="270"/>
        <v>42676</v>
      </c>
      <c r="BB4173">
        <v>-39.200000000000003</v>
      </c>
      <c r="BC4173" s="23">
        <v>6445.56</v>
      </c>
      <c r="BD4173" s="23">
        <v>-34.61</v>
      </c>
      <c r="BO4173" s="23">
        <v>6445.56</v>
      </c>
      <c r="BP4173" s="23">
        <v>-34.61</v>
      </c>
    </row>
    <row r="4174" spans="52:68">
      <c r="AZ4174">
        <v>42662</v>
      </c>
      <c r="BA4174">
        <f t="shared" si="270"/>
        <v>42712</v>
      </c>
      <c r="BB4174">
        <v>-39.01</v>
      </c>
      <c r="BC4174" s="23">
        <v>6449.99</v>
      </c>
      <c r="BD4174" s="23">
        <v>-34.61</v>
      </c>
      <c r="BO4174" s="23">
        <v>6449.99</v>
      </c>
      <c r="BP4174" s="23">
        <v>-34.61</v>
      </c>
    </row>
    <row r="4175" spans="52:68">
      <c r="AZ4175">
        <v>42697</v>
      </c>
      <c r="BA4175">
        <f t="shared" si="270"/>
        <v>42747</v>
      </c>
      <c r="BB4175">
        <v>-39.46</v>
      </c>
      <c r="BC4175" s="23">
        <v>6449.99</v>
      </c>
      <c r="BD4175" s="23">
        <v>-35.49</v>
      </c>
      <c r="BO4175" s="23">
        <v>6449.99</v>
      </c>
      <c r="BP4175" s="23">
        <v>-35.49</v>
      </c>
    </row>
    <row r="4176" spans="52:68">
      <c r="AZ4176">
        <v>42735</v>
      </c>
      <c r="BA4176">
        <f t="shared" si="270"/>
        <v>42785</v>
      </c>
      <c r="BB4176">
        <v>-38.89</v>
      </c>
      <c r="BC4176" s="23">
        <v>6454.44</v>
      </c>
      <c r="BD4176" s="23">
        <v>-35.49</v>
      </c>
      <c r="BO4176" s="23">
        <v>6454.44</v>
      </c>
      <c r="BP4176" s="23">
        <v>-35.49</v>
      </c>
    </row>
    <row r="4177" spans="52:68">
      <c r="AZ4177">
        <v>42770</v>
      </c>
      <c r="BA4177">
        <f t="shared" si="270"/>
        <v>42820</v>
      </c>
      <c r="BB4177">
        <v>-39.43</v>
      </c>
      <c r="BC4177" s="23">
        <v>6454.44</v>
      </c>
      <c r="BD4177" s="23">
        <v>-34.6</v>
      </c>
      <c r="BO4177" s="23">
        <v>6454.44</v>
      </c>
      <c r="BP4177" s="23">
        <v>-34.6</v>
      </c>
    </row>
    <row r="4178" spans="52:68">
      <c r="AZ4178">
        <v>42808</v>
      </c>
      <c r="BA4178">
        <f t="shared" si="270"/>
        <v>42858</v>
      </c>
      <c r="BB4178">
        <v>-39.49</v>
      </c>
      <c r="BC4178" s="23">
        <v>6458.85</v>
      </c>
      <c r="BD4178" s="23">
        <v>-34.6</v>
      </c>
      <c r="BO4178" s="23">
        <v>6458.85</v>
      </c>
      <c r="BP4178" s="23">
        <v>-34.6</v>
      </c>
    </row>
    <row r="4179" spans="52:68">
      <c r="AZ4179">
        <v>42846</v>
      </c>
      <c r="BA4179">
        <f t="shared" si="270"/>
        <v>42896</v>
      </c>
      <c r="BB4179">
        <v>-39.21</v>
      </c>
      <c r="BC4179" s="23">
        <v>6458.85</v>
      </c>
      <c r="BD4179" s="23">
        <v>-34.99</v>
      </c>
      <c r="BO4179" s="23">
        <v>6458.85</v>
      </c>
      <c r="BP4179" s="23">
        <v>-34.99</v>
      </c>
    </row>
    <row r="4180" spans="52:68">
      <c r="AZ4180">
        <v>42882</v>
      </c>
      <c r="BA4180">
        <f t="shared" si="270"/>
        <v>42932</v>
      </c>
      <c r="BB4180">
        <v>-38.89</v>
      </c>
      <c r="BC4180" s="23">
        <v>6463.29</v>
      </c>
      <c r="BD4180" s="23">
        <v>-34.99</v>
      </c>
      <c r="BO4180" s="23">
        <v>6463.29</v>
      </c>
      <c r="BP4180" s="23">
        <v>-34.99</v>
      </c>
    </row>
    <row r="4181" spans="52:68">
      <c r="AZ4181">
        <v>42917</v>
      </c>
      <c r="BA4181">
        <f t="shared" si="270"/>
        <v>42967</v>
      </c>
      <c r="BB4181">
        <v>-38.4</v>
      </c>
      <c r="BC4181" s="23">
        <v>6463.29</v>
      </c>
      <c r="BD4181" s="23">
        <v>-34.06</v>
      </c>
      <c r="BO4181" s="23">
        <v>6463.29</v>
      </c>
      <c r="BP4181" s="23">
        <v>-34.06</v>
      </c>
    </row>
    <row r="4182" spans="52:68">
      <c r="AZ4182">
        <v>42949</v>
      </c>
      <c r="BA4182">
        <f t="shared" si="270"/>
        <v>42999</v>
      </c>
      <c r="BB4182">
        <v>-37.979999999999997</v>
      </c>
      <c r="BC4182" s="23">
        <v>6467.66</v>
      </c>
      <c r="BD4182" s="23">
        <v>-34.06</v>
      </c>
      <c r="BO4182" s="23">
        <v>6467.66</v>
      </c>
      <c r="BP4182" s="23">
        <v>-34.06</v>
      </c>
    </row>
    <row r="4183" spans="52:68">
      <c r="AZ4183">
        <v>42980</v>
      </c>
      <c r="BA4183">
        <f t="shared" si="270"/>
        <v>43030</v>
      </c>
      <c r="BB4183">
        <v>-38.11</v>
      </c>
      <c r="BC4183" s="23">
        <v>6467.66</v>
      </c>
      <c r="BD4183" s="23">
        <v>-35.1</v>
      </c>
      <c r="BO4183" s="23">
        <v>6467.66</v>
      </c>
      <c r="BP4183" s="23">
        <v>-35.1</v>
      </c>
    </row>
    <row r="4184" spans="52:68">
      <c r="AZ4184">
        <v>43011</v>
      </c>
      <c r="BA4184">
        <f t="shared" si="270"/>
        <v>43061</v>
      </c>
      <c r="BB4184">
        <v>-38.1</v>
      </c>
      <c r="BC4184" s="23">
        <v>6472.07</v>
      </c>
      <c r="BD4184" s="23">
        <v>-35.1</v>
      </c>
      <c r="BO4184" s="23">
        <v>6472.07</v>
      </c>
      <c r="BP4184" s="23">
        <v>-35.1</v>
      </c>
    </row>
    <row r="4185" spans="52:68">
      <c r="AZ4185">
        <v>43042</v>
      </c>
      <c r="BA4185">
        <f t="shared" si="270"/>
        <v>43092</v>
      </c>
      <c r="BB4185">
        <v>-38.29</v>
      </c>
      <c r="BC4185" s="23">
        <v>6472.07</v>
      </c>
      <c r="BD4185" s="23">
        <v>-34.369999999999997</v>
      </c>
      <c r="BO4185" s="23">
        <v>6472.07</v>
      </c>
      <c r="BP4185" s="23">
        <v>-34.369999999999997</v>
      </c>
    </row>
    <row r="4186" spans="52:68">
      <c r="AZ4186">
        <v>43074</v>
      </c>
      <c r="BA4186">
        <f t="shared" si="270"/>
        <v>43124</v>
      </c>
      <c r="BB4186">
        <v>-38.159999999999997</v>
      </c>
      <c r="BC4186" s="23">
        <v>6476.44</v>
      </c>
      <c r="BD4186" s="23">
        <v>-34.369999999999997</v>
      </c>
      <c r="BO4186" s="23">
        <v>6476.44</v>
      </c>
      <c r="BP4186" s="23">
        <v>-34.369999999999997</v>
      </c>
    </row>
    <row r="4187" spans="52:68">
      <c r="AZ4187">
        <v>43105</v>
      </c>
      <c r="BA4187">
        <f t="shared" si="270"/>
        <v>43155</v>
      </c>
      <c r="BB4187">
        <v>-37.46</v>
      </c>
      <c r="BC4187" s="23">
        <v>6476.44</v>
      </c>
      <c r="BD4187" s="23">
        <v>-35.159999999999997</v>
      </c>
      <c r="BO4187" s="23">
        <v>6476.44</v>
      </c>
      <c r="BP4187" s="23">
        <v>-35.159999999999997</v>
      </c>
    </row>
    <row r="4188" spans="52:68">
      <c r="AZ4188">
        <v>43134</v>
      </c>
      <c r="BA4188">
        <f t="shared" si="270"/>
        <v>43184</v>
      </c>
      <c r="BB4188">
        <v>-38.44</v>
      </c>
      <c r="BC4188" s="23">
        <v>6480.87</v>
      </c>
      <c r="BD4188" s="23">
        <v>-35.159999999999997</v>
      </c>
      <c r="BO4188" s="23">
        <v>6480.87</v>
      </c>
      <c r="BP4188" s="23">
        <v>-35.159999999999997</v>
      </c>
    </row>
    <row r="4189" spans="52:68">
      <c r="AZ4189">
        <v>43166</v>
      </c>
      <c r="BA4189">
        <f t="shared" si="270"/>
        <v>43216</v>
      </c>
      <c r="BB4189">
        <v>-37.53</v>
      </c>
      <c r="BC4189" s="23">
        <v>6480.87</v>
      </c>
      <c r="BD4189" s="23">
        <v>-34.39</v>
      </c>
      <c r="BO4189" s="23">
        <v>6480.87</v>
      </c>
      <c r="BP4189" s="23">
        <v>-34.39</v>
      </c>
    </row>
    <row r="4190" spans="52:68">
      <c r="AZ4190">
        <v>43195</v>
      </c>
      <c r="BA4190">
        <f t="shared" si="270"/>
        <v>43245</v>
      </c>
      <c r="BB4190">
        <v>-38.29</v>
      </c>
      <c r="BC4190" s="23">
        <v>6485.31</v>
      </c>
      <c r="BD4190" s="23">
        <v>-34.39</v>
      </c>
      <c r="BO4190" s="23">
        <v>6485.31</v>
      </c>
      <c r="BP4190" s="23">
        <v>-34.39</v>
      </c>
    </row>
    <row r="4191" spans="52:68">
      <c r="AZ4191">
        <v>43227</v>
      </c>
      <c r="BA4191">
        <f t="shared" si="270"/>
        <v>43277</v>
      </c>
      <c r="BB4191">
        <v>-38.56</v>
      </c>
      <c r="BC4191" s="23">
        <v>6485.31</v>
      </c>
      <c r="BD4191" s="23">
        <v>-35.020000000000003</v>
      </c>
      <c r="BO4191" s="23">
        <v>6485.31</v>
      </c>
      <c r="BP4191" s="23">
        <v>-35.020000000000003</v>
      </c>
    </row>
    <row r="4192" spans="52:68">
      <c r="AZ4192">
        <v>43261</v>
      </c>
      <c r="BA4192">
        <f t="shared" si="270"/>
        <v>43311</v>
      </c>
      <c r="BB4192">
        <v>-37.700000000000003</v>
      </c>
      <c r="BC4192" s="23">
        <v>6489.81</v>
      </c>
      <c r="BD4192" s="23">
        <v>-35.020000000000003</v>
      </c>
      <c r="BO4192" s="23">
        <v>6489.81</v>
      </c>
      <c r="BP4192" s="23">
        <v>-35.020000000000003</v>
      </c>
    </row>
    <row r="4193" spans="52:68">
      <c r="AZ4193">
        <v>43291</v>
      </c>
      <c r="BA4193">
        <f t="shared" si="270"/>
        <v>43341</v>
      </c>
      <c r="BB4193">
        <v>-38.799999999999997</v>
      </c>
      <c r="BC4193" s="23">
        <v>6489.81</v>
      </c>
      <c r="BD4193" s="23">
        <v>-35.04</v>
      </c>
      <c r="BO4193" s="23">
        <v>6489.81</v>
      </c>
      <c r="BP4193" s="23">
        <v>-35.04</v>
      </c>
    </row>
    <row r="4194" spans="52:68">
      <c r="AZ4194">
        <v>43325</v>
      </c>
      <c r="BA4194">
        <f t="shared" si="270"/>
        <v>43375</v>
      </c>
      <c r="BB4194">
        <v>-37.81</v>
      </c>
      <c r="BC4194" s="23">
        <v>6494.29</v>
      </c>
      <c r="BD4194" s="23">
        <v>-35.04</v>
      </c>
      <c r="BO4194" s="23">
        <v>6494.29</v>
      </c>
      <c r="BP4194" s="23">
        <v>-35.04</v>
      </c>
    </row>
    <row r="4195" spans="52:68">
      <c r="AZ4195">
        <v>43356</v>
      </c>
      <c r="BA4195">
        <f t="shared" si="270"/>
        <v>43406</v>
      </c>
      <c r="BB4195">
        <v>-37.54</v>
      </c>
      <c r="BC4195" s="23">
        <v>6494.29</v>
      </c>
      <c r="BD4195" s="23">
        <v>-35.56</v>
      </c>
      <c r="BO4195" s="23">
        <v>6494.29</v>
      </c>
      <c r="BP4195" s="23">
        <v>-35.56</v>
      </c>
    </row>
    <row r="4196" spans="52:68">
      <c r="AZ4196">
        <v>43385</v>
      </c>
      <c r="BA4196">
        <f t="shared" si="270"/>
        <v>43435</v>
      </c>
      <c r="BB4196">
        <v>-37.94</v>
      </c>
      <c r="BC4196" s="23">
        <v>6498.81</v>
      </c>
      <c r="BD4196" s="23">
        <v>-35.56</v>
      </c>
      <c r="BO4196" s="23">
        <v>6498.81</v>
      </c>
      <c r="BP4196" s="23">
        <v>-35.56</v>
      </c>
    </row>
    <row r="4197" spans="52:68">
      <c r="AZ4197">
        <v>43415</v>
      </c>
      <c r="BA4197">
        <f t="shared" si="270"/>
        <v>43465</v>
      </c>
      <c r="BB4197">
        <v>-37.71</v>
      </c>
      <c r="BC4197" s="23">
        <v>6498.81</v>
      </c>
      <c r="BD4197" s="23">
        <v>-34.67</v>
      </c>
      <c r="BO4197" s="23">
        <v>6498.81</v>
      </c>
      <c r="BP4197" s="23">
        <v>-34.67</v>
      </c>
    </row>
    <row r="4198" spans="52:68">
      <c r="AZ4198">
        <v>43445</v>
      </c>
      <c r="BA4198">
        <f t="shared" si="270"/>
        <v>43495</v>
      </c>
      <c r="BB4198">
        <v>-37.65</v>
      </c>
      <c r="BC4198" s="23">
        <v>6503.3</v>
      </c>
      <c r="BD4198" s="23">
        <v>-34.67</v>
      </c>
      <c r="BO4198" s="23">
        <v>6503.3</v>
      </c>
      <c r="BP4198" s="23">
        <v>-34.67</v>
      </c>
    </row>
    <row r="4199" spans="52:68">
      <c r="AZ4199">
        <v>43475</v>
      </c>
      <c r="BA4199">
        <f t="shared" si="270"/>
        <v>43525</v>
      </c>
      <c r="BB4199">
        <v>-38.24</v>
      </c>
      <c r="BC4199" s="23">
        <v>6503.3</v>
      </c>
      <c r="BD4199" s="23">
        <v>-34.86</v>
      </c>
      <c r="BO4199" s="23">
        <v>6503.3</v>
      </c>
      <c r="BP4199" s="23">
        <v>-34.86</v>
      </c>
    </row>
    <row r="4200" spans="52:68">
      <c r="AZ4200">
        <v>43507</v>
      </c>
      <c r="BA4200">
        <f t="shared" si="270"/>
        <v>43557</v>
      </c>
      <c r="BB4200">
        <v>-37.68</v>
      </c>
      <c r="BC4200" s="23">
        <v>6507.78</v>
      </c>
      <c r="BD4200" s="23">
        <v>-34.86</v>
      </c>
      <c r="BO4200" s="23">
        <v>6507.78</v>
      </c>
      <c r="BP4200" s="23">
        <v>-34.86</v>
      </c>
    </row>
    <row r="4201" spans="52:68">
      <c r="AZ4201">
        <v>43537</v>
      </c>
      <c r="BA4201">
        <f t="shared" si="270"/>
        <v>43587</v>
      </c>
      <c r="BB4201">
        <v>-37.29</v>
      </c>
      <c r="BC4201" s="23">
        <v>6507.78</v>
      </c>
      <c r="BD4201" s="23">
        <v>-34.64</v>
      </c>
      <c r="BO4201" s="23">
        <v>6507.78</v>
      </c>
      <c r="BP4201" s="23">
        <v>-34.64</v>
      </c>
    </row>
    <row r="4202" spans="52:68">
      <c r="AZ4202">
        <v>43566</v>
      </c>
      <c r="BA4202">
        <f t="shared" si="270"/>
        <v>43616</v>
      </c>
      <c r="BB4202">
        <v>-37.03</v>
      </c>
      <c r="BC4202" s="23">
        <v>6512.2</v>
      </c>
      <c r="BD4202" s="23">
        <v>-34.64</v>
      </c>
      <c r="BO4202" s="23">
        <v>6512.2</v>
      </c>
      <c r="BP4202" s="23">
        <v>-34.64</v>
      </c>
    </row>
    <row r="4203" spans="52:68">
      <c r="AZ4203">
        <v>43593</v>
      </c>
      <c r="BA4203">
        <f t="shared" si="270"/>
        <v>43643</v>
      </c>
      <c r="BB4203">
        <v>-37.450000000000003</v>
      </c>
      <c r="BC4203" s="23">
        <v>6512.2</v>
      </c>
      <c r="BD4203" s="23">
        <v>-34.85</v>
      </c>
      <c r="BO4203" s="23">
        <v>6512.2</v>
      </c>
      <c r="BP4203" s="23">
        <v>-34.85</v>
      </c>
    </row>
    <row r="4204" spans="52:68">
      <c r="AZ4204">
        <v>43622</v>
      </c>
      <c r="BA4204">
        <f t="shared" si="270"/>
        <v>43672</v>
      </c>
      <c r="BB4204">
        <v>-37.799999999999997</v>
      </c>
      <c r="BC4204" s="23">
        <v>6516.67</v>
      </c>
      <c r="BD4204" s="23">
        <v>-34.85</v>
      </c>
      <c r="BO4204" s="23">
        <v>6516.67</v>
      </c>
      <c r="BP4204" s="23">
        <v>-34.85</v>
      </c>
    </row>
    <row r="4205" spans="52:68">
      <c r="AZ4205">
        <v>43653</v>
      </c>
      <c r="BA4205">
        <f t="shared" si="270"/>
        <v>43703</v>
      </c>
      <c r="BB4205">
        <v>-36.909999999999997</v>
      </c>
      <c r="BC4205" s="23">
        <v>6516.67</v>
      </c>
      <c r="BD4205" s="23">
        <v>-34.590000000000003</v>
      </c>
      <c r="BO4205" s="23">
        <v>6516.67</v>
      </c>
      <c r="BP4205" s="23">
        <v>-34.590000000000003</v>
      </c>
    </row>
    <row r="4206" spans="52:68">
      <c r="AZ4206">
        <v>43680</v>
      </c>
      <c r="BA4206">
        <f t="shared" si="270"/>
        <v>43730</v>
      </c>
      <c r="BB4206">
        <v>-37.79</v>
      </c>
      <c r="BC4206" s="23">
        <v>6521.15</v>
      </c>
      <c r="BD4206" s="23">
        <v>-34.590000000000003</v>
      </c>
      <c r="BO4206" s="23">
        <v>6521.15</v>
      </c>
      <c r="BP4206" s="23">
        <v>-34.590000000000003</v>
      </c>
    </row>
    <row r="4207" spans="52:68">
      <c r="AZ4207">
        <v>43711</v>
      </c>
      <c r="BA4207">
        <f t="shared" si="270"/>
        <v>43761</v>
      </c>
      <c r="BB4207">
        <v>-36.770000000000003</v>
      </c>
      <c r="BC4207" s="23">
        <v>6521.15</v>
      </c>
      <c r="BD4207" s="23">
        <v>-35.43</v>
      </c>
      <c r="BO4207" s="23">
        <v>6521.15</v>
      </c>
      <c r="BP4207" s="23">
        <v>-35.43</v>
      </c>
    </row>
    <row r="4208" spans="52:68">
      <c r="AZ4208">
        <v>43738</v>
      </c>
      <c r="BA4208">
        <f t="shared" si="270"/>
        <v>43788</v>
      </c>
      <c r="BB4208">
        <v>-37.46</v>
      </c>
      <c r="BC4208" s="23">
        <v>6525.61</v>
      </c>
      <c r="BD4208" s="23">
        <v>-35.43</v>
      </c>
      <c r="BO4208" s="23">
        <v>6525.61</v>
      </c>
      <c r="BP4208" s="23">
        <v>-35.43</v>
      </c>
    </row>
    <row r="4209" spans="52:68">
      <c r="AZ4209">
        <v>43767</v>
      </c>
      <c r="BA4209">
        <f t="shared" si="270"/>
        <v>43817</v>
      </c>
      <c r="BB4209">
        <v>-37.44</v>
      </c>
      <c r="BC4209" s="23">
        <v>6525.61</v>
      </c>
      <c r="BD4209" s="23">
        <v>-34.96</v>
      </c>
      <c r="BO4209" s="23">
        <v>6525.61</v>
      </c>
      <c r="BP4209" s="23">
        <v>-34.96</v>
      </c>
    </row>
    <row r="4210" spans="52:68">
      <c r="AZ4210">
        <v>43796</v>
      </c>
      <c r="BA4210">
        <f t="shared" si="270"/>
        <v>43846</v>
      </c>
      <c r="BB4210">
        <v>-37.72</v>
      </c>
      <c r="BC4210" s="23">
        <v>6530.06</v>
      </c>
      <c r="BD4210" s="23">
        <v>-34.96</v>
      </c>
      <c r="BO4210" s="23">
        <v>6530.06</v>
      </c>
      <c r="BP4210" s="23">
        <v>-34.96</v>
      </c>
    </row>
    <row r="4211" spans="52:68">
      <c r="AZ4211">
        <v>43827</v>
      </c>
      <c r="BA4211">
        <f t="shared" si="270"/>
        <v>43877</v>
      </c>
      <c r="BB4211">
        <v>-36.96</v>
      </c>
      <c r="BC4211" s="23">
        <v>6530.06</v>
      </c>
      <c r="BD4211" s="23">
        <v>-34.36</v>
      </c>
      <c r="BO4211" s="23">
        <v>6530.06</v>
      </c>
      <c r="BP4211" s="23">
        <v>-34.36</v>
      </c>
    </row>
    <row r="4212" spans="52:68">
      <c r="AZ4212">
        <v>43854</v>
      </c>
      <c r="BA4212">
        <f t="shared" si="270"/>
        <v>43904</v>
      </c>
      <c r="BB4212">
        <v>-36.83</v>
      </c>
      <c r="BC4212" s="23">
        <v>6534.54</v>
      </c>
      <c r="BD4212" s="23">
        <v>-34.36</v>
      </c>
      <c r="BO4212" s="23">
        <v>6534.54</v>
      </c>
      <c r="BP4212" s="23">
        <v>-34.36</v>
      </c>
    </row>
    <row r="4213" spans="52:68">
      <c r="AZ4213">
        <v>43882</v>
      </c>
      <c r="BA4213">
        <f t="shared" si="270"/>
        <v>43932</v>
      </c>
      <c r="BB4213">
        <v>-37.26</v>
      </c>
      <c r="BC4213" s="23">
        <v>6534.54</v>
      </c>
      <c r="BD4213" s="23">
        <v>-34.54</v>
      </c>
      <c r="BO4213" s="23">
        <v>6534.54</v>
      </c>
      <c r="BP4213" s="23">
        <v>-34.54</v>
      </c>
    </row>
    <row r="4214" spans="52:68">
      <c r="AZ4214">
        <v>43911</v>
      </c>
      <c r="BA4214">
        <f t="shared" si="270"/>
        <v>43961</v>
      </c>
      <c r="BB4214">
        <v>-37.520000000000003</v>
      </c>
      <c r="BC4214" s="23">
        <v>6538.99</v>
      </c>
      <c r="BD4214" s="23">
        <v>-34.54</v>
      </c>
      <c r="BO4214" s="23">
        <v>6538.99</v>
      </c>
      <c r="BP4214" s="23">
        <v>-34.54</v>
      </c>
    </row>
    <row r="4215" spans="52:68">
      <c r="AZ4215">
        <v>43940</v>
      </c>
      <c r="BA4215">
        <f t="shared" si="270"/>
        <v>43990</v>
      </c>
      <c r="BB4215">
        <v>-37.799999999999997</v>
      </c>
      <c r="BC4215" s="23">
        <v>6538.99</v>
      </c>
      <c r="BD4215" s="23">
        <v>-35.21</v>
      </c>
      <c r="BO4215" s="23">
        <v>6538.99</v>
      </c>
      <c r="BP4215" s="23">
        <v>-35.21</v>
      </c>
    </row>
    <row r="4216" spans="52:68">
      <c r="AZ4216">
        <v>43971</v>
      </c>
      <c r="BA4216">
        <f t="shared" si="270"/>
        <v>44021</v>
      </c>
      <c r="BB4216">
        <v>-37.270000000000003</v>
      </c>
      <c r="BC4216" s="23">
        <v>6543.43</v>
      </c>
      <c r="BD4216" s="23">
        <v>-35.21</v>
      </c>
      <c r="BO4216" s="23">
        <v>6543.43</v>
      </c>
      <c r="BP4216" s="23">
        <v>-35.21</v>
      </c>
    </row>
    <row r="4217" spans="52:68">
      <c r="AZ4217">
        <v>44000</v>
      </c>
      <c r="BA4217">
        <f t="shared" si="270"/>
        <v>44050</v>
      </c>
      <c r="BB4217">
        <v>-36.119999999999997</v>
      </c>
      <c r="BC4217" s="23">
        <v>6543.43</v>
      </c>
      <c r="BD4217" s="23">
        <v>-34.799999999999997</v>
      </c>
      <c r="BO4217" s="23">
        <v>6543.43</v>
      </c>
      <c r="BP4217" s="23">
        <v>-34.799999999999997</v>
      </c>
    </row>
    <row r="4218" spans="52:68">
      <c r="AZ4218">
        <v>44026</v>
      </c>
      <c r="BA4218">
        <f t="shared" si="270"/>
        <v>44076</v>
      </c>
      <c r="BB4218">
        <v>-37.25</v>
      </c>
      <c r="BC4218" s="23">
        <v>6547.91</v>
      </c>
      <c r="BD4218" s="23">
        <v>-34.799999999999997</v>
      </c>
      <c r="BO4218" s="23">
        <v>6547.91</v>
      </c>
      <c r="BP4218" s="23">
        <v>-34.799999999999997</v>
      </c>
    </row>
    <row r="4219" spans="52:68">
      <c r="AZ4219">
        <v>44055</v>
      </c>
      <c r="BA4219">
        <f t="shared" si="270"/>
        <v>44105</v>
      </c>
      <c r="BB4219">
        <v>-37.47</v>
      </c>
      <c r="BC4219" s="23">
        <v>6547.91</v>
      </c>
      <c r="BD4219" s="23">
        <v>-34.700000000000003</v>
      </c>
      <c r="BO4219" s="23">
        <v>6547.91</v>
      </c>
      <c r="BP4219" s="23">
        <v>-34.700000000000003</v>
      </c>
    </row>
    <row r="4220" spans="52:68">
      <c r="AZ4220">
        <v>44084</v>
      </c>
      <c r="BA4220">
        <f t="shared" si="270"/>
        <v>44134</v>
      </c>
      <c r="BB4220">
        <v>-37.85</v>
      </c>
      <c r="BC4220" s="23">
        <v>6552.36</v>
      </c>
      <c r="BD4220" s="23">
        <v>-34.700000000000003</v>
      </c>
      <c r="BO4220" s="23">
        <v>6552.36</v>
      </c>
      <c r="BP4220" s="23">
        <v>-34.700000000000003</v>
      </c>
    </row>
    <row r="4221" spans="52:68">
      <c r="AZ4221">
        <v>44116</v>
      </c>
      <c r="BA4221">
        <f t="shared" si="270"/>
        <v>44166</v>
      </c>
      <c r="BB4221">
        <v>-37.39</v>
      </c>
      <c r="BC4221" s="23">
        <v>6552.36</v>
      </c>
      <c r="BD4221" s="23">
        <v>-35.01</v>
      </c>
      <c r="BO4221" s="23">
        <v>6552.36</v>
      </c>
      <c r="BP4221" s="23">
        <v>-35.01</v>
      </c>
    </row>
    <row r="4222" spans="52:68">
      <c r="AZ4222">
        <v>44145</v>
      </c>
      <c r="BA4222">
        <f t="shared" ref="BA4222:BA4285" si="271">AZ4222+50</f>
        <v>44195</v>
      </c>
      <c r="BB4222">
        <v>-37.07</v>
      </c>
      <c r="BC4222" s="23">
        <v>6556.82</v>
      </c>
      <c r="BD4222" s="23">
        <v>-35.01</v>
      </c>
      <c r="BO4222" s="23">
        <v>6556.82</v>
      </c>
      <c r="BP4222" s="23">
        <v>-35.01</v>
      </c>
    </row>
    <row r="4223" spans="52:68">
      <c r="AZ4223">
        <v>44174</v>
      </c>
      <c r="BA4223">
        <f t="shared" si="271"/>
        <v>44224</v>
      </c>
      <c r="BB4223">
        <v>-36.950000000000003</v>
      </c>
      <c r="BC4223" s="23">
        <v>6556.82</v>
      </c>
      <c r="BD4223" s="23">
        <v>-34.090000000000003</v>
      </c>
      <c r="BO4223" s="23">
        <v>6556.82</v>
      </c>
      <c r="BP4223" s="23">
        <v>-34.090000000000003</v>
      </c>
    </row>
    <row r="4224" spans="52:68">
      <c r="AZ4224">
        <v>44202</v>
      </c>
      <c r="BA4224">
        <f t="shared" si="271"/>
        <v>44252</v>
      </c>
      <c r="BB4224">
        <v>-36.47</v>
      </c>
      <c r="BC4224" s="23">
        <v>6561.36</v>
      </c>
      <c r="BD4224" s="23">
        <v>-34.090000000000003</v>
      </c>
      <c r="BO4224" s="23">
        <v>6561.36</v>
      </c>
      <c r="BP4224" s="23">
        <v>-34.090000000000003</v>
      </c>
    </row>
    <row r="4225" spans="52:68">
      <c r="AZ4225">
        <v>44228</v>
      </c>
      <c r="BA4225">
        <f t="shared" si="271"/>
        <v>44278</v>
      </c>
      <c r="BB4225">
        <v>-36.590000000000003</v>
      </c>
      <c r="BC4225" s="23">
        <v>6561.36</v>
      </c>
      <c r="BD4225" s="23">
        <v>-35.31</v>
      </c>
      <c r="BO4225" s="23">
        <v>6561.36</v>
      </c>
      <c r="BP4225" s="23">
        <v>-35.31</v>
      </c>
    </row>
    <row r="4226" spans="52:68">
      <c r="AZ4226">
        <v>44256</v>
      </c>
      <c r="BA4226">
        <f t="shared" si="271"/>
        <v>44306</v>
      </c>
      <c r="BB4226">
        <v>-36.630000000000003</v>
      </c>
      <c r="BC4226" s="23">
        <v>6565.94</v>
      </c>
      <c r="BD4226" s="23">
        <v>-35.31</v>
      </c>
      <c r="BO4226" s="23">
        <v>6565.94</v>
      </c>
      <c r="BP4226" s="23">
        <v>-35.31</v>
      </c>
    </row>
    <row r="4227" spans="52:68">
      <c r="AZ4227">
        <v>44283</v>
      </c>
      <c r="BA4227">
        <f t="shared" si="271"/>
        <v>44333</v>
      </c>
      <c r="BB4227">
        <v>-36.47</v>
      </c>
      <c r="BC4227" s="23">
        <v>6565.94</v>
      </c>
      <c r="BD4227" s="23">
        <v>-36</v>
      </c>
      <c r="BO4227" s="23">
        <v>6565.94</v>
      </c>
      <c r="BP4227" s="23">
        <v>-36</v>
      </c>
    </row>
    <row r="4228" spans="52:68">
      <c r="AZ4228">
        <v>44309</v>
      </c>
      <c r="BA4228">
        <f t="shared" si="271"/>
        <v>44359</v>
      </c>
      <c r="BB4228">
        <v>-36.25</v>
      </c>
      <c r="BC4228" s="23">
        <v>6570.51</v>
      </c>
      <c r="BD4228" s="23">
        <v>-36</v>
      </c>
      <c r="BO4228" s="23">
        <v>6570.51</v>
      </c>
      <c r="BP4228" s="23">
        <v>-36</v>
      </c>
    </row>
    <row r="4229" spans="52:68">
      <c r="AZ4229">
        <v>44336</v>
      </c>
      <c r="BA4229">
        <f t="shared" si="271"/>
        <v>44386</v>
      </c>
      <c r="BB4229">
        <v>-36.15</v>
      </c>
      <c r="BC4229" s="23">
        <v>6570.51</v>
      </c>
      <c r="BD4229" s="23">
        <v>-35.200000000000003</v>
      </c>
      <c r="BO4229" s="23">
        <v>6570.51</v>
      </c>
      <c r="BP4229" s="23">
        <v>-35.200000000000003</v>
      </c>
    </row>
    <row r="4230" spans="52:68">
      <c r="AZ4230">
        <v>44362</v>
      </c>
      <c r="BA4230">
        <f t="shared" si="271"/>
        <v>44412</v>
      </c>
      <c r="BB4230">
        <v>-37.409999999999997</v>
      </c>
      <c r="BC4230" s="23">
        <v>6575.08</v>
      </c>
      <c r="BD4230" s="23">
        <v>-35.200000000000003</v>
      </c>
      <c r="BO4230" s="23">
        <v>6575.08</v>
      </c>
      <c r="BP4230" s="23">
        <v>-35.200000000000003</v>
      </c>
    </row>
    <row r="4231" spans="52:68">
      <c r="AZ4231">
        <v>44392</v>
      </c>
      <c r="BA4231">
        <f t="shared" si="271"/>
        <v>44442</v>
      </c>
      <c r="BB4231">
        <v>-40.700000000000003</v>
      </c>
      <c r="BC4231" s="23">
        <v>6575.08</v>
      </c>
      <c r="BD4231" s="23">
        <v>-34.86</v>
      </c>
      <c r="BO4231" s="23">
        <v>6575.08</v>
      </c>
      <c r="BP4231" s="23">
        <v>-34.86</v>
      </c>
    </row>
    <row r="4232" spans="52:68">
      <c r="AZ4232">
        <v>44442</v>
      </c>
      <c r="BA4232">
        <f t="shared" si="271"/>
        <v>44492</v>
      </c>
      <c r="BB4232">
        <v>-40.74</v>
      </c>
      <c r="BC4232" s="23">
        <v>6579.64</v>
      </c>
      <c r="BD4232" s="23">
        <v>-34.86</v>
      </c>
      <c r="BO4232" s="23">
        <v>6579.64</v>
      </c>
      <c r="BP4232" s="23">
        <v>-34.86</v>
      </c>
    </row>
    <row r="4233" spans="52:68">
      <c r="AZ4233">
        <v>44494</v>
      </c>
      <c r="BA4233">
        <f t="shared" si="271"/>
        <v>44544</v>
      </c>
      <c r="BB4233">
        <v>-40.72</v>
      </c>
      <c r="BC4233" s="23">
        <v>6579.64</v>
      </c>
      <c r="BD4233" s="23">
        <v>-34.11</v>
      </c>
      <c r="BO4233" s="23">
        <v>6579.64</v>
      </c>
      <c r="BP4233" s="23">
        <v>-34.11</v>
      </c>
    </row>
    <row r="4234" spans="52:68">
      <c r="AZ4234">
        <v>44545</v>
      </c>
      <c r="BA4234">
        <f t="shared" si="271"/>
        <v>44595</v>
      </c>
      <c r="BB4234">
        <v>-41.43</v>
      </c>
      <c r="BC4234" s="23">
        <v>6584.13</v>
      </c>
      <c r="BD4234" s="23">
        <v>-34.11</v>
      </c>
      <c r="BO4234" s="23">
        <v>6584.13</v>
      </c>
      <c r="BP4234" s="23">
        <v>-34.11</v>
      </c>
    </row>
    <row r="4235" spans="52:68">
      <c r="AZ4235">
        <v>44604</v>
      </c>
      <c r="BA4235">
        <f t="shared" si="271"/>
        <v>44654</v>
      </c>
      <c r="BB4235">
        <v>-41.21</v>
      </c>
      <c r="BC4235" s="23">
        <v>6584.13</v>
      </c>
      <c r="BD4235" s="23">
        <v>-35.18</v>
      </c>
      <c r="BO4235" s="23">
        <v>6584.13</v>
      </c>
      <c r="BP4235" s="23">
        <v>-35.18</v>
      </c>
    </row>
    <row r="4236" spans="52:68">
      <c r="AZ4236">
        <v>44661</v>
      </c>
      <c r="BA4236">
        <f t="shared" si="271"/>
        <v>44711</v>
      </c>
      <c r="BB4236">
        <v>-41.17</v>
      </c>
      <c r="BC4236" s="23">
        <v>6588.6</v>
      </c>
      <c r="BD4236" s="23">
        <v>-35.18</v>
      </c>
      <c r="BO4236" s="23">
        <v>6588.6</v>
      </c>
      <c r="BP4236" s="23">
        <v>-35.18</v>
      </c>
    </row>
    <row r="4237" spans="52:68">
      <c r="AZ4237">
        <v>44717</v>
      </c>
      <c r="BA4237">
        <f t="shared" si="271"/>
        <v>44767</v>
      </c>
      <c r="BB4237">
        <v>-40.85</v>
      </c>
      <c r="BC4237" s="23">
        <v>6588.6</v>
      </c>
      <c r="BD4237" s="23">
        <v>-34.86</v>
      </c>
      <c r="BO4237" s="23">
        <v>6588.6</v>
      </c>
      <c r="BP4237" s="23">
        <v>-34.86</v>
      </c>
    </row>
    <row r="4238" spans="52:68">
      <c r="AZ4238">
        <v>44769</v>
      </c>
      <c r="BA4238">
        <f t="shared" si="271"/>
        <v>44819</v>
      </c>
      <c r="BB4238">
        <v>-41.22</v>
      </c>
      <c r="BC4238" s="23">
        <v>6593.12</v>
      </c>
      <c r="BD4238" s="23">
        <v>-34.86</v>
      </c>
      <c r="BO4238" s="23">
        <v>6593.12</v>
      </c>
      <c r="BP4238" s="23">
        <v>-34.86</v>
      </c>
    </row>
    <row r="4239" spans="52:68">
      <c r="AZ4239">
        <v>44826</v>
      </c>
      <c r="BA4239">
        <f t="shared" si="271"/>
        <v>44876</v>
      </c>
      <c r="BB4239">
        <v>-40.520000000000003</v>
      </c>
      <c r="BC4239" s="23">
        <v>6593.12</v>
      </c>
      <c r="BD4239" s="23">
        <v>-34.67</v>
      </c>
      <c r="BO4239" s="23">
        <v>6593.12</v>
      </c>
      <c r="BP4239" s="23">
        <v>-34.67</v>
      </c>
    </row>
    <row r="4240" spans="52:68">
      <c r="AZ4240">
        <v>44876</v>
      </c>
      <c r="BA4240">
        <f t="shared" si="271"/>
        <v>44926</v>
      </c>
      <c r="BB4240">
        <v>-39.979999999999997</v>
      </c>
      <c r="BC4240" s="23">
        <v>6597.61</v>
      </c>
      <c r="BD4240" s="23">
        <v>-34.67</v>
      </c>
      <c r="BO4240" s="23">
        <v>6597.61</v>
      </c>
      <c r="BP4240" s="23">
        <v>-34.67</v>
      </c>
    </row>
    <row r="4241" spans="52:68">
      <c r="AZ4241">
        <v>44921</v>
      </c>
      <c r="BA4241">
        <f t="shared" si="271"/>
        <v>44971</v>
      </c>
      <c r="BB4241">
        <v>-40.72</v>
      </c>
      <c r="BC4241" s="23">
        <v>6597.61</v>
      </c>
      <c r="BD4241" s="23">
        <v>-35.81</v>
      </c>
      <c r="BO4241" s="23">
        <v>6597.61</v>
      </c>
      <c r="BP4241" s="23">
        <v>-35.81</v>
      </c>
    </row>
    <row r="4242" spans="52:68">
      <c r="AZ4242">
        <v>44973</v>
      </c>
      <c r="BA4242">
        <f t="shared" si="271"/>
        <v>45023</v>
      </c>
      <c r="BB4242">
        <v>-40.71</v>
      </c>
      <c r="BC4242" s="23">
        <v>6602.08</v>
      </c>
      <c r="BD4242" s="23">
        <v>-35.81</v>
      </c>
      <c r="BO4242" s="23">
        <v>6602.08</v>
      </c>
      <c r="BP4242" s="23">
        <v>-35.81</v>
      </c>
    </row>
    <row r="4243" spans="52:68">
      <c r="AZ4243">
        <v>45024</v>
      </c>
      <c r="BA4243">
        <f t="shared" si="271"/>
        <v>45074</v>
      </c>
      <c r="BB4243">
        <v>-40.229999999999997</v>
      </c>
      <c r="BC4243" s="23">
        <v>6602.08</v>
      </c>
      <c r="BD4243" s="23">
        <v>-33.61</v>
      </c>
      <c r="BO4243" s="23">
        <v>6602.08</v>
      </c>
      <c r="BP4243" s="23">
        <v>-33.61</v>
      </c>
    </row>
    <row r="4244" spans="52:68">
      <c r="AZ4244">
        <v>45071</v>
      </c>
      <c r="BA4244">
        <f t="shared" si="271"/>
        <v>45121</v>
      </c>
      <c r="BB4244">
        <v>-42.02</v>
      </c>
      <c r="BC4244" s="23">
        <v>6606.55</v>
      </c>
      <c r="BD4244" s="23">
        <v>-33.61</v>
      </c>
      <c r="BO4244" s="23">
        <v>6606.55</v>
      </c>
      <c r="BP4244" s="23">
        <v>-33.61</v>
      </c>
    </row>
    <row r="4245" spans="52:68">
      <c r="AZ4245">
        <v>45139</v>
      </c>
      <c r="BA4245">
        <f t="shared" si="271"/>
        <v>45189</v>
      </c>
      <c r="BB4245">
        <v>-39.909999999999997</v>
      </c>
      <c r="BC4245" s="23">
        <v>6606.55</v>
      </c>
      <c r="BD4245" s="23">
        <v>-34.75</v>
      </c>
      <c r="BO4245" s="23">
        <v>6606.55</v>
      </c>
      <c r="BP4245" s="23">
        <v>-34.75</v>
      </c>
    </row>
    <row r="4246" spans="52:68">
      <c r="AZ4246">
        <v>45184</v>
      </c>
      <c r="BA4246">
        <f t="shared" si="271"/>
        <v>45234</v>
      </c>
      <c r="BB4246">
        <v>-41.68</v>
      </c>
      <c r="BC4246" s="23">
        <v>6611.03</v>
      </c>
      <c r="BD4246" s="23">
        <v>-34.75</v>
      </c>
      <c r="BO4246" s="23">
        <v>6611.03</v>
      </c>
      <c r="BP4246" s="23">
        <v>-34.75</v>
      </c>
    </row>
    <row r="4247" spans="52:68">
      <c r="AZ4247">
        <v>45247</v>
      </c>
      <c r="BA4247">
        <f t="shared" si="271"/>
        <v>45297</v>
      </c>
      <c r="BB4247">
        <v>-40.98</v>
      </c>
      <c r="BC4247" s="23">
        <v>6611.03</v>
      </c>
      <c r="BD4247" s="23">
        <v>-34.75</v>
      </c>
      <c r="BO4247" s="23">
        <v>6611.03</v>
      </c>
      <c r="BP4247" s="23">
        <v>-34.75</v>
      </c>
    </row>
    <row r="4248" spans="52:68">
      <c r="AZ4248">
        <v>45302</v>
      </c>
      <c r="BA4248">
        <f t="shared" si="271"/>
        <v>45352</v>
      </c>
      <c r="BB4248">
        <v>-41.09</v>
      </c>
      <c r="BC4248" s="23">
        <v>6615.45</v>
      </c>
      <c r="BD4248" s="23">
        <v>-34.75</v>
      </c>
      <c r="BO4248" s="23">
        <v>6615.45</v>
      </c>
      <c r="BP4248" s="23">
        <v>-34.75</v>
      </c>
    </row>
    <row r="4249" spans="52:68">
      <c r="AZ4249">
        <v>45358</v>
      </c>
      <c r="BA4249">
        <f t="shared" si="271"/>
        <v>45408</v>
      </c>
      <c r="BB4249">
        <v>-41.6</v>
      </c>
      <c r="BC4249" s="23">
        <v>6615.45</v>
      </c>
      <c r="BD4249" s="23">
        <v>-34.93</v>
      </c>
      <c r="BO4249" s="23">
        <v>6615.45</v>
      </c>
      <c r="BP4249" s="23">
        <v>-34.93</v>
      </c>
    </row>
    <row r="4250" spans="52:68">
      <c r="AZ4250">
        <v>45421</v>
      </c>
      <c r="BA4250">
        <f t="shared" si="271"/>
        <v>45471</v>
      </c>
      <c r="BB4250">
        <v>-42.01</v>
      </c>
      <c r="BC4250" s="23">
        <v>6619.96</v>
      </c>
      <c r="BD4250" s="23">
        <v>-34.93</v>
      </c>
      <c r="BO4250" s="23">
        <v>6619.96</v>
      </c>
      <c r="BP4250" s="23">
        <v>-34.93</v>
      </c>
    </row>
    <row r="4251" spans="52:68">
      <c r="AZ4251">
        <v>45489</v>
      </c>
      <c r="BA4251">
        <f t="shared" si="271"/>
        <v>45539</v>
      </c>
      <c r="BB4251">
        <v>-40.89</v>
      </c>
      <c r="BC4251" s="23">
        <v>6619.96</v>
      </c>
      <c r="BD4251" s="23">
        <v>-34.659999999999997</v>
      </c>
      <c r="BO4251" s="23">
        <v>6619.96</v>
      </c>
      <c r="BP4251" s="23">
        <v>-34.659999999999997</v>
      </c>
    </row>
    <row r="4252" spans="52:68">
      <c r="AZ4252">
        <v>45543</v>
      </c>
      <c r="BA4252">
        <f t="shared" si="271"/>
        <v>45593</v>
      </c>
      <c r="BB4252">
        <v>-41.42</v>
      </c>
      <c r="BC4252" s="23">
        <v>6624.47</v>
      </c>
      <c r="BD4252" s="23">
        <v>-34.659999999999997</v>
      </c>
      <c r="BO4252" s="23">
        <v>6624.47</v>
      </c>
      <c r="BP4252" s="23">
        <v>-34.659999999999997</v>
      </c>
    </row>
    <row r="4253" spans="52:68">
      <c r="AZ4253">
        <v>45604</v>
      </c>
      <c r="BA4253">
        <f t="shared" si="271"/>
        <v>45654</v>
      </c>
      <c r="BB4253">
        <v>-41.21</v>
      </c>
      <c r="BC4253" s="23">
        <v>6624.47</v>
      </c>
      <c r="BD4253" s="23">
        <v>-35.15</v>
      </c>
      <c r="BO4253" s="23">
        <v>6624.47</v>
      </c>
      <c r="BP4253" s="23">
        <v>-35.15</v>
      </c>
    </row>
    <row r="4254" spans="52:68">
      <c r="AZ4254">
        <v>45662</v>
      </c>
      <c r="BA4254">
        <f t="shared" si="271"/>
        <v>45712</v>
      </c>
      <c r="BB4254">
        <v>-41.42</v>
      </c>
      <c r="BC4254" s="23">
        <v>6628.96</v>
      </c>
      <c r="BD4254" s="23">
        <v>-35.15</v>
      </c>
      <c r="BO4254" s="23">
        <v>6628.96</v>
      </c>
      <c r="BP4254" s="23">
        <v>-35.15</v>
      </c>
    </row>
    <row r="4255" spans="52:68">
      <c r="AZ4255">
        <v>45722</v>
      </c>
      <c r="BA4255">
        <f t="shared" si="271"/>
        <v>45772</v>
      </c>
      <c r="BB4255">
        <v>-40.57</v>
      </c>
      <c r="BC4255" s="23">
        <v>6628.96</v>
      </c>
      <c r="BD4255" s="23">
        <v>-34.630000000000003</v>
      </c>
      <c r="BO4255" s="23">
        <v>6628.96</v>
      </c>
      <c r="BP4255" s="23">
        <v>-34.630000000000003</v>
      </c>
    </row>
    <row r="4256" spans="52:68">
      <c r="AZ4256">
        <v>45773</v>
      </c>
      <c r="BA4256">
        <f t="shared" si="271"/>
        <v>45823</v>
      </c>
      <c r="BB4256">
        <v>-40.42</v>
      </c>
      <c r="BC4256" s="23">
        <v>6633.41</v>
      </c>
      <c r="BD4256" s="23">
        <v>-34.630000000000003</v>
      </c>
      <c r="BO4256" s="23">
        <v>6633.41</v>
      </c>
      <c r="BP4256" s="23">
        <v>-34.630000000000003</v>
      </c>
    </row>
    <row r="4257" spans="52:68">
      <c r="AZ4257">
        <v>45823</v>
      </c>
      <c r="BA4257">
        <f t="shared" si="271"/>
        <v>45873</v>
      </c>
      <c r="BB4257">
        <v>-41.17</v>
      </c>
      <c r="BC4257" s="23">
        <v>6633.41</v>
      </c>
      <c r="BD4257" s="23">
        <v>-34.590000000000003</v>
      </c>
      <c r="BO4257" s="23">
        <v>6633.41</v>
      </c>
      <c r="BP4257" s="23">
        <v>-34.590000000000003</v>
      </c>
    </row>
    <row r="4258" spans="52:68">
      <c r="AZ4258">
        <v>45881</v>
      </c>
      <c r="BA4258">
        <f t="shared" si="271"/>
        <v>45931</v>
      </c>
      <c r="BB4258">
        <v>-39.92</v>
      </c>
      <c r="BC4258" s="23">
        <v>6637.81</v>
      </c>
      <c r="BD4258" s="23">
        <v>-34.590000000000003</v>
      </c>
      <c r="BO4258" s="23">
        <v>6637.81</v>
      </c>
      <c r="BP4258" s="23">
        <v>-34.590000000000003</v>
      </c>
    </row>
    <row r="4259" spans="52:68">
      <c r="AZ4259">
        <v>45926</v>
      </c>
      <c r="BA4259">
        <f t="shared" si="271"/>
        <v>45976</v>
      </c>
      <c r="BB4259">
        <v>-39.04</v>
      </c>
      <c r="BC4259" s="23">
        <v>6637.81</v>
      </c>
      <c r="BD4259" s="23">
        <v>-34.03</v>
      </c>
      <c r="BO4259" s="23">
        <v>6637.81</v>
      </c>
      <c r="BP4259" s="23">
        <v>-34.03</v>
      </c>
    </row>
    <row r="4260" spans="52:68">
      <c r="AZ4260">
        <v>45965</v>
      </c>
      <c r="BA4260">
        <f t="shared" si="271"/>
        <v>46015</v>
      </c>
      <c r="BB4260">
        <v>-38.86</v>
      </c>
      <c r="BC4260" s="23">
        <v>6642.17</v>
      </c>
      <c r="BD4260" s="23">
        <v>-34.03</v>
      </c>
      <c r="BO4260" s="23">
        <v>6642.17</v>
      </c>
      <c r="BP4260" s="23">
        <v>-34.03</v>
      </c>
    </row>
    <row r="4261" spans="52:68">
      <c r="AZ4261">
        <v>46004</v>
      </c>
      <c r="BA4261">
        <f t="shared" si="271"/>
        <v>46054</v>
      </c>
      <c r="BB4261">
        <v>-39.75</v>
      </c>
      <c r="BC4261" s="23">
        <v>6642.17</v>
      </c>
      <c r="BD4261" s="23">
        <v>-33.880000000000003</v>
      </c>
      <c r="BO4261" s="23">
        <v>6642.17</v>
      </c>
      <c r="BP4261" s="23">
        <v>-33.880000000000003</v>
      </c>
    </row>
    <row r="4262" spans="52:68">
      <c r="AZ4262">
        <v>46048</v>
      </c>
      <c r="BA4262">
        <f t="shared" si="271"/>
        <v>46098</v>
      </c>
      <c r="BB4262">
        <v>-41.06</v>
      </c>
      <c r="BC4262" s="23">
        <v>6646.52</v>
      </c>
      <c r="BD4262" s="23">
        <v>-33.880000000000003</v>
      </c>
      <c r="BO4262" s="23">
        <v>6646.52</v>
      </c>
      <c r="BP4262" s="23">
        <v>-33.880000000000003</v>
      </c>
    </row>
    <row r="4263" spans="52:68">
      <c r="AZ4263">
        <v>46105</v>
      </c>
      <c r="BA4263">
        <f t="shared" si="271"/>
        <v>46155</v>
      </c>
      <c r="BB4263">
        <v>-39.369999999999997</v>
      </c>
      <c r="BC4263" s="23">
        <v>6646.52</v>
      </c>
      <c r="BD4263" s="23">
        <v>-34.22</v>
      </c>
      <c r="BO4263" s="23">
        <v>6646.52</v>
      </c>
      <c r="BP4263" s="23">
        <v>-34.22</v>
      </c>
    </row>
    <row r="4264" spans="52:68">
      <c r="AZ4264">
        <v>46146</v>
      </c>
      <c r="BA4264">
        <f t="shared" si="271"/>
        <v>46196</v>
      </c>
      <c r="BB4264">
        <v>-39.44</v>
      </c>
      <c r="BC4264" s="23">
        <v>6650.87</v>
      </c>
      <c r="BD4264" s="23">
        <v>-34.22</v>
      </c>
      <c r="BO4264" s="23">
        <v>6650.87</v>
      </c>
      <c r="BP4264" s="23">
        <v>-34.22</v>
      </c>
    </row>
    <row r="4265" spans="52:68">
      <c r="AZ4265">
        <v>46188</v>
      </c>
      <c r="BA4265">
        <f t="shared" si="271"/>
        <v>46238</v>
      </c>
      <c r="BB4265">
        <v>-39.93</v>
      </c>
      <c r="BC4265" s="23">
        <v>6650.87</v>
      </c>
      <c r="BD4265" s="23">
        <v>-34.450000000000003</v>
      </c>
      <c r="BO4265" s="23">
        <v>6650.87</v>
      </c>
      <c r="BP4265" s="23">
        <v>-34.450000000000003</v>
      </c>
    </row>
    <row r="4266" spans="52:68">
      <c r="AZ4266">
        <v>46234</v>
      </c>
      <c r="BA4266">
        <f t="shared" si="271"/>
        <v>46284</v>
      </c>
      <c r="BB4266">
        <v>-38.79</v>
      </c>
      <c r="BC4266" s="23">
        <v>6655.27</v>
      </c>
      <c r="BD4266" s="23">
        <v>-34.450000000000003</v>
      </c>
      <c r="BO4266" s="23">
        <v>6655.27</v>
      </c>
      <c r="BP4266" s="23">
        <v>-34.450000000000003</v>
      </c>
    </row>
    <row r="4267" spans="52:68">
      <c r="AZ4267">
        <v>46272</v>
      </c>
      <c r="BA4267">
        <f t="shared" si="271"/>
        <v>46322</v>
      </c>
      <c r="BB4267">
        <v>-38.32</v>
      </c>
      <c r="BC4267" s="23">
        <v>6655.27</v>
      </c>
      <c r="BD4267" s="23">
        <v>-34.51</v>
      </c>
      <c r="BO4267" s="23">
        <v>6655.27</v>
      </c>
      <c r="BP4267" s="23">
        <v>-34.51</v>
      </c>
    </row>
    <row r="4268" spans="52:68">
      <c r="AZ4268">
        <v>46308</v>
      </c>
      <c r="BA4268">
        <f t="shared" si="271"/>
        <v>46358</v>
      </c>
      <c r="BB4268">
        <v>-39.270000000000003</v>
      </c>
      <c r="BC4268" s="23">
        <v>6659.75</v>
      </c>
      <c r="BD4268" s="23">
        <v>-34.51</v>
      </c>
      <c r="BO4268" s="23">
        <v>6659.75</v>
      </c>
      <c r="BP4268" s="23">
        <v>-34.51</v>
      </c>
    </row>
    <row r="4269" spans="52:68">
      <c r="AZ4269">
        <v>46349</v>
      </c>
      <c r="BA4269">
        <f t="shared" si="271"/>
        <v>46399</v>
      </c>
      <c r="BB4269">
        <v>-38.17</v>
      </c>
      <c r="BC4269" s="23">
        <v>6659.75</v>
      </c>
      <c r="BD4269" s="23">
        <v>-35.1</v>
      </c>
      <c r="BO4269" s="23">
        <v>6659.75</v>
      </c>
      <c r="BP4269" s="23">
        <v>-35.1</v>
      </c>
    </row>
    <row r="4270" spans="52:68">
      <c r="AZ4270">
        <v>46384</v>
      </c>
      <c r="BA4270">
        <f t="shared" si="271"/>
        <v>46434</v>
      </c>
      <c r="BB4270">
        <v>-38.51</v>
      </c>
      <c r="BC4270" s="23">
        <v>6664.32</v>
      </c>
      <c r="BD4270" s="23">
        <v>-35.1</v>
      </c>
      <c r="BO4270" s="23">
        <v>6664.32</v>
      </c>
      <c r="BP4270" s="23">
        <v>-35.1</v>
      </c>
    </row>
    <row r="4271" spans="52:68">
      <c r="AZ4271">
        <v>46421</v>
      </c>
      <c r="BA4271">
        <f t="shared" si="271"/>
        <v>46471</v>
      </c>
      <c r="BB4271">
        <v>-38.47</v>
      </c>
      <c r="BC4271" s="23">
        <v>6664.32</v>
      </c>
      <c r="BD4271" s="23">
        <v>-35.17</v>
      </c>
      <c r="BO4271" s="23">
        <v>6664.32</v>
      </c>
      <c r="BP4271" s="23">
        <v>-35.17</v>
      </c>
    </row>
    <row r="4272" spans="52:68">
      <c r="AZ4272">
        <v>46457</v>
      </c>
      <c r="BA4272">
        <f t="shared" si="271"/>
        <v>46507</v>
      </c>
      <c r="BB4272">
        <v>-38.799999999999997</v>
      </c>
      <c r="BC4272" s="23">
        <v>6668.91</v>
      </c>
      <c r="BD4272" s="23">
        <v>-35.17</v>
      </c>
      <c r="BO4272" s="23">
        <v>6668.91</v>
      </c>
      <c r="BP4272" s="23">
        <v>-35.17</v>
      </c>
    </row>
    <row r="4273" spans="52:68">
      <c r="AZ4273">
        <v>46496</v>
      </c>
      <c r="BA4273">
        <f t="shared" si="271"/>
        <v>46546</v>
      </c>
      <c r="BB4273">
        <v>-40.11</v>
      </c>
      <c r="BC4273" s="23">
        <v>6668.91</v>
      </c>
      <c r="BD4273" s="23">
        <v>-35.51</v>
      </c>
      <c r="BO4273" s="23">
        <v>6668.91</v>
      </c>
      <c r="BP4273" s="23">
        <v>-35.51</v>
      </c>
    </row>
    <row r="4274" spans="52:68">
      <c r="AZ4274">
        <v>46544</v>
      </c>
      <c r="BA4274">
        <f t="shared" si="271"/>
        <v>46594</v>
      </c>
      <c r="BB4274">
        <v>-38.590000000000003</v>
      </c>
      <c r="BC4274" s="23">
        <v>6673.48</v>
      </c>
      <c r="BD4274" s="23">
        <v>-35.51</v>
      </c>
      <c r="BO4274" s="23">
        <v>6673.48</v>
      </c>
      <c r="BP4274" s="23">
        <v>-35.51</v>
      </c>
    </row>
    <row r="4275" spans="52:68">
      <c r="AZ4275">
        <v>46581</v>
      </c>
      <c r="BA4275">
        <f t="shared" si="271"/>
        <v>46631</v>
      </c>
      <c r="BB4275">
        <v>-38.39</v>
      </c>
      <c r="BC4275" s="23">
        <v>6673.48</v>
      </c>
      <c r="BD4275" s="23">
        <v>-34.81</v>
      </c>
      <c r="BO4275" s="23">
        <v>6673.48</v>
      </c>
      <c r="BP4275" s="23">
        <v>-34.81</v>
      </c>
    </row>
    <row r="4276" spans="52:68">
      <c r="AZ4276">
        <v>46617</v>
      </c>
      <c r="BA4276">
        <f t="shared" si="271"/>
        <v>46667</v>
      </c>
      <c r="BB4276">
        <v>-38.01</v>
      </c>
      <c r="BC4276" s="23">
        <v>6678</v>
      </c>
      <c r="BD4276" s="23">
        <v>-34.81</v>
      </c>
      <c r="BO4276" s="23">
        <v>6678</v>
      </c>
      <c r="BP4276" s="23">
        <v>-34.81</v>
      </c>
    </row>
    <row r="4277" spans="52:68">
      <c r="AZ4277">
        <v>46652</v>
      </c>
      <c r="BA4277">
        <f t="shared" si="271"/>
        <v>46702</v>
      </c>
      <c r="BB4277">
        <v>-38.01</v>
      </c>
      <c r="BC4277" s="23">
        <v>6678</v>
      </c>
      <c r="BD4277" s="23">
        <v>-34.130000000000003</v>
      </c>
      <c r="BO4277" s="23">
        <v>6678</v>
      </c>
      <c r="BP4277" s="23">
        <v>-34.130000000000003</v>
      </c>
    </row>
    <row r="4278" spans="52:68">
      <c r="AZ4278">
        <v>46686</v>
      </c>
      <c r="BA4278">
        <f t="shared" si="271"/>
        <v>46736</v>
      </c>
      <c r="BB4278">
        <v>-38.31</v>
      </c>
      <c r="BC4278" s="23">
        <v>6682.47</v>
      </c>
      <c r="BD4278" s="23">
        <v>-34.130000000000003</v>
      </c>
      <c r="BO4278" s="23">
        <v>6682.47</v>
      </c>
      <c r="BP4278" s="23">
        <v>-34.130000000000003</v>
      </c>
    </row>
    <row r="4279" spans="52:68">
      <c r="AZ4279">
        <v>46722</v>
      </c>
      <c r="BA4279">
        <f t="shared" si="271"/>
        <v>46772</v>
      </c>
      <c r="BB4279">
        <v>-40.35</v>
      </c>
      <c r="BC4279" s="23">
        <v>6682.47</v>
      </c>
      <c r="BD4279" s="23">
        <v>-34.369999999999997</v>
      </c>
      <c r="BO4279" s="23">
        <v>6682.47</v>
      </c>
      <c r="BP4279" s="23">
        <v>-34.369999999999997</v>
      </c>
    </row>
    <row r="4280" spans="52:68">
      <c r="AZ4280">
        <v>46773</v>
      </c>
      <c r="BA4280">
        <f t="shared" si="271"/>
        <v>46823</v>
      </c>
      <c r="BB4280">
        <v>-41.55</v>
      </c>
      <c r="BC4280" s="23">
        <v>6686.84</v>
      </c>
      <c r="BD4280" s="23">
        <v>-34.369999999999997</v>
      </c>
      <c r="BO4280" s="23">
        <v>6686.84</v>
      </c>
      <c r="BP4280" s="23">
        <v>-34.369999999999997</v>
      </c>
    </row>
    <row r="4281" spans="52:68">
      <c r="AZ4281">
        <v>46837</v>
      </c>
      <c r="BA4281">
        <f t="shared" si="271"/>
        <v>46887</v>
      </c>
      <c r="BB4281">
        <v>-40.32</v>
      </c>
      <c r="BC4281" s="23">
        <v>6686.84</v>
      </c>
      <c r="BD4281" s="23">
        <v>-34.159999999999997</v>
      </c>
      <c r="BO4281" s="23">
        <v>6686.84</v>
      </c>
      <c r="BP4281" s="23">
        <v>-34.159999999999997</v>
      </c>
    </row>
    <row r="4282" spans="52:68">
      <c r="AZ4282">
        <v>46887</v>
      </c>
      <c r="BA4282">
        <f t="shared" si="271"/>
        <v>46937</v>
      </c>
      <c r="BB4282">
        <v>-39.85</v>
      </c>
      <c r="BC4282" s="23">
        <v>6691.19</v>
      </c>
      <c r="BD4282" s="23">
        <v>-34.159999999999997</v>
      </c>
      <c r="BO4282" s="23">
        <v>6691.19</v>
      </c>
      <c r="BP4282" s="23">
        <v>-34.159999999999997</v>
      </c>
    </row>
    <row r="4283" spans="52:68">
      <c r="AZ4283">
        <v>46934</v>
      </c>
      <c r="BA4283">
        <f t="shared" si="271"/>
        <v>46984</v>
      </c>
      <c r="BB4283">
        <v>-40.409999999999997</v>
      </c>
      <c r="BC4283" s="23">
        <v>6691.19</v>
      </c>
      <c r="BD4283" s="23">
        <v>-33.76</v>
      </c>
      <c r="BO4283" s="23">
        <v>6691.19</v>
      </c>
      <c r="BP4283" s="23">
        <v>-33.76</v>
      </c>
    </row>
    <row r="4284" spans="52:68">
      <c r="AZ4284">
        <v>46985</v>
      </c>
      <c r="BA4284">
        <f t="shared" si="271"/>
        <v>47035</v>
      </c>
      <c r="BB4284">
        <v>-39.92</v>
      </c>
      <c r="BC4284" s="23">
        <v>6695.58</v>
      </c>
      <c r="BD4284" s="23">
        <v>-33.76</v>
      </c>
      <c r="BO4284" s="23">
        <v>6695.58</v>
      </c>
      <c r="BP4284" s="23">
        <v>-33.76</v>
      </c>
    </row>
    <row r="4285" spans="52:68">
      <c r="AZ4285">
        <v>47032</v>
      </c>
      <c r="BA4285">
        <f t="shared" si="271"/>
        <v>47082</v>
      </c>
      <c r="BB4285">
        <v>-39.380000000000003</v>
      </c>
      <c r="BC4285" s="23">
        <v>6695.58</v>
      </c>
      <c r="BD4285" s="23">
        <v>-34.31</v>
      </c>
      <c r="BO4285" s="23">
        <v>6695.58</v>
      </c>
      <c r="BP4285" s="23">
        <v>-34.31</v>
      </c>
    </row>
    <row r="4286" spans="52:68">
      <c r="AZ4286">
        <v>47075</v>
      </c>
      <c r="BA4286">
        <f t="shared" ref="BA4286:BA4349" si="272">AZ4286+50</f>
        <v>47125</v>
      </c>
      <c r="BB4286">
        <v>-40.130000000000003</v>
      </c>
      <c r="BC4286" s="23">
        <v>6700.04</v>
      </c>
      <c r="BD4286" s="23">
        <v>-34.31</v>
      </c>
      <c r="BO4286" s="23">
        <v>6700.04</v>
      </c>
      <c r="BP4286" s="23">
        <v>-34.31</v>
      </c>
    </row>
    <row r="4287" spans="52:68">
      <c r="AZ4287">
        <v>47124</v>
      </c>
      <c r="BA4287">
        <f t="shared" si="272"/>
        <v>47174</v>
      </c>
      <c r="BB4287">
        <v>-38.56</v>
      </c>
      <c r="BC4287" s="23">
        <v>6700.04</v>
      </c>
      <c r="BD4287" s="23">
        <v>-35</v>
      </c>
      <c r="BO4287" s="23">
        <v>6700.04</v>
      </c>
      <c r="BP4287" s="23">
        <v>-35</v>
      </c>
    </row>
    <row r="4288" spans="52:68">
      <c r="AZ4288">
        <v>47162</v>
      </c>
      <c r="BA4288">
        <f t="shared" si="272"/>
        <v>47212</v>
      </c>
      <c r="BB4288">
        <v>-39.32</v>
      </c>
      <c r="BC4288" s="23">
        <v>6704.51</v>
      </c>
      <c r="BD4288" s="23">
        <v>-35</v>
      </c>
      <c r="BO4288" s="23">
        <v>6704.51</v>
      </c>
      <c r="BP4288" s="23">
        <v>-35</v>
      </c>
    </row>
    <row r="4289" spans="52:68">
      <c r="AZ4289">
        <v>47204</v>
      </c>
      <c r="BA4289">
        <f t="shared" si="272"/>
        <v>47254</v>
      </c>
      <c r="BB4289">
        <v>-39.200000000000003</v>
      </c>
      <c r="BC4289" s="23">
        <v>6704.51</v>
      </c>
      <c r="BD4289" s="23">
        <v>-35.42</v>
      </c>
      <c r="BO4289" s="23">
        <v>6704.51</v>
      </c>
      <c r="BP4289" s="23">
        <v>-35.42</v>
      </c>
    </row>
    <row r="4290" spans="52:68">
      <c r="AZ4290">
        <v>47246</v>
      </c>
      <c r="BA4290">
        <f t="shared" si="272"/>
        <v>47296</v>
      </c>
      <c r="BB4290">
        <v>-39.159999999999997</v>
      </c>
      <c r="BC4290" s="23">
        <v>6709.14</v>
      </c>
      <c r="BD4290" s="23">
        <v>-35.42</v>
      </c>
      <c r="BO4290" s="23">
        <v>6709.14</v>
      </c>
      <c r="BP4290" s="23">
        <v>-35.42</v>
      </c>
    </row>
    <row r="4291" spans="52:68">
      <c r="AZ4291">
        <v>47288</v>
      </c>
      <c r="BA4291">
        <f t="shared" si="272"/>
        <v>47338</v>
      </c>
      <c r="BB4291">
        <v>-39.380000000000003</v>
      </c>
      <c r="BC4291" s="23">
        <v>6709.14</v>
      </c>
      <c r="BD4291" s="23">
        <v>-34.520000000000003</v>
      </c>
      <c r="BO4291" s="23">
        <v>6709.14</v>
      </c>
      <c r="BP4291" s="23">
        <v>-34.520000000000003</v>
      </c>
    </row>
    <row r="4292" spans="52:68">
      <c r="AZ4292">
        <v>47331</v>
      </c>
      <c r="BA4292">
        <f t="shared" si="272"/>
        <v>47381</v>
      </c>
      <c r="BB4292">
        <v>-40.380000000000003</v>
      </c>
      <c r="BC4292" s="23">
        <v>6713.79</v>
      </c>
      <c r="BD4292" s="23">
        <v>-34.520000000000003</v>
      </c>
      <c r="BO4292" s="23">
        <v>6713.79</v>
      </c>
      <c r="BP4292" s="23">
        <v>-34.520000000000003</v>
      </c>
    </row>
    <row r="4293" spans="52:68">
      <c r="AZ4293">
        <v>47383</v>
      </c>
      <c r="BA4293">
        <f t="shared" si="272"/>
        <v>47433</v>
      </c>
      <c r="BB4293">
        <v>-39.29</v>
      </c>
      <c r="BC4293" s="23">
        <v>6713.79</v>
      </c>
      <c r="BD4293" s="23">
        <v>-36.01</v>
      </c>
      <c r="BO4293" s="23">
        <v>6713.79</v>
      </c>
      <c r="BP4293" s="23">
        <v>-36.01</v>
      </c>
    </row>
    <row r="4294" spans="52:68">
      <c r="AZ4294">
        <v>47425</v>
      </c>
      <c r="BA4294">
        <f t="shared" si="272"/>
        <v>47475</v>
      </c>
      <c r="BB4294">
        <v>-40.299999999999997</v>
      </c>
      <c r="BC4294" s="23">
        <v>6718.4</v>
      </c>
      <c r="BD4294" s="23">
        <v>-36.01</v>
      </c>
      <c r="BO4294" s="23">
        <v>6718.4</v>
      </c>
      <c r="BP4294" s="23">
        <v>-36.01</v>
      </c>
    </row>
    <row r="4295" spans="52:68">
      <c r="AZ4295">
        <v>47477</v>
      </c>
      <c r="BA4295">
        <f t="shared" si="272"/>
        <v>47527</v>
      </c>
      <c r="BB4295">
        <v>-38.78</v>
      </c>
      <c r="BC4295" s="23">
        <v>6718.4</v>
      </c>
      <c r="BD4295" s="23">
        <v>-34.75</v>
      </c>
      <c r="BO4295" s="23">
        <v>6718.4</v>
      </c>
      <c r="BP4295" s="23">
        <v>-34.75</v>
      </c>
    </row>
    <row r="4296" spans="52:68">
      <c r="AZ4296">
        <v>47516</v>
      </c>
      <c r="BA4296">
        <f t="shared" si="272"/>
        <v>47566</v>
      </c>
      <c r="BB4296">
        <v>-39.57</v>
      </c>
      <c r="BC4296" s="23">
        <v>6722.98</v>
      </c>
      <c r="BD4296" s="23">
        <v>-34.75</v>
      </c>
      <c r="BO4296" s="23">
        <v>6722.98</v>
      </c>
      <c r="BP4296" s="23">
        <v>-34.75</v>
      </c>
    </row>
    <row r="4297" spans="52:68">
      <c r="AZ4297">
        <v>47561</v>
      </c>
      <c r="BA4297">
        <f t="shared" si="272"/>
        <v>47611</v>
      </c>
      <c r="BB4297">
        <v>-39.11</v>
      </c>
      <c r="BC4297" s="23">
        <v>6722.98</v>
      </c>
      <c r="BD4297" s="23">
        <v>-34.340000000000003</v>
      </c>
      <c r="BO4297" s="23">
        <v>6722.98</v>
      </c>
      <c r="BP4297" s="23">
        <v>-34.340000000000003</v>
      </c>
    </row>
    <row r="4298" spans="52:68">
      <c r="AZ4298">
        <v>47603</v>
      </c>
      <c r="BA4298">
        <f t="shared" si="272"/>
        <v>47653</v>
      </c>
      <c r="BB4298">
        <v>-40.020000000000003</v>
      </c>
      <c r="BC4298" s="23">
        <v>6727.59</v>
      </c>
      <c r="BD4298" s="23">
        <v>-34.340000000000003</v>
      </c>
      <c r="BO4298" s="23">
        <v>6727.59</v>
      </c>
      <c r="BP4298" s="23">
        <v>-34.340000000000003</v>
      </c>
    </row>
    <row r="4299" spans="52:68">
      <c r="AZ4299">
        <v>47651</v>
      </c>
      <c r="BA4299">
        <f t="shared" si="272"/>
        <v>47701</v>
      </c>
      <c r="BB4299">
        <v>-39.86</v>
      </c>
      <c r="BC4299" s="23">
        <v>6727.59</v>
      </c>
      <c r="BD4299" s="23">
        <v>-34.78</v>
      </c>
      <c r="BO4299" s="23">
        <v>6727.59</v>
      </c>
      <c r="BP4299" s="23">
        <v>-34.78</v>
      </c>
    </row>
    <row r="4300" spans="52:68">
      <c r="AZ4300">
        <v>47699</v>
      </c>
      <c r="BA4300">
        <f t="shared" si="272"/>
        <v>47749</v>
      </c>
      <c r="BB4300">
        <v>-39.57</v>
      </c>
      <c r="BC4300" s="23">
        <v>6732.16</v>
      </c>
      <c r="BD4300" s="23">
        <v>-34.78</v>
      </c>
      <c r="BO4300" s="23">
        <v>6732.16</v>
      </c>
      <c r="BP4300" s="23">
        <v>-34.78</v>
      </c>
    </row>
    <row r="4301" spans="52:68">
      <c r="AZ4301">
        <v>47744</v>
      </c>
      <c r="BA4301">
        <f t="shared" si="272"/>
        <v>47794</v>
      </c>
      <c r="BB4301">
        <v>-39.28</v>
      </c>
      <c r="BC4301" s="23">
        <v>6732.16</v>
      </c>
      <c r="BD4301" s="23">
        <v>-35.08</v>
      </c>
      <c r="BO4301" s="23">
        <v>6732.16</v>
      </c>
      <c r="BP4301" s="23">
        <v>-35.08</v>
      </c>
    </row>
    <row r="4302" spans="52:68">
      <c r="AZ4302">
        <v>47787</v>
      </c>
      <c r="BA4302">
        <f t="shared" si="272"/>
        <v>47837</v>
      </c>
      <c r="BB4302">
        <v>-39.57</v>
      </c>
      <c r="BC4302" s="23">
        <v>6736.77</v>
      </c>
      <c r="BD4302" s="23">
        <v>-35.08</v>
      </c>
      <c r="BO4302" s="23">
        <v>6736.77</v>
      </c>
      <c r="BP4302" s="23">
        <v>-35.08</v>
      </c>
    </row>
    <row r="4303" spans="52:68">
      <c r="AZ4303">
        <v>47832</v>
      </c>
      <c r="BA4303">
        <f t="shared" si="272"/>
        <v>47882</v>
      </c>
      <c r="BB4303">
        <v>-39.53</v>
      </c>
      <c r="BC4303" s="23">
        <v>6736.77</v>
      </c>
      <c r="BD4303" s="23">
        <v>-35.36</v>
      </c>
      <c r="BO4303" s="23">
        <v>6736.77</v>
      </c>
      <c r="BP4303" s="23">
        <v>-35.36</v>
      </c>
    </row>
    <row r="4304" spans="52:68">
      <c r="AZ4304">
        <v>47878</v>
      </c>
      <c r="BA4304">
        <f t="shared" si="272"/>
        <v>47928</v>
      </c>
      <c r="BB4304">
        <v>-39.590000000000003</v>
      </c>
      <c r="BC4304" s="23">
        <v>6741.42</v>
      </c>
      <c r="BD4304" s="23">
        <v>-35.36</v>
      </c>
      <c r="BO4304" s="23">
        <v>6741.42</v>
      </c>
      <c r="BP4304" s="23">
        <v>-35.36</v>
      </c>
    </row>
    <row r="4305" spans="52:68">
      <c r="AZ4305">
        <v>47923</v>
      </c>
      <c r="BA4305">
        <f t="shared" si="272"/>
        <v>47973</v>
      </c>
      <c r="BB4305">
        <v>-38.86</v>
      </c>
      <c r="BC4305" s="23">
        <v>6741.42</v>
      </c>
      <c r="BD4305" s="23">
        <v>-35.36</v>
      </c>
      <c r="BO4305" s="23">
        <v>6741.42</v>
      </c>
      <c r="BP4305" s="23">
        <v>-35.36</v>
      </c>
    </row>
    <row r="4306" spans="52:68">
      <c r="AZ4306">
        <v>47964</v>
      </c>
      <c r="BA4306">
        <f t="shared" si="272"/>
        <v>48014</v>
      </c>
      <c r="BB4306">
        <v>-39.04</v>
      </c>
      <c r="BC4306" s="23">
        <v>6746.06</v>
      </c>
      <c r="BD4306" s="23">
        <v>-35.36</v>
      </c>
      <c r="BO4306" s="23">
        <v>6746.06</v>
      </c>
      <c r="BP4306" s="23">
        <v>-35.36</v>
      </c>
    </row>
    <row r="4307" spans="52:68">
      <c r="AZ4307">
        <v>48005</v>
      </c>
      <c r="BA4307">
        <f t="shared" si="272"/>
        <v>48055</v>
      </c>
      <c r="BB4307">
        <v>-39.51</v>
      </c>
      <c r="BC4307" s="23">
        <v>6746.06</v>
      </c>
      <c r="BD4307" s="23">
        <v>-34.86</v>
      </c>
      <c r="BO4307" s="23">
        <v>6746.06</v>
      </c>
      <c r="BP4307" s="23">
        <v>-34.86</v>
      </c>
    </row>
    <row r="4308" spans="52:68">
      <c r="AZ4308">
        <v>48050</v>
      </c>
      <c r="BA4308">
        <f t="shared" si="272"/>
        <v>48100</v>
      </c>
      <c r="BB4308">
        <v>-38.9</v>
      </c>
      <c r="BC4308" s="23">
        <v>6750.7</v>
      </c>
      <c r="BD4308" s="23">
        <v>-34.86</v>
      </c>
      <c r="BO4308" s="23">
        <v>6750.7</v>
      </c>
      <c r="BP4308" s="23">
        <v>-34.86</v>
      </c>
    </row>
    <row r="4309" spans="52:68">
      <c r="AZ4309">
        <v>48091</v>
      </c>
      <c r="BA4309">
        <f t="shared" si="272"/>
        <v>48141</v>
      </c>
      <c r="BB4309">
        <v>-39.47</v>
      </c>
      <c r="BC4309" s="23">
        <v>6750.7</v>
      </c>
      <c r="BD4309" s="23">
        <v>-34.64</v>
      </c>
      <c r="BO4309" s="23">
        <v>6750.7</v>
      </c>
      <c r="BP4309" s="23">
        <v>-34.64</v>
      </c>
    </row>
    <row r="4310" spans="52:68">
      <c r="AZ4310">
        <v>48136</v>
      </c>
      <c r="BA4310">
        <f t="shared" si="272"/>
        <v>48186</v>
      </c>
      <c r="BB4310">
        <v>-39.36</v>
      </c>
      <c r="BC4310" s="23">
        <v>6755.34</v>
      </c>
      <c r="BD4310" s="23">
        <v>-34.64</v>
      </c>
      <c r="BO4310" s="23">
        <v>6755.34</v>
      </c>
      <c r="BP4310" s="23">
        <v>-34.64</v>
      </c>
    </row>
    <row r="4311" spans="52:68">
      <c r="AZ4311">
        <v>48181</v>
      </c>
      <c r="BA4311">
        <f t="shared" si="272"/>
        <v>48231</v>
      </c>
      <c r="BB4311">
        <v>-39.04</v>
      </c>
      <c r="BC4311" s="23">
        <v>6755.34</v>
      </c>
      <c r="BD4311" s="23">
        <v>-34.9</v>
      </c>
      <c r="BO4311" s="23">
        <v>6755.34</v>
      </c>
      <c r="BP4311" s="23">
        <v>-34.9</v>
      </c>
    </row>
    <row r="4312" spans="52:68">
      <c r="AZ4312">
        <v>48223</v>
      </c>
      <c r="BA4312">
        <f t="shared" si="272"/>
        <v>48273</v>
      </c>
      <c r="BB4312">
        <v>-39.51</v>
      </c>
      <c r="BC4312" s="23">
        <v>6759.98</v>
      </c>
      <c r="BD4312" s="23">
        <v>-34.9</v>
      </c>
      <c r="BO4312" s="23">
        <v>6759.98</v>
      </c>
      <c r="BP4312" s="23">
        <v>-34.9</v>
      </c>
    </row>
    <row r="4313" spans="52:68">
      <c r="AZ4313">
        <v>48268</v>
      </c>
      <c r="BA4313">
        <f t="shared" si="272"/>
        <v>48318</v>
      </c>
      <c r="BB4313">
        <v>-39.86</v>
      </c>
      <c r="BC4313" s="23">
        <v>6759.98</v>
      </c>
      <c r="BD4313" s="23">
        <v>-35.44</v>
      </c>
      <c r="BO4313" s="23">
        <v>6759.98</v>
      </c>
      <c r="BP4313" s="23">
        <v>-35.44</v>
      </c>
    </row>
    <row r="4314" spans="52:68">
      <c r="AZ4314">
        <v>48316</v>
      </c>
      <c r="BA4314">
        <f t="shared" si="272"/>
        <v>48366</v>
      </c>
      <c r="BB4314">
        <v>-39.369999999999997</v>
      </c>
      <c r="BC4314" s="23">
        <v>6764.62</v>
      </c>
      <c r="BD4314" s="23">
        <v>-35.44</v>
      </c>
      <c r="BO4314" s="23">
        <v>6764.62</v>
      </c>
      <c r="BP4314" s="23">
        <v>-35.44</v>
      </c>
    </row>
    <row r="4315" spans="52:68">
      <c r="AZ4315">
        <v>48361</v>
      </c>
      <c r="BA4315">
        <f t="shared" si="272"/>
        <v>48411</v>
      </c>
      <c r="BB4315">
        <v>-38.799999999999997</v>
      </c>
      <c r="BC4315" s="23">
        <v>6764.62</v>
      </c>
      <c r="BD4315" s="23">
        <v>-35.229999999999997</v>
      </c>
      <c r="BO4315" s="23">
        <v>6764.62</v>
      </c>
      <c r="BP4315" s="23">
        <v>-35.229999999999997</v>
      </c>
    </row>
    <row r="4316" spans="52:68">
      <c r="AZ4316">
        <v>48401</v>
      </c>
      <c r="BA4316">
        <f t="shared" si="272"/>
        <v>48451</v>
      </c>
      <c r="BB4316">
        <v>-39.68</v>
      </c>
      <c r="BC4316" s="23">
        <v>6769.23</v>
      </c>
      <c r="BD4316" s="23">
        <v>-35.229999999999997</v>
      </c>
      <c r="BO4316" s="23">
        <v>6769.23</v>
      </c>
      <c r="BP4316" s="23">
        <v>-35.229999999999997</v>
      </c>
    </row>
    <row r="4317" spans="52:68">
      <c r="AZ4317">
        <v>48448</v>
      </c>
      <c r="BA4317">
        <f t="shared" si="272"/>
        <v>48498</v>
      </c>
      <c r="BB4317">
        <v>-39.450000000000003</v>
      </c>
      <c r="BC4317" s="23">
        <v>6769.23</v>
      </c>
      <c r="BD4317" s="23">
        <v>-34.93</v>
      </c>
      <c r="BO4317" s="23">
        <v>6769.23</v>
      </c>
      <c r="BP4317" s="23">
        <v>-34.93</v>
      </c>
    </row>
    <row r="4318" spans="52:68">
      <c r="AZ4318">
        <v>48494</v>
      </c>
      <c r="BA4318">
        <f t="shared" si="272"/>
        <v>48544</v>
      </c>
      <c r="BB4318">
        <v>-38.86</v>
      </c>
      <c r="BC4318" s="23">
        <v>6773.82</v>
      </c>
      <c r="BD4318" s="23">
        <v>-34.93</v>
      </c>
      <c r="BO4318" s="23">
        <v>6773.82</v>
      </c>
      <c r="BP4318" s="23">
        <v>-34.93</v>
      </c>
    </row>
    <row r="4319" spans="52:68">
      <c r="AZ4319">
        <v>48535</v>
      </c>
      <c r="BA4319">
        <f t="shared" si="272"/>
        <v>48585</v>
      </c>
      <c r="BB4319">
        <v>-39.64</v>
      </c>
      <c r="BC4319" s="23">
        <v>6773.82</v>
      </c>
      <c r="BD4319" s="23">
        <v>-34.159999999999997</v>
      </c>
      <c r="BO4319" s="23">
        <v>6773.82</v>
      </c>
      <c r="BP4319" s="23">
        <v>-34.159999999999997</v>
      </c>
    </row>
    <row r="4320" spans="52:68">
      <c r="AZ4320">
        <v>48582</v>
      </c>
      <c r="BA4320">
        <f t="shared" si="272"/>
        <v>48632</v>
      </c>
      <c r="BB4320">
        <v>-39.08</v>
      </c>
      <c r="BC4320" s="23">
        <v>6778.44</v>
      </c>
      <c r="BD4320" s="23">
        <v>-34.159999999999997</v>
      </c>
      <c r="BO4320" s="23">
        <v>6778.44</v>
      </c>
      <c r="BP4320" s="23">
        <v>-34.159999999999997</v>
      </c>
    </row>
    <row r="4321" spans="52:68">
      <c r="AZ4321">
        <v>48625</v>
      </c>
      <c r="BA4321">
        <f t="shared" si="272"/>
        <v>48675</v>
      </c>
      <c r="BB4321">
        <v>-39.74</v>
      </c>
      <c r="BC4321" s="23">
        <v>6778.44</v>
      </c>
      <c r="BD4321" s="23">
        <v>-34.549999999999997</v>
      </c>
      <c r="BO4321" s="23">
        <v>6778.44</v>
      </c>
      <c r="BP4321" s="23">
        <v>-34.549999999999997</v>
      </c>
    </row>
    <row r="4322" spans="52:68">
      <c r="AZ4322">
        <v>48672</v>
      </c>
      <c r="BA4322">
        <f t="shared" si="272"/>
        <v>48722</v>
      </c>
      <c r="BB4322">
        <v>-38.799999999999997</v>
      </c>
      <c r="BC4322" s="23">
        <v>6783.05</v>
      </c>
      <c r="BD4322" s="23">
        <v>-34.549999999999997</v>
      </c>
      <c r="BO4322" s="23">
        <v>6783.05</v>
      </c>
      <c r="BP4322" s="23">
        <v>-34.549999999999997</v>
      </c>
    </row>
    <row r="4323" spans="52:68">
      <c r="AZ4323">
        <v>48714</v>
      </c>
      <c r="BA4323">
        <f t="shared" si="272"/>
        <v>48764</v>
      </c>
      <c r="BB4323">
        <v>-39.33</v>
      </c>
      <c r="BC4323" s="23">
        <v>6783.05</v>
      </c>
      <c r="BD4323" s="23">
        <v>-35.81</v>
      </c>
      <c r="BO4323" s="23">
        <v>6783.05</v>
      </c>
      <c r="BP4323" s="23">
        <v>-35.81</v>
      </c>
    </row>
    <row r="4324" spans="52:68">
      <c r="AZ4324">
        <v>48758</v>
      </c>
      <c r="BA4324">
        <f t="shared" si="272"/>
        <v>48808</v>
      </c>
      <c r="BB4324">
        <v>-39.76</v>
      </c>
      <c r="BC4324" s="23">
        <v>6787.63</v>
      </c>
      <c r="BD4324" s="23">
        <v>-35.81</v>
      </c>
      <c r="BO4324" s="23">
        <v>6787.63</v>
      </c>
      <c r="BP4324" s="23">
        <v>-35.81</v>
      </c>
    </row>
    <row r="4325" spans="52:68">
      <c r="AZ4325">
        <v>48806</v>
      </c>
      <c r="BA4325">
        <f t="shared" si="272"/>
        <v>48856</v>
      </c>
      <c r="BB4325">
        <v>-39.130000000000003</v>
      </c>
      <c r="BC4325" s="23">
        <v>6787.63</v>
      </c>
      <c r="BD4325" s="23">
        <v>-35.200000000000003</v>
      </c>
      <c r="BO4325" s="23">
        <v>6787.63</v>
      </c>
      <c r="BP4325" s="23">
        <v>-35.200000000000003</v>
      </c>
    </row>
    <row r="4326" spans="52:68">
      <c r="AZ4326">
        <v>48850</v>
      </c>
      <c r="BA4326">
        <f t="shared" si="272"/>
        <v>48900</v>
      </c>
      <c r="BB4326">
        <v>-38.479999999999997</v>
      </c>
      <c r="BC4326" s="23">
        <v>6792.18</v>
      </c>
      <c r="BD4326" s="23">
        <v>-35.200000000000003</v>
      </c>
      <c r="BO4326" s="23">
        <v>6792.18</v>
      </c>
      <c r="BP4326" s="23">
        <v>-35.200000000000003</v>
      </c>
    </row>
    <row r="4327" spans="52:68">
      <c r="AZ4327">
        <v>48889</v>
      </c>
      <c r="BA4327">
        <f t="shared" si="272"/>
        <v>48939</v>
      </c>
      <c r="BB4327">
        <v>-38.9</v>
      </c>
      <c r="BC4327" s="23">
        <v>6792.18</v>
      </c>
      <c r="BD4327" s="23">
        <v>-34.270000000000003</v>
      </c>
      <c r="BO4327" s="23">
        <v>6792.18</v>
      </c>
      <c r="BP4327" s="23">
        <v>-34.270000000000003</v>
      </c>
    </row>
    <row r="4328" spans="52:68">
      <c r="AZ4328">
        <v>48931</v>
      </c>
      <c r="BA4328">
        <f t="shared" si="272"/>
        <v>48981</v>
      </c>
      <c r="BB4328">
        <v>-38.880000000000003</v>
      </c>
      <c r="BC4328" s="23">
        <v>6796.79</v>
      </c>
      <c r="BD4328" s="23">
        <v>-34.270000000000003</v>
      </c>
      <c r="BO4328" s="23">
        <v>6796.79</v>
      </c>
      <c r="BP4328" s="23">
        <v>-34.270000000000003</v>
      </c>
    </row>
    <row r="4329" spans="52:68">
      <c r="AZ4329">
        <v>48973</v>
      </c>
      <c r="BA4329">
        <f t="shared" si="272"/>
        <v>49023</v>
      </c>
      <c r="BB4329">
        <v>-38.85</v>
      </c>
      <c r="BC4329" s="23">
        <v>6796.79</v>
      </c>
      <c r="BD4329" s="23">
        <v>-33.700000000000003</v>
      </c>
      <c r="BO4329" s="23">
        <v>6796.79</v>
      </c>
      <c r="BP4329" s="23">
        <v>-33.700000000000003</v>
      </c>
    </row>
    <row r="4330" spans="52:68">
      <c r="AZ4330">
        <v>49015</v>
      </c>
      <c r="BA4330">
        <f t="shared" si="272"/>
        <v>49065</v>
      </c>
      <c r="BB4330">
        <v>-39.36</v>
      </c>
      <c r="BC4330" s="23">
        <v>6801.34</v>
      </c>
      <c r="BD4330" s="23">
        <v>-33.700000000000003</v>
      </c>
      <c r="BO4330" s="23">
        <v>6801.34</v>
      </c>
      <c r="BP4330" s="23">
        <v>-33.700000000000003</v>
      </c>
    </row>
    <row r="4331" spans="52:68">
      <c r="AZ4331">
        <v>49060</v>
      </c>
      <c r="BA4331">
        <f t="shared" si="272"/>
        <v>49110</v>
      </c>
      <c r="BB4331">
        <v>-39.75</v>
      </c>
      <c r="BC4331" s="23">
        <v>6801.34</v>
      </c>
      <c r="BD4331" s="23">
        <v>-35.49</v>
      </c>
      <c r="BO4331" s="23">
        <v>6801.34</v>
      </c>
      <c r="BP4331" s="23">
        <v>-35.49</v>
      </c>
    </row>
    <row r="4332" spans="52:68">
      <c r="AZ4332">
        <v>49109</v>
      </c>
      <c r="BA4332">
        <f t="shared" si="272"/>
        <v>49159</v>
      </c>
      <c r="BB4332">
        <v>-39.56</v>
      </c>
      <c r="BC4332" s="23">
        <v>6805.83</v>
      </c>
      <c r="BD4332" s="23">
        <v>-35.49</v>
      </c>
      <c r="BO4332" s="23">
        <v>6805.83</v>
      </c>
      <c r="BP4332" s="23">
        <v>-35.49</v>
      </c>
    </row>
    <row r="4333" spans="52:68">
      <c r="AZ4333">
        <v>49156</v>
      </c>
      <c r="BA4333">
        <f t="shared" si="272"/>
        <v>49206</v>
      </c>
      <c r="BB4333">
        <v>-39.17</v>
      </c>
      <c r="BC4333" s="23">
        <v>6805.83</v>
      </c>
      <c r="BD4333" s="23">
        <v>-34.75</v>
      </c>
      <c r="BO4333" s="23">
        <v>6805.83</v>
      </c>
      <c r="BP4333" s="23">
        <v>-34.75</v>
      </c>
    </row>
    <row r="4334" spans="52:68">
      <c r="AZ4334">
        <v>49200</v>
      </c>
      <c r="BA4334">
        <f t="shared" si="272"/>
        <v>49250</v>
      </c>
      <c r="BB4334">
        <v>-38.58</v>
      </c>
      <c r="BC4334" s="23">
        <v>6810.28</v>
      </c>
      <c r="BD4334" s="23">
        <v>-34.75</v>
      </c>
      <c r="BO4334" s="23">
        <v>6810.28</v>
      </c>
      <c r="BP4334" s="23">
        <v>-34.75</v>
      </c>
    </row>
    <row r="4335" spans="52:68">
      <c r="AZ4335">
        <v>49240</v>
      </c>
      <c r="BA4335">
        <f t="shared" si="272"/>
        <v>49290</v>
      </c>
      <c r="BB4335">
        <v>-38.44</v>
      </c>
      <c r="BC4335" s="23">
        <v>6810.28</v>
      </c>
      <c r="BD4335" s="23">
        <v>-34.29</v>
      </c>
      <c r="BO4335" s="23">
        <v>6810.28</v>
      </c>
      <c r="BP4335" s="23">
        <v>-34.29</v>
      </c>
    </row>
    <row r="4336" spans="52:68">
      <c r="AZ4336">
        <v>49280</v>
      </c>
      <c r="BA4336">
        <f t="shared" si="272"/>
        <v>49330</v>
      </c>
      <c r="BB4336">
        <v>-38.26</v>
      </c>
      <c r="BC4336" s="23">
        <v>6814.82</v>
      </c>
      <c r="BD4336" s="23">
        <v>-34.29</v>
      </c>
      <c r="BO4336" s="23">
        <v>6814.82</v>
      </c>
      <c r="BP4336" s="23">
        <v>-34.29</v>
      </c>
    </row>
    <row r="4337" spans="52:68">
      <c r="AZ4337">
        <v>49318</v>
      </c>
      <c r="BA4337">
        <f t="shared" si="272"/>
        <v>49368</v>
      </c>
      <c r="BB4337">
        <v>-37.61</v>
      </c>
      <c r="BC4337" s="23">
        <v>6814.82</v>
      </c>
      <c r="BD4337" s="23">
        <v>-33.46</v>
      </c>
      <c r="BO4337" s="23">
        <v>6814.82</v>
      </c>
      <c r="BP4337" s="23">
        <v>-33.46</v>
      </c>
    </row>
    <row r="4338" spans="52:68">
      <c r="AZ4338">
        <v>49354</v>
      </c>
      <c r="BA4338">
        <f t="shared" si="272"/>
        <v>49404</v>
      </c>
      <c r="BB4338">
        <v>-38.61</v>
      </c>
      <c r="BC4338" s="23">
        <v>6819.35</v>
      </c>
      <c r="BD4338" s="23">
        <v>-33.46</v>
      </c>
      <c r="BO4338" s="23">
        <v>6819.35</v>
      </c>
      <c r="BP4338" s="23">
        <v>-33.46</v>
      </c>
    </row>
    <row r="4339" spans="52:68">
      <c r="AZ4339">
        <v>49394</v>
      </c>
      <c r="BA4339">
        <f t="shared" si="272"/>
        <v>49444</v>
      </c>
      <c r="BB4339">
        <v>-38.299999999999997</v>
      </c>
      <c r="BC4339" s="23">
        <v>6819.35</v>
      </c>
      <c r="BD4339" s="23">
        <v>-35.130000000000003</v>
      </c>
      <c r="BO4339" s="23">
        <v>6819.35</v>
      </c>
      <c r="BP4339" s="23">
        <v>-35.130000000000003</v>
      </c>
    </row>
    <row r="4340" spans="52:68">
      <c r="AZ4340">
        <v>49433</v>
      </c>
      <c r="BA4340">
        <f t="shared" si="272"/>
        <v>49483</v>
      </c>
      <c r="BB4340">
        <v>-38.729999999999997</v>
      </c>
      <c r="BC4340" s="23">
        <v>6823.9</v>
      </c>
      <c r="BD4340" s="23">
        <v>-35.130000000000003</v>
      </c>
      <c r="BO4340" s="23">
        <v>6823.9</v>
      </c>
      <c r="BP4340" s="23">
        <v>-35.130000000000003</v>
      </c>
    </row>
    <row r="4341" spans="52:68">
      <c r="AZ4341">
        <v>49475</v>
      </c>
      <c r="BA4341">
        <f t="shared" si="272"/>
        <v>49525</v>
      </c>
      <c r="BB4341">
        <v>-38.39</v>
      </c>
      <c r="BC4341" s="23">
        <v>6823.9</v>
      </c>
      <c r="BD4341" s="23">
        <v>-35.4</v>
      </c>
      <c r="BO4341" s="23">
        <v>6823.9</v>
      </c>
      <c r="BP4341" s="23">
        <v>-35.4</v>
      </c>
    </row>
    <row r="4342" spans="52:68">
      <c r="AZ4342">
        <v>49515</v>
      </c>
      <c r="BA4342">
        <f t="shared" si="272"/>
        <v>49565</v>
      </c>
      <c r="BB4342">
        <v>-38.200000000000003</v>
      </c>
      <c r="BC4342" s="23">
        <v>6828.47</v>
      </c>
      <c r="BD4342" s="23">
        <v>-35.4</v>
      </c>
      <c r="BO4342" s="23">
        <v>6828.47</v>
      </c>
      <c r="BP4342" s="23">
        <v>-35.4</v>
      </c>
    </row>
    <row r="4343" spans="52:68">
      <c r="AZ4343">
        <v>49553</v>
      </c>
      <c r="BA4343">
        <f t="shared" si="272"/>
        <v>49603</v>
      </c>
      <c r="BB4343">
        <v>-37.97</v>
      </c>
      <c r="BC4343" s="23">
        <v>6828.47</v>
      </c>
      <c r="BD4343" s="23">
        <v>-34.909999999999997</v>
      </c>
      <c r="BO4343" s="23">
        <v>6828.47</v>
      </c>
      <c r="BP4343" s="23">
        <v>-34.909999999999997</v>
      </c>
    </row>
    <row r="4344" spans="52:68">
      <c r="AZ4344">
        <v>49591</v>
      </c>
      <c r="BA4344">
        <f t="shared" si="272"/>
        <v>49641</v>
      </c>
      <c r="BB4344">
        <v>-39.08</v>
      </c>
      <c r="BC4344" s="23">
        <v>6833.11</v>
      </c>
      <c r="BD4344" s="23">
        <v>-34.909999999999997</v>
      </c>
      <c r="BO4344" s="23">
        <v>6833.11</v>
      </c>
      <c r="BP4344" s="23">
        <v>-34.909999999999997</v>
      </c>
    </row>
    <row r="4345" spans="52:68">
      <c r="AZ4345">
        <v>49635</v>
      </c>
      <c r="BA4345">
        <f t="shared" si="272"/>
        <v>49685</v>
      </c>
      <c r="BB4345">
        <v>-38.97</v>
      </c>
      <c r="BC4345" s="23">
        <v>6833.11</v>
      </c>
      <c r="BD4345" s="23">
        <v>-34.71</v>
      </c>
      <c r="BO4345" s="23">
        <v>6833.11</v>
      </c>
      <c r="BP4345" s="23">
        <v>-34.71</v>
      </c>
    </row>
    <row r="4346" spans="52:68">
      <c r="AZ4346">
        <v>49678</v>
      </c>
      <c r="BA4346">
        <f t="shared" si="272"/>
        <v>49728</v>
      </c>
      <c r="BB4346">
        <v>-38</v>
      </c>
      <c r="BC4346" s="23">
        <v>6837.66</v>
      </c>
      <c r="BD4346" s="23">
        <v>-34.71</v>
      </c>
      <c r="BO4346" s="23">
        <v>6837.66</v>
      </c>
      <c r="BP4346" s="23">
        <v>-34.71</v>
      </c>
    </row>
    <row r="4347" spans="52:68">
      <c r="AZ4347">
        <v>49716</v>
      </c>
      <c r="BA4347">
        <f t="shared" si="272"/>
        <v>49766</v>
      </c>
      <c r="BB4347">
        <v>-37.9</v>
      </c>
      <c r="BC4347" s="23">
        <v>6837.66</v>
      </c>
      <c r="BD4347" s="23">
        <v>-34.43</v>
      </c>
      <c r="BO4347" s="23">
        <v>6837.66</v>
      </c>
      <c r="BP4347" s="23">
        <v>-34.43</v>
      </c>
    </row>
    <row r="4348" spans="52:68">
      <c r="AZ4348">
        <v>49753</v>
      </c>
      <c r="BA4348">
        <f t="shared" si="272"/>
        <v>49803</v>
      </c>
      <c r="BB4348">
        <v>-38.25</v>
      </c>
      <c r="BC4348" s="23">
        <v>6842.13</v>
      </c>
      <c r="BD4348" s="23">
        <v>-34.43</v>
      </c>
      <c r="BO4348" s="23">
        <v>6842.13</v>
      </c>
      <c r="BP4348" s="23">
        <v>-34.43</v>
      </c>
    </row>
    <row r="4349" spans="52:68">
      <c r="AZ4349">
        <v>49792</v>
      </c>
      <c r="BA4349">
        <f t="shared" si="272"/>
        <v>49842</v>
      </c>
      <c r="BB4349">
        <v>-37.79</v>
      </c>
      <c r="BC4349" s="23">
        <v>6842.13</v>
      </c>
      <c r="BD4349" s="23">
        <v>-33.69</v>
      </c>
      <c r="BO4349" s="23">
        <v>6842.13</v>
      </c>
      <c r="BP4349" s="23">
        <v>-33.69</v>
      </c>
    </row>
    <row r="4350" spans="52:68">
      <c r="AZ4350">
        <v>49829</v>
      </c>
      <c r="BA4350">
        <f t="shared" ref="BA4350:BA4413" si="273">AZ4350+50</f>
        <v>49879</v>
      </c>
      <c r="BB4350">
        <v>-38.130000000000003</v>
      </c>
      <c r="BC4350" s="23">
        <v>6846.6</v>
      </c>
      <c r="BD4350" s="23">
        <v>-33.69</v>
      </c>
      <c r="BO4350" s="23">
        <v>6846.6</v>
      </c>
      <c r="BP4350" s="23">
        <v>-33.69</v>
      </c>
    </row>
    <row r="4351" spans="52:68">
      <c r="AZ4351">
        <v>49868</v>
      </c>
      <c r="BA4351">
        <f t="shared" si="273"/>
        <v>49918</v>
      </c>
      <c r="BB4351">
        <v>-38.6</v>
      </c>
      <c r="BC4351" s="23">
        <v>6846.6</v>
      </c>
      <c r="BD4351" s="23">
        <v>-34.08</v>
      </c>
      <c r="BO4351" s="23">
        <v>6846.6</v>
      </c>
      <c r="BP4351" s="23">
        <v>-34.08</v>
      </c>
    </row>
    <row r="4352" spans="52:68">
      <c r="AZ4352">
        <v>49909</v>
      </c>
      <c r="BA4352">
        <f t="shared" si="273"/>
        <v>49959</v>
      </c>
      <c r="BB4352">
        <v>-38.4</v>
      </c>
      <c r="BC4352" s="23">
        <v>6851.09</v>
      </c>
      <c r="BD4352" s="23">
        <v>-34.08</v>
      </c>
      <c r="BO4352" s="23">
        <v>6851.09</v>
      </c>
      <c r="BP4352" s="23">
        <v>-34.08</v>
      </c>
    </row>
    <row r="4353" spans="52:68">
      <c r="AZ4353">
        <v>49949</v>
      </c>
      <c r="BA4353">
        <f t="shared" si="273"/>
        <v>49999</v>
      </c>
      <c r="BB4353">
        <v>-37.99</v>
      </c>
      <c r="BC4353" s="23">
        <v>6851.09</v>
      </c>
      <c r="BD4353" s="23">
        <v>-34.840000000000003</v>
      </c>
      <c r="BO4353" s="23">
        <v>6851.09</v>
      </c>
      <c r="BP4353" s="23">
        <v>-34.840000000000003</v>
      </c>
    </row>
    <row r="4354" spans="52:68">
      <c r="AZ4354">
        <v>49987</v>
      </c>
      <c r="BA4354">
        <f t="shared" si="273"/>
        <v>50037</v>
      </c>
      <c r="BB4354">
        <v>-38</v>
      </c>
      <c r="BC4354" s="23">
        <v>6855.65</v>
      </c>
      <c r="BD4354" s="23">
        <v>-34.840000000000003</v>
      </c>
      <c r="BO4354" s="23">
        <v>6855.65</v>
      </c>
      <c r="BP4354" s="23">
        <v>-34.840000000000003</v>
      </c>
    </row>
    <row r="4355" spans="52:68">
      <c r="AZ4355">
        <v>50025</v>
      </c>
      <c r="BA4355">
        <f t="shared" si="273"/>
        <v>50075</v>
      </c>
      <c r="BB4355">
        <v>-38.68</v>
      </c>
      <c r="BC4355" s="23">
        <v>6855.65</v>
      </c>
      <c r="BD4355" s="23">
        <v>-34.92</v>
      </c>
      <c r="BO4355" s="23">
        <v>6855.65</v>
      </c>
      <c r="BP4355" s="23">
        <v>-34.92</v>
      </c>
    </row>
    <row r="4356" spans="52:68">
      <c r="AZ4356">
        <v>50068</v>
      </c>
      <c r="BA4356">
        <f t="shared" si="273"/>
        <v>50118</v>
      </c>
      <c r="BB4356">
        <v>-37.4</v>
      </c>
      <c r="BC4356" s="23">
        <v>6860.31</v>
      </c>
      <c r="BD4356" s="23">
        <v>-34.92</v>
      </c>
      <c r="BO4356" s="23">
        <v>6860.31</v>
      </c>
      <c r="BP4356" s="23">
        <v>-34.92</v>
      </c>
    </row>
    <row r="4357" spans="52:68">
      <c r="AZ4357">
        <v>50103</v>
      </c>
      <c r="BA4357">
        <f t="shared" si="273"/>
        <v>50153</v>
      </c>
      <c r="BB4357">
        <v>-38.21</v>
      </c>
      <c r="BC4357" s="23">
        <v>6860.31</v>
      </c>
      <c r="BD4357" s="23">
        <v>-35.590000000000003</v>
      </c>
      <c r="BO4357" s="23">
        <v>6860.31</v>
      </c>
      <c r="BP4357" s="23">
        <v>-35.590000000000003</v>
      </c>
    </row>
    <row r="4358" spans="52:68">
      <c r="AZ4358">
        <v>50142</v>
      </c>
      <c r="BA4358">
        <f t="shared" si="273"/>
        <v>50192</v>
      </c>
      <c r="BB4358">
        <v>-37.340000000000003</v>
      </c>
      <c r="BC4358" s="23">
        <v>6864.96</v>
      </c>
      <c r="BD4358" s="23">
        <v>-35.590000000000003</v>
      </c>
      <c r="BO4358" s="23">
        <v>6864.96</v>
      </c>
      <c r="BP4358" s="23">
        <v>-35.590000000000003</v>
      </c>
    </row>
    <row r="4359" spans="52:68">
      <c r="AZ4359">
        <v>50177</v>
      </c>
      <c r="BA4359">
        <f t="shared" si="273"/>
        <v>50227</v>
      </c>
      <c r="BB4359">
        <v>-37.71</v>
      </c>
      <c r="BC4359" s="23">
        <v>6864.96</v>
      </c>
      <c r="BD4359" s="23">
        <v>-35.31</v>
      </c>
      <c r="BO4359" s="23">
        <v>6864.96</v>
      </c>
      <c r="BP4359" s="23">
        <v>-35.31</v>
      </c>
    </row>
    <row r="4360" spans="52:68">
      <c r="AZ4360">
        <v>50214</v>
      </c>
      <c r="BA4360">
        <f t="shared" si="273"/>
        <v>50264</v>
      </c>
      <c r="BB4360">
        <v>-37.9</v>
      </c>
      <c r="BC4360" s="23">
        <v>6869.59</v>
      </c>
      <c r="BD4360" s="23">
        <v>-35.31</v>
      </c>
      <c r="BO4360" s="23">
        <v>6869.59</v>
      </c>
      <c r="BP4360" s="23">
        <v>-35.31</v>
      </c>
    </row>
    <row r="4361" spans="52:68">
      <c r="AZ4361">
        <v>50252</v>
      </c>
      <c r="BA4361">
        <f t="shared" si="273"/>
        <v>50302</v>
      </c>
      <c r="BB4361">
        <v>-38.4</v>
      </c>
      <c r="BC4361" s="23">
        <v>6869.59</v>
      </c>
      <c r="BD4361" s="23">
        <v>-33.880000000000003</v>
      </c>
      <c r="BO4361" s="23">
        <v>6869.59</v>
      </c>
      <c r="BP4361" s="23">
        <v>-33.880000000000003</v>
      </c>
    </row>
    <row r="4362" spans="52:68">
      <c r="AZ4362">
        <v>50293</v>
      </c>
      <c r="BA4362">
        <f t="shared" si="273"/>
        <v>50343</v>
      </c>
      <c r="BB4362">
        <v>-37.840000000000003</v>
      </c>
      <c r="BC4362" s="23">
        <v>6874.28</v>
      </c>
      <c r="BD4362" s="23">
        <v>-33.880000000000003</v>
      </c>
      <c r="BO4362" s="23">
        <v>6874.28</v>
      </c>
      <c r="BP4362" s="23">
        <v>-33.880000000000003</v>
      </c>
    </row>
    <row r="4363" spans="52:68">
      <c r="AZ4363">
        <v>50331</v>
      </c>
      <c r="BA4363">
        <f t="shared" si="273"/>
        <v>50381</v>
      </c>
      <c r="BB4363">
        <v>-38.18</v>
      </c>
      <c r="BC4363" s="23">
        <v>6874.28</v>
      </c>
      <c r="BD4363" s="23">
        <v>-34.51</v>
      </c>
      <c r="BO4363" s="23">
        <v>6874.28</v>
      </c>
      <c r="BP4363" s="23">
        <v>-34.51</v>
      </c>
    </row>
    <row r="4364" spans="52:68">
      <c r="AZ4364">
        <v>50370</v>
      </c>
      <c r="BA4364">
        <f t="shared" si="273"/>
        <v>50420</v>
      </c>
      <c r="BB4364">
        <v>-38.520000000000003</v>
      </c>
      <c r="BC4364" s="23">
        <v>6878.9</v>
      </c>
      <c r="BD4364" s="23">
        <v>-34.51</v>
      </c>
      <c r="BO4364" s="23">
        <v>6878.9</v>
      </c>
      <c r="BP4364" s="23">
        <v>-34.51</v>
      </c>
    </row>
    <row r="4365" spans="52:68">
      <c r="AZ4365">
        <v>50412</v>
      </c>
      <c r="BA4365">
        <f t="shared" si="273"/>
        <v>50462</v>
      </c>
      <c r="BB4365">
        <v>-37.92</v>
      </c>
      <c r="BC4365" s="23">
        <v>6878.9</v>
      </c>
      <c r="BD4365" s="23">
        <v>-35.69</v>
      </c>
      <c r="BO4365" s="23">
        <v>6878.9</v>
      </c>
      <c r="BP4365" s="23">
        <v>-35.69</v>
      </c>
    </row>
    <row r="4366" spans="52:68">
      <c r="AZ4366">
        <v>50450</v>
      </c>
      <c r="BA4366">
        <f t="shared" si="273"/>
        <v>50500</v>
      </c>
      <c r="BB4366">
        <v>-37.57</v>
      </c>
      <c r="BC4366" s="23">
        <v>6883.51</v>
      </c>
      <c r="BD4366" s="23">
        <v>-35.69</v>
      </c>
      <c r="BO4366" s="23">
        <v>6883.51</v>
      </c>
      <c r="BP4366" s="23">
        <v>-35.69</v>
      </c>
    </row>
    <row r="4367" spans="52:68">
      <c r="AZ4367">
        <v>50487</v>
      </c>
      <c r="BA4367">
        <f t="shared" si="273"/>
        <v>50537</v>
      </c>
      <c r="BB4367">
        <v>-37.909999999999997</v>
      </c>
      <c r="BC4367" s="23">
        <v>6883.51</v>
      </c>
      <c r="BD4367" s="23">
        <v>-34.659999999999997</v>
      </c>
      <c r="BO4367" s="23">
        <v>6883.51</v>
      </c>
      <c r="BP4367" s="23">
        <v>-34.659999999999997</v>
      </c>
    </row>
    <row r="4368" spans="52:68">
      <c r="AZ4368">
        <v>50525</v>
      </c>
      <c r="BA4368">
        <f t="shared" si="273"/>
        <v>50575</v>
      </c>
      <c r="BB4368">
        <v>-37.89</v>
      </c>
      <c r="BC4368" s="23">
        <v>6888.17</v>
      </c>
      <c r="BD4368" s="23">
        <v>-34.659999999999997</v>
      </c>
      <c r="BO4368" s="23">
        <v>6888.17</v>
      </c>
      <c r="BP4368" s="23">
        <v>-34.659999999999997</v>
      </c>
    </row>
    <row r="4369" spans="52:68">
      <c r="AZ4369">
        <v>50563</v>
      </c>
      <c r="BA4369">
        <f t="shared" si="273"/>
        <v>50613</v>
      </c>
      <c r="BB4369">
        <v>-37.5</v>
      </c>
      <c r="BC4369" s="23">
        <v>6888.17</v>
      </c>
      <c r="BD4369" s="23">
        <v>-35.01</v>
      </c>
      <c r="BO4369" s="23">
        <v>6888.17</v>
      </c>
      <c r="BP4369" s="23">
        <v>-35.01</v>
      </c>
    </row>
    <row r="4370" spans="52:68">
      <c r="AZ4370">
        <v>50600</v>
      </c>
      <c r="BA4370">
        <f t="shared" si="273"/>
        <v>50650</v>
      </c>
      <c r="BB4370">
        <v>-37.96</v>
      </c>
      <c r="BC4370" s="23">
        <v>6892.8</v>
      </c>
      <c r="BD4370" s="23">
        <v>-35.01</v>
      </c>
      <c r="BO4370" s="23">
        <v>6892.8</v>
      </c>
      <c r="BP4370" s="23">
        <v>-35.01</v>
      </c>
    </row>
    <row r="4371" spans="52:68">
      <c r="AZ4371">
        <v>50638</v>
      </c>
      <c r="BA4371">
        <f t="shared" si="273"/>
        <v>50688</v>
      </c>
      <c r="BB4371">
        <v>-37.56</v>
      </c>
      <c r="BC4371" s="23">
        <v>6892.8</v>
      </c>
      <c r="BD4371" s="23">
        <v>-34.65</v>
      </c>
      <c r="BO4371" s="23">
        <v>6892.8</v>
      </c>
      <c r="BP4371" s="23">
        <v>-34.65</v>
      </c>
    </row>
    <row r="4372" spans="52:68">
      <c r="AZ4372">
        <v>50675</v>
      </c>
      <c r="BA4372">
        <f t="shared" si="273"/>
        <v>50725</v>
      </c>
      <c r="BB4372">
        <v>-37.74</v>
      </c>
      <c r="BC4372" s="23">
        <v>6897.37</v>
      </c>
      <c r="BD4372" s="23">
        <v>-34.65</v>
      </c>
      <c r="BO4372" s="23">
        <v>6897.37</v>
      </c>
      <c r="BP4372" s="23">
        <v>-34.65</v>
      </c>
    </row>
    <row r="4373" spans="52:68">
      <c r="AZ4373">
        <v>50713</v>
      </c>
      <c r="BA4373">
        <f t="shared" si="273"/>
        <v>50763</v>
      </c>
      <c r="BB4373">
        <v>-38.21</v>
      </c>
      <c r="BC4373" s="23">
        <v>6897.37</v>
      </c>
      <c r="BD4373" s="23">
        <v>-34.04</v>
      </c>
      <c r="BO4373" s="23">
        <v>6897.37</v>
      </c>
      <c r="BP4373" s="23">
        <v>-34.04</v>
      </c>
    </row>
    <row r="4374" spans="52:68">
      <c r="AZ4374">
        <v>50753</v>
      </c>
      <c r="BA4374">
        <f t="shared" si="273"/>
        <v>50803</v>
      </c>
      <c r="BB4374">
        <v>-38.03</v>
      </c>
      <c r="BC4374" s="23">
        <v>6901.94</v>
      </c>
      <c r="BD4374" s="23">
        <v>-34.04</v>
      </c>
      <c r="BO4374" s="23">
        <v>6901.94</v>
      </c>
      <c r="BP4374" s="23">
        <v>-34.04</v>
      </c>
    </row>
    <row r="4375" spans="52:68">
      <c r="AZ4375">
        <v>50792</v>
      </c>
      <c r="BA4375">
        <f t="shared" si="273"/>
        <v>50842</v>
      </c>
      <c r="BB4375">
        <v>-37.99</v>
      </c>
      <c r="BC4375" s="23">
        <v>6901.94</v>
      </c>
      <c r="BD4375" s="23">
        <v>-34.630000000000003</v>
      </c>
      <c r="BO4375" s="23">
        <v>6901.94</v>
      </c>
      <c r="BP4375" s="23">
        <v>-34.630000000000003</v>
      </c>
    </row>
    <row r="4376" spans="52:68">
      <c r="AZ4376">
        <v>50832</v>
      </c>
      <c r="BA4376">
        <f t="shared" si="273"/>
        <v>50882</v>
      </c>
      <c r="BB4376">
        <v>-37.47</v>
      </c>
      <c r="BC4376" s="23">
        <v>6906.46</v>
      </c>
      <c r="BD4376" s="23">
        <v>-34.630000000000003</v>
      </c>
      <c r="BO4376" s="23">
        <v>6906.46</v>
      </c>
      <c r="BP4376" s="23">
        <v>-34.630000000000003</v>
      </c>
    </row>
    <row r="4377" spans="52:68">
      <c r="AZ4377">
        <v>50868</v>
      </c>
      <c r="BA4377">
        <f t="shared" si="273"/>
        <v>50918</v>
      </c>
      <c r="BB4377">
        <v>-37.950000000000003</v>
      </c>
      <c r="BC4377" s="23">
        <v>6906.46</v>
      </c>
      <c r="BD4377" s="23">
        <v>-34.67</v>
      </c>
      <c r="BO4377" s="23">
        <v>6906.46</v>
      </c>
      <c r="BP4377" s="23">
        <v>-34.67</v>
      </c>
    </row>
    <row r="4378" spans="52:68">
      <c r="AZ4378">
        <v>50907</v>
      </c>
      <c r="BA4378">
        <f t="shared" si="273"/>
        <v>50957</v>
      </c>
      <c r="BB4378">
        <v>-37.520000000000003</v>
      </c>
      <c r="BC4378" s="23">
        <v>6911</v>
      </c>
      <c r="BD4378" s="23">
        <v>-34.67</v>
      </c>
      <c r="BO4378" s="23">
        <v>6911</v>
      </c>
      <c r="BP4378" s="23">
        <v>-34.67</v>
      </c>
    </row>
    <row r="4379" spans="52:68">
      <c r="AZ4379">
        <v>50944</v>
      </c>
      <c r="BA4379">
        <f t="shared" si="273"/>
        <v>50994</v>
      </c>
      <c r="BB4379">
        <v>-37.79</v>
      </c>
      <c r="BC4379" s="23">
        <v>6911</v>
      </c>
      <c r="BD4379" s="23">
        <v>-34.01</v>
      </c>
      <c r="BO4379" s="23">
        <v>6911</v>
      </c>
      <c r="BP4379" s="23">
        <v>-34.01</v>
      </c>
    </row>
    <row r="4380" spans="52:68">
      <c r="AZ4380">
        <v>50983</v>
      </c>
      <c r="BA4380">
        <f t="shared" si="273"/>
        <v>51033</v>
      </c>
      <c r="BB4380">
        <v>-37.950000000000003</v>
      </c>
      <c r="BC4380" s="23">
        <v>6915.62</v>
      </c>
      <c r="BD4380" s="23">
        <v>-34.01</v>
      </c>
      <c r="BO4380" s="23">
        <v>6915.62</v>
      </c>
      <c r="BP4380" s="23">
        <v>-34.01</v>
      </c>
    </row>
    <row r="4381" spans="52:68">
      <c r="AZ4381">
        <v>51022</v>
      </c>
      <c r="BA4381">
        <f t="shared" si="273"/>
        <v>51072</v>
      </c>
      <c r="BB4381">
        <v>-37.270000000000003</v>
      </c>
      <c r="BC4381" s="23">
        <v>6915.62</v>
      </c>
      <c r="BD4381" s="23">
        <v>-35.049999999999997</v>
      </c>
      <c r="BO4381" s="23">
        <v>6915.62</v>
      </c>
      <c r="BP4381" s="23">
        <v>-35.049999999999997</v>
      </c>
    </row>
    <row r="4382" spans="52:68">
      <c r="AZ4382">
        <v>51058</v>
      </c>
      <c r="BA4382">
        <f t="shared" si="273"/>
        <v>51108</v>
      </c>
      <c r="BB4382">
        <v>-38.130000000000003</v>
      </c>
      <c r="BC4382" s="23">
        <v>6920.26</v>
      </c>
      <c r="BD4382" s="23">
        <v>-35.049999999999997</v>
      </c>
      <c r="BO4382" s="23">
        <v>6920.26</v>
      </c>
      <c r="BP4382" s="23">
        <v>-35.049999999999997</v>
      </c>
    </row>
    <row r="4383" spans="52:68">
      <c r="AZ4383">
        <v>51098</v>
      </c>
      <c r="BA4383">
        <f t="shared" si="273"/>
        <v>51148</v>
      </c>
      <c r="BB4383">
        <v>-37.770000000000003</v>
      </c>
      <c r="BC4383" s="23">
        <v>6920.26</v>
      </c>
      <c r="BD4383" s="23">
        <v>-35.35</v>
      </c>
      <c r="BO4383" s="23">
        <v>6920.26</v>
      </c>
      <c r="BP4383" s="23">
        <v>-35.35</v>
      </c>
    </row>
    <row r="4384" spans="52:68">
      <c r="AZ4384">
        <v>51137</v>
      </c>
      <c r="BA4384">
        <f t="shared" si="273"/>
        <v>51187</v>
      </c>
      <c r="BB4384">
        <v>-37.35</v>
      </c>
      <c r="BC4384" s="23">
        <v>6924.97</v>
      </c>
      <c r="BD4384" s="23">
        <v>-35.35</v>
      </c>
      <c r="BO4384" s="23">
        <v>6924.97</v>
      </c>
      <c r="BP4384" s="23">
        <v>-35.35</v>
      </c>
    </row>
    <row r="4385" spans="52:68">
      <c r="AZ4385">
        <v>51173</v>
      </c>
      <c r="BA4385">
        <f t="shared" si="273"/>
        <v>51223</v>
      </c>
      <c r="BB4385">
        <v>-37.28</v>
      </c>
      <c r="BC4385" s="23">
        <v>6924.97</v>
      </c>
      <c r="BD4385" s="23">
        <v>-34.83</v>
      </c>
      <c r="BO4385" s="23">
        <v>6924.97</v>
      </c>
      <c r="BP4385" s="23">
        <v>-34.83</v>
      </c>
    </row>
    <row r="4386" spans="52:68">
      <c r="AZ4386">
        <v>51209</v>
      </c>
      <c r="BA4386">
        <f t="shared" si="273"/>
        <v>51259</v>
      </c>
      <c r="BB4386">
        <v>-37.6</v>
      </c>
      <c r="BC4386" s="23">
        <v>6929.72</v>
      </c>
      <c r="BD4386" s="23">
        <v>-34.83</v>
      </c>
      <c r="BO4386" s="23">
        <v>6929.72</v>
      </c>
      <c r="BP4386" s="23">
        <v>-34.83</v>
      </c>
    </row>
    <row r="4387" spans="52:68">
      <c r="AZ4387">
        <v>51247</v>
      </c>
      <c r="BA4387">
        <f t="shared" si="273"/>
        <v>51297</v>
      </c>
      <c r="BB4387">
        <v>-37.4</v>
      </c>
      <c r="BC4387" s="23">
        <v>6929.72</v>
      </c>
      <c r="BD4387" s="23">
        <v>-35.729999999999997</v>
      </c>
      <c r="BO4387" s="23">
        <v>6929.72</v>
      </c>
      <c r="BP4387" s="23">
        <v>-35.729999999999997</v>
      </c>
    </row>
    <row r="4388" spans="52:68">
      <c r="AZ4388">
        <v>51284</v>
      </c>
      <c r="BA4388">
        <f t="shared" si="273"/>
        <v>51334</v>
      </c>
      <c r="BB4388">
        <v>-37.69</v>
      </c>
      <c r="BC4388" s="23">
        <v>6934.49</v>
      </c>
      <c r="BD4388" s="23">
        <v>-35.729999999999997</v>
      </c>
      <c r="BO4388" s="23">
        <v>6934.49</v>
      </c>
      <c r="BP4388" s="23">
        <v>-35.729999999999997</v>
      </c>
    </row>
    <row r="4389" spans="52:68">
      <c r="AZ4389">
        <v>51322</v>
      </c>
      <c r="BA4389">
        <f t="shared" si="273"/>
        <v>51372</v>
      </c>
      <c r="BB4389">
        <v>-37.29</v>
      </c>
      <c r="BC4389" s="23">
        <v>6934.49</v>
      </c>
      <c r="BD4389" s="23">
        <v>-34.520000000000003</v>
      </c>
      <c r="BO4389" s="23">
        <v>6934.49</v>
      </c>
      <c r="BP4389" s="23">
        <v>-34.520000000000003</v>
      </c>
    </row>
    <row r="4390" spans="52:68">
      <c r="AZ4390">
        <v>51359</v>
      </c>
      <c r="BA4390">
        <f t="shared" si="273"/>
        <v>51409</v>
      </c>
      <c r="BB4390">
        <v>-37.61</v>
      </c>
      <c r="BC4390" s="23">
        <v>6939.19</v>
      </c>
      <c r="BD4390" s="23">
        <v>-34.520000000000003</v>
      </c>
      <c r="BO4390" s="23">
        <v>6939.19</v>
      </c>
      <c r="BP4390" s="23">
        <v>-34.520000000000003</v>
      </c>
    </row>
    <row r="4391" spans="52:68">
      <c r="AZ4391">
        <v>51397</v>
      </c>
      <c r="BA4391">
        <f t="shared" si="273"/>
        <v>51447</v>
      </c>
      <c r="BB4391">
        <v>-37.880000000000003</v>
      </c>
      <c r="BC4391" s="23">
        <v>6939.19</v>
      </c>
      <c r="BD4391" s="23">
        <v>-35.32</v>
      </c>
      <c r="BO4391" s="23">
        <v>6939.19</v>
      </c>
      <c r="BP4391" s="23">
        <v>-35.32</v>
      </c>
    </row>
    <row r="4392" spans="52:68">
      <c r="AZ4392">
        <v>51436</v>
      </c>
      <c r="BA4392">
        <f t="shared" si="273"/>
        <v>51486</v>
      </c>
      <c r="BB4392">
        <v>-37.31</v>
      </c>
      <c r="BC4392" s="23">
        <v>6943.9</v>
      </c>
      <c r="BD4392" s="23">
        <v>-35.32</v>
      </c>
      <c r="BO4392" s="23">
        <v>6943.9</v>
      </c>
      <c r="BP4392" s="23">
        <v>-35.32</v>
      </c>
    </row>
    <row r="4393" spans="52:68">
      <c r="AZ4393">
        <v>51473</v>
      </c>
      <c r="BA4393">
        <f t="shared" si="273"/>
        <v>51523</v>
      </c>
      <c r="BB4393">
        <v>-36.97</v>
      </c>
      <c r="BC4393" s="23">
        <v>6943.9</v>
      </c>
      <c r="BD4393" s="23">
        <v>-34.409999999999997</v>
      </c>
      <c r="BO4393" s="23">
        <v>6943.9</v>
      </c>
      <c r="BP4393" s="23">
        <v>-34.409999999999997</v>
      </c>
    </row>
    <row r="4394" spans="52:68">
      <c r="AZ4394">
        <v>51508</v>
      </c>
      <c r="BA4394">
        <f t="shared" si="273"/>
        <v>51558</v>
      </c>
      <c r="BB4394">
        <v>-37.950000000000003</v>
      </c>
      <c r="BC4394" s="23">
        <v>6948.52</v>
      </c>
      <c r="BD4394" s="23">
        <v>-34.409999999999997</v>
      </c>
      <c r="BO4394" s="23">
        <v>6948.52</v>
      </c>
      <c r="BP4394" s="23">
        <v>-34.409999999999997</v>
      </c>
    </row>
    <row r="4395" spans="52:68">
      <c r="AZ4395">
        <v>51548</v>
      </c>
      <c r="BA4395">
        <f t="shared" si="273"/>
        <v>51598</v>
      </c>
      <c r="BB4395">
        <v>-37.450000000000003</v>
      </c>
      <c r="BC4395" s="23">
        <v>6948.52</v>
      </c>
      <c r="BD4395" s="23">
        <v>-34.85</v>
      </c>
      <c r="BO4395" s="23">
        <v>6948.52</v>
      </c>
      <c r="BP4395" s="23">
        <v>-34.85</v>
      </c>
    </row>
    <row r="4396" spans="52:68">
      <c r="AZ4396">
        <v>51586</v>
      </c>
      <c r="BA4396">
        <f t="shared" si="273"/>
        <v>51636</v>
      </c>
      <c r="BB4396">
        <v>-36.29</v>
      </c>
      <c r="BC4396" s="23">
        <v>6953.14</v>
      </c>
      <c r="BD4396" s="23">
        <v>-34.85</v>
      </c>
      <c r="BO4396" s="23">
        <v>6953.14</v>
      </c>
      <c r="BP4396" s="23">
        <v>-34.85</v>
      </c>
    </row>
    <row r="4397" spans="52:68">
      <c r="AZ4397">
        <v>51618</v>
      </c>
      <c r="BA4397">
        <f t="shared" si="273"/>
        <v>51668</v>
      </c>
      <c r="BB4397">
        <v>-36.590000000000003</v>
      </c>
      <c r="BC4397" s="23">
        <v>6953.14</v>
      </c>
      <c r="BD4397" s="23">
        <v>-34.28</v>
      </c>
      <c r="BO4397" s="23">
        <v>6953.14</v>
      </c>
      <c r="BP4397" s="23">
        <v>-34.28</v>
      </c>
    </row>
    <row r="4398" spans="52:68">
      <c r="AZ4398">
        <v>51652</v>
      </c>
      <c r="BA4398">
        <f t="shared" si="273"/>
        <v>51702</v>
      </c>
      <c r="BB4398">
        <v>-37.340000000000003</v>
      </c>
      <c r="BC4398" s="23">
        <v>6957.74</v>
      </c>
      <c r="BD4398" s="23">
        <v>-34.28</v>
      </c>
      <c r="BO4398" s="23">
        <v>6957.74</v>
      </c>
      <c r="BP4398" s="23">
        <v>-34.28</v>
      </c>
    </row>
    <row r="4399" spans="52:68">
      <c r="AZ4399">
        <v>51690</v>
      </c>
      <c r="BA4399">
        <f t="shared" si="273"/>
        <v>51740</v>
      </c>
      <c r="BB4399">
        <v>-38.380000000000003</v>
      </c>
      <c r="BC4399" s="23">
        <v>6957.74</v>
      </c>
      <c r="BD4399" s="23">
        <v>-34.46</v>
      </c>
      <c r="BO4399" s="23">
        <v>6957.74</v>
      </c>
      <c r="BP4399" s="23">
        <v>-34.46</v>
      </c>
    </row>
    <row r="4400" spans="52:68">
      <c r="AZ4400">
        <v>51732</v>
      </c>
      <c r="BA4400">
        <f t="shared" si="273"/>
        <v>51782</v>
      </c>
      <c r="BB4400">
        <v>-39.700000000000003</v>
      </c>
      <c r="BC4400" s="23">
        <v>6962.34</v>
      </c>
      <c r="BD4400" s="23">
        <v>-34.46</v>
      </c>
      <c r="BO4400" s="23">
        <v>6962.34</v>
      </c>
      <c r="BP4400" s="23">
        <v>-34.46</v>
      </c>
    </row>
    <row r="4401" spans="52:68">
      <c r="AZ4401">
        <v>51785</v>
      </c>
      <c r="BA4401">
        <f t="shared" si="273"/>
        <v>51835</v>
      </c>
      <c r="BB4401">
        <v>-36.68</v>
      </c>
      <c r="BC4401" s="23">
        <v>6962.34</v>
      </c>
      <c r="BD4401" s="23">
        <v>-35.020000000000003</v>
      </c>
      <c r="BO4401" s="23">
        <v>6962.34</v>
      </c>
      <c r="BP4401" s="23">
        <v>-35.020000000000003</v>
      </c>
    </row>
    <row r="4402" spans="52:68">
      <c r="AZ4402">
        <v>51820</v>
      </c>
      <c r="BA4402">
        <f t="shared" si="273"/>
        <v>51870</v>
      </c>
      <c r="BB4402">
        <v>-36.950000000000003</v>
      </c>
      <c r="BC4402" s="23">
        <v>6966.97</v>
      </c>
      <c r="BD4402" s="23">
        <v>-35.020000000000003</v>
      </c>
      <c r="BO4402" s="23">
        <v>6966.97</v>
      </c>
      <c r="BP4402" s="23">
        <v>-35.020000000000003</v>
      </c>
    </row>
    <row r="4403" spans="52:68">
      <c r="AZ4403">
        <v>51856</v>
      </c>
      <c r="BA4403">
        <f t="shared" si="273"/>
        <v>51906</v>
      </c>
      <c r="BB4403">
        <v>-37.89</v>
      </c>
      <c r="BC4403" s="23">
        <v>6966.97</v>
      </c>
      <c r="BD4403" s="23">
        <v>-34.479999999999997</v>
      </c>
      <c r="BO4403" s="23">
        <v>6966.97</v>
      </c>
      <c r="BP4403" s="23">
        <v>-34.479999999999997</v>
      </c>
    </row>
    <row r="4404" spans="52:68">
      <c r="AZ4404">
        <v>51896</v>
      </c>
      <c r="BA4404">
        <f t="shared" si="273"/>
        <v>51946</v>
      </c>
      <c r="BB4404">
        <v>-37.94</v>
      </c>
      <c r="BC4404" s="23">
        <v>6971.58</v>
      </c>
      <c r="BD4404" s="23">
        <v>-34.479999999999997</v>
      </c>
      <c r="BO4404" s="23">
        <v>6971.58</v>
      </c>
      <c r="BP4404" s="23">
        <v>-34.479999999999997</v>
      </c>
    </row>
    <row r="4405" spans="52:68">
      <c r="AZ4405">
        <v>51936</v>
      </c>
      <c r="BA4405">
        <f t="shared" si="273"/>
        <v>51986</v>
      </c>
      <c r="BB4405">
        <v>-36.130000000000003</v>
      </c>
      <c r="BC4405" s="23">
        <v>6971.58</v>
      </c>
      <c r="BD4405" s="23">
        <v>-35.22</v>
      </c>
      <c r="BO4405" s="23">
        <v>6971.58</v>
      </c>
      <c r="BP4405" s="23">
        <v>-35.22</v>
      </c>
    </row>
    <row r="4406" spans="52:68">
      <c r="AZ4406">
        <v>51969</v>
      </c>
      <c r="BA4406">
        <f t="shared" si="273"/>
        <v>52019</v>
      </c>
      <c r="BB4406">
        <v>-38.9</v>
      </c>
      <c r="BC4406" s="23">
        <v>6976.22</v>
      </c>
      <c r="BD4406" s="23">
        <v>-35.22</v>
      </c>
      <c r="BO4406" s="23">
        <v>6976.22</v>
      </c>
      <c r="BP4406" s="23">
        <v>-35.22</v>
      </c>
    </row>
    <row r="4407" spans="52:68">
      <c r="AZ4407">
        <v>52016</v>
      </c>
      <c r="BA4407">
        <f t="shared" si="273"/>
        <v>52066</v>
      </c>
      <c r="BB4407">
        <v>-41.7</v>
      </c>
      <c r="BC4407" s="23">
        <v>6976.22</v>
      </c>
      <c r="BD4407" s="23">
        <v>-33.840000000000003</v>
      </c>
      <c r="BO4407" s="23">
        <v>6976.22</v>
      </c>
      <c r="BP4407" s="23">
        <v>-33.840000000000003</v>
      </c>
    </row>
    <row r="4408" spans="52:68">
      <c r="AZ4408">
        <v>52095</v>
      </c>
      <c r="BA4408">
        <f t="shared" si="273"/>
        <v>52145</v>
      </c>
      <c r="BB4408">
        <v>-40.6</v>
      </c>
      <c r="BC4408" s="23">
        <v>6980.86</v>
      </c>
      <c r="BD4408" s="23">
        <v>-33.840000000000003</v>
      </c>
      <c r="BO4408" s="23">
        <v>6980.86</v>
      </c>
      <c r="BP4408" s="23">
        <v>-33.840000000000003</v>
      </c>
    </row>
    <row r="4409" spans="52:68">
      <c r="AZ4409">
        <v>52158</v>
      </c>
      <c r="BA4409">
        <f t="shared" si="273"/>
        <v>52208</v>
      </c>
      <c r="BB4409">
        <v>-41.14</v>
      </c>
      <c r="BC4409" s="23">
        <v>6980.86</v>
      </c>
      <c r="BD4409" s="23">
        <v>-35.03</v>
      </c>
      <c r="BO4409" s="23">
        <v>6980.86</v>
      </c>
      <c r="BP4409" s="23">
        <v>-35.03</v>
      </c>
    </row>
    <row r="4410" spans="52:68">
      <c r="AZ4410">
        <v>52228</v>
      </c>
      <c r="BA4410">
        <f t="shared" si="273"/>
        <v>52278</v>
      </c>
      <c r="BB4410">
        <v>-40.5</v>
      </c>
      <c r="BC4410" s="23">
        <v>6985.61</v>
      </c>
      <c r="BD4410" s="23">
        <v>-35.03</v>
      </c>
      <c r="BO4410" s="23">
        <v>6985.61</v>
      </c>
      <c r="BP4410" s="23">
        <v>-35.03</v>
      </c>
    </row>
    <row r="4411" spans="52:68">
      <c r="AZ4411">
        <v>52291</v>
      </c>
      <c r="BA4411">
        <f t="shared" si="273"/>
        <v>52341</v>
      </c>
      <c r="BB4411">
        <v>-41.64</v>
      </c>
      <c r="BC4411" s="23">
        <v>6985.61</v>
      </c>
      <c r="BD4411" s="23">
        <v>-34.81</v>
      </c>
      <c r="BO4411" s="23">
        <v>6985.61</v>
      </c>
      <c r="BP4411" s="23">
        <v>-34.81</v>
      </c>
    </row>
    <row r="4412" spans="52:68">
      <c r="AZ4412">
        <v>52369</v>
      </c>
      <c r="BA4412">
        <f t="shared" si="273"/>
        <v>52419</v>
      </c>
      <c r="BB4412">
        <v>-40.950000000000003</v>
      </c>
      <c r="BC4412" s="23">
        <v>6990.32</v>
      </c>
      <c r="BD4412" s="23">
        <v>-34.81</v>
      </c>
      <c r="BO4412" s="23">
        <v>6990.32</v>
      </c>
      <c r="BP4412" s="23">
        <v>-34.81</v>
      </c>
    </row>
    <row r="4413" spans="52:68">
      <c r="AZ4413">
        <v>52437</v>
      </c>
      <c r="BA4413">
        <f t="shared" si="273"/>
        <v>52487</v>
      </c>
      <c r="BB4413">
        <v>-40.72</v>
      </c>
      <c r="BC4413" s="23">
        <v>6990.32</v>
      </c>
      <c r="BD4413" s="23">
        <v>-36.159999999999997</v>
      </c>
      <c r="BO4413" s="23">
        <v>6990.32</v>
      </c>
      <c r="BP4413" s="23">
        <v>-36.159999999999997</v>
      </c>
    </row>
    <row r="4414" spans="52:68">
      <c r="AZ4414">
        <v>52502</v>
      </c>
      <c r="BA4414">
        <f t="shared" ref="BA4414:BA4477" si="274">AZ4414+50</f>
        <v>52552</v>
      </c>
      <c r="BB4414">
        <v>-40.090000000000003</v>
      </c>
      <c r="BC4414" s="23">
        <v>6995.06</v>
      </c>
      <c r="BD4414" s="23">
        <v>-36.159999999999997</v>
      </c>
      <c r="BO4414" s="23">
        <v>6995.06</v>
      </c>
      <c r="BP4414" s="23">
        <v>-36.159999999999997</v>
      </c>
    </row>
    <row r="4415" spans="52:68">
      <c r="AZ4415">
        <v>52560</v>
      </c>
      <c r="BA4415">
        <f t="shared" si="274"/>
        <v>52610</v>
      </c>
      <c r="BB4415">
        <v>-41.07</v>
      </c>
      <c r="BC4415" s="23">
        <v>6995.06</v>
      </c>
      <c r="BD4415" s="23">
        <v>-34.770000000000003</v>
      </c>
      <c r="BO4415" s="23">
        <v>6995.06</v>
      </c>
      <c r="BP4415" s="23">
        <v>-34.770000000000003</v>
      </c>
    </row>
    <row r="4416" spans="52:68">
      <c r="AZ4416">
        <v>52630</v>
      </c>
      <c r="BA4416">
        <f t="shared" si="274"/>
        <v>52680</v>
      </c>
      <c r="BB4416">
        <v>-40.24</v>
      </c>
      <c r="BC4416" s="23">
        <v>6999.84</v>
      </c>
      <c r="BD4416" s="23">
        <v>-34.770000000000003</v>
      </c>
      <c r="BO4416" s="23">
        <v>6999.84</v>
      </c>
      <c r="BP4416" s="23">
        <v>-34.770000000000003</v>
      </c>
    </row>
    <row r="4417" spans="52:68">
      <c r="AZ4417">
        <v>52690</v>
      </c>
      <c r="BA4417">
        <f t="shared" si="274"/>
        <v>52740</v>
      </c>
      <c r="BB4417">
        <v>-37.880000000000003</v>
      </c>
      <c r="BC4417" s="23">
        <v>6999.84</v>
      </c>
      <c r="BD4417" s="23">
        <v>-34.06</v>
      </c>
      <c r="BO4417" s="23">
        <v>6999.84</v>
      </c>
      <c r="BP4417" s="23">
        <v>-34.06</v>
      </c>
    </row>
    <row r="4418" spans="52:68">
      <c r="AZ4418">
        <v>52731</v>
      </c>
      <c r="BA4418">
        <f t="shared" si="274"/>
        <v>52781</v>
      </c>
      <c r="BB4418">
        <v>-36.82</v>
      </c>
      <c r="BC4418" s="23">
        <v>7004.7</v>
      </c>
      <c r="BD4418" s="23">
        <v>-34.06</v>
      </c>
      <c r="BO4418" s="23">
        <v>7004.7</v>
      </c>
      <c r="BP4418" s="23">
        <v>-34.06</v>
      </c>
    </row>
    <row r="4419" spans="52:68">
      <c r="AZ4419">
        <v>52767</v>
      </c>
      <c r="BA4419">
        <f t="shared" si="274"/>
        <v>52817</v>
      </c>
      <c r="BB4419">
        <v>-39.659999999999997</v>
      </c>
      <c r="BC4419" s="23">
        <v>7004.7</v>
      </c>
      <c r="BD4419" s="23">
        <v>-35.630000000000003</v>
      </c>
      <c r="BO4419" s="23">
        <v>7004.7</v>
      </c>
      <c r="BP4419" s="23">
        <v>-35.630000000000003</v>
      </c>
    </row>
    <row r="4420" spans="52:68">
      <c r="AZ4420">
        <v>52821</v>
      </c>
      <c r="BA4420">
        <f t="shared" si="274"/>
        <v>52871</v>
      </c>
      <c r="BB4420">
        <v>-41.03</v>
      </c>
      <c r="BC4420" s="23">
        <v>7009.54</v>
      </c>
      <c r="BD4420" s="23">
        <v>-35.630000000000003</v>
      </c>
      <c r="BO4420" s="23">
        <v>7009.54</v>
      </c>
      <c r="BP4420" s="23">
        <v>-35.630000000000003</v>
      </c>
    </row>
    <row r="4421" spans="52:68">
      <c r="AZ4421">
        <v>52891</v>
      </c>
      <c r="BA4421">
        <f t="shared" si="274"/>
        <v>52941</v>
      </c>
      <c r="BB4421">
        <v>-41.48</v>
      </c>
      <c r="BC4421" s="23">
        <v>7009.54</v>
      </c>
      <c r="BD4421" s="23">
        <v>-35.85</v>
      </c>
      <c r="BO4421" s="23">
        <v>7009.54</v>
      </c>
      <c r="BP4421" s="23">
        <v>-35.85</v>
      </c>
    </row>
    <row r="4422" spans="52:68">
      <c r="AZ4422">
        <v>52968</v>
      </c>
      <c r="BA4422">
        <f t="shared" si="274"/>
        <v>53018</v>
      </c>
      <c r="BB4422">
        <v>-40.630000000000003</v>
      </c>
      <c r="BC4422" s="23">
        <v>7014.4</v>
      </c>
      <c r="BD4422" s="23">
        <v>-35.85</v>
      </c>
      <c r="BO4422" s="23">
        <v>7014.4</v>
      </c>
      <c r="BP4422" s="23">
        <v>-35.85</v>
      </c>
    </row>
    <row r="4423" spans="52:68">
      <c r="AZ4423">
        <v>53032</v>
      </c>
      <c r="BA4423">
        <f t="shared" si="274"/>
        <v>53082</v>
      </c>
      <c r="BB4423">
        <v>-40.79</v>
      </c>
      <c r="BC4423" s="23">
        <v>7014.4</v>
      </c>
      <c r="BD4423" s="23">
        <v>-35.85</v>
      </c>
      <c r="BO4423" s="23">
        <v>7014.4</v>
      </c>
      <c r="BP4423" s="23">
        <v>-35.85</v>
      </c>
    </row>
    <row r="4424" spans="52:68">
      <c r="AZ4424">
        <v>53099</v>
      </c>
      <c r="BA4424">
        <f t="shared" si="274"/>
        <v>53149</v>
      </c>
      <c r="BB4424">
        <v>-40.46</v>
      </c>
      <c r="BC4424" s="23">
        <v>7019.41</v>
      </c>
      <c r="BD4424" s="23">
        <v>-35.85</v>
      </c>
      <c r="BO4424" s="23">
        <v>7019.41</v>
      </c>
      <c r="BP4424" s="23">
        <v>-35.85</v>
      </c>
    </row>
    <row r="4425" spans="52:68">
      <c r="AZ4425">
        <v>53162</v>
      </c>
      <c r="BA4425">
        <f t="shared" si="274"/>
        <v>53212</v>
      </c>
      <c r="BB4425">
        <v>-38.92</v>
      </c>
      <c r="BC4425" s="23">
        <v>7019.41</v>
      </c>
      <c r="BD4425" s="23">
        <v>-34.93</v>
      </c>
      <c r="BO4425" s="23">
        <v>7019.41</v>
      </c>
      <c r="BP4425" s="23">
        <v>-34.93</v>
      </c>
    </row>
    <row r="4426" spans="52:68">
      <c r="AZ4426">
        <v>53211</v>
      </c>
      <c r="BA4426">
        <f t="shared" si="274"/>
        <v>53261</v>
      </c>
      <c r="BB4426">
        <v>-37.450000000000003</v>
      </c>
      <c r="BC4426" s="23">
        <v>7024.31</v>
      </c>
      <c r="BD4426" s="23">
        <v>-34.93</v>
      </c>
      <c r="BO4426" s="23">
        <v>7024.31</v>
      </c>
      <c r="BP4426" s="23">
        <v>-34.93</v>
      </c>
    </row>
    <row r="4427" spans="52:68">
      <c r="AZ4427">
        <v>53250</v>
      </c>
      <c r="BA4427">
        <f t="shared" si="274"/>
        <v>53300</v>
      </c>
      <c r="BB4427">
        <v>-37.85</v>
      </c>
      <c r="BC4427" s="23">
        <v>7024.31</v>
      </c>
      <c r="BD4427" s="23">
        <v>-36.01</v>
      </c>
      <c r="BO4427" s="23">
        <v>7024.31</v>
      </c>
      <c r="BP4427" s="23">
        <v>-36.01</v>
      </c>
    </row>
    <row r="4428" spans="52:68">
      <c r="AZ4428">
        <v>53291</v>
      </c>
      <c r="BA4428">
        <f t="shared" si="274"/>
        <v>53341</v>
      </c>
      <c r="BB4428">
        <v>-38.119999999999997</v>
      </c>
      <c r="BC4428" s="23">
        <v>7029.14</v>
      </c>
      <c r="BD4428" s="23">
        <v>-36.01</v>
      </c>
      <c r="BO4428" s="23">
        <v>7029.14</v>
      </c>
      <c r="BP4428" s="23">
        <v>-36.01</v>
      </c>
    </row>
    <row r="4429" spans="52:68">
      <c r="AZ4429">
        <v>53334</v>
      </c>
      <c r="BA4429">
        <f t="shared" si="274"/>
        <v>53384</v>
      </c>
      <c r="BB4429">
        <v>-38.53</v>
      </c>
      <c r="BC4429" s="23">
        <v>7029.14</v>
      </c>
      <c r="BD4429" s="23">
        <v>-34.17</v>
      </c>
      <c r="BO4429" s="23">
        <v>7029.14</v>
      </c>
      <c r="BP4429" s="23">
        <v>-34.17</v>
      </c>
    </row>
    <row r="4430" spans="52:68">
      <c r="AZ4430">
        <v>53380</v>
      </c>
      <c r="BA4430">
        <f t="shared" si="274"/>
        <v>53430</v>
      </c>
      <c r="BB4430">
        <v>-37.81</v>
      </c>
      <c r="BC4430" s="23">
        <v>7033.86</v>
      </c>
      <c r="BD4430" s="23">
        <v>-34.17</v>
      </c>
      <c r="BO4430" s="23">
        <v>7033.86</v>
      </c>
      <c r="BP4430" s="23">
        <v>-34.17</v>
      </c>
    </row>
    <row r="4431" spans="52:68">
      <c r="AZ4431">
        <v>53421</v>
      </c>
      <c r="BA4431">
        <f t="shared" si="274"/>
        <v>53471</v>
      </c>
      <c r="BB4431">
        <v>-37.28</v>
      </c>
      <c r="BC4431" s="23">
        <v>7033.86</v>
      </c>
      <c r="BD4431" s="23">
        <v>-34.869999999999997</v>
      </c>
      <c r="BO4431" s="23">
        <v>7033.86</v>
      </c>
      <c r="BP4431" s="23">
        <v>-34.869999999999997</v>
      </c>
    </row>
    <row r="4432" spans="52:68">
      <c r="AZ4432">
        <v>53460</v>
      </c>
      <c r="BA4432">
        <f t="shared" si="274"/>
        <v>53510</v>
      </c>
      <c r="BB4432">
        <v>-36.83</v>
      </c>
      <c r="BC4432" s="23">
        <v>7038.49</v>
      </c>
      <c r="BD4432" s="23">
        <v>-34.869999999999997</v>
      </c>
      <c r="BO4432" s="23">
        <v>7038.49</v>
      </c>
      <c r="BP4432" s="23">
        <v>-34.869999999999997</v>
      </c>
    </row>
    <row r="4433" spans="52:68">
      <c r="AZ4433">
        <v>53497</v>
      </c>
      <c r="BA4433">
        <f t="shared" si="274"/>
        <v>53547</v>
      </c>
      <c r="BB4433">
        <v>-38.28</v>
      </c>
      <c r="BC4433" s="23">
        <v>7038.49</v>
      </c>
      <c r="BD4433" s="23">
        <v>-34.35</v>
      </c>
      <c r="BO4433" s="23">
        <v>7038.49</v>
      </c>
      <c r="BP4433" s="23">
        <v>-34.35</v>
      </c>
    </row>
    <row r="4434" spans="52:68">
      <c r="AZ4434">
        <v>53541</v>
      </c>
      <c r="BA4434">
        <f t="shared" si="274"/>
        <v>53591</v>
      </c>
      <c r="BB4434">
        <v>-41.03</v>
      </c>
      <c r="BC4434" s="23">
        <v>7043.03</v>
      </c>
      <c r="BD4434" s="23">
        <v>-34.35</v>
      </c>
      <c r="BO4434" s="23">
        <v>7043.03</v>
      </c>
      <c r="BP4434" s="23">
        <v>-34.35</v>
      </c>
    </row>
    <row r="4435" spans="52:68">
      <c r="AZ4435">
        <v>53612</v>
      </c>
      <c r="BA4435">
        <f t="shared" si="274"/>
        <v>53662</v>
      </c>
      <c r="BB4435">
        <v>-40.31</v>
      </c>
      <c r="BC4435" s="23">
        <v>7043.03</v>
      </c>
      <c r="BD4435" s="23">
        <v>-33.47</v>
      </c>
      <c r="BO4435" s="23">
        <v>7043.03</v>
      </c>
      <c r="BP4435" s="23">
        <v>-33.47</v>
      </c>
    </row>
    <row r="4436" spans="52:68">
      <c r="AZ4436">
        <v>53675</v>
      </c>
      <c r="BA4436">
        <f t="shared" si="274"/>
        <v>53725</v>
      </c>
      <c r="BB4436">
        <v>-41.21</v>
      </c>
      <c r="BC4436" s="23">
        <v>7047.58</v>
      </c>
      <c r="BD4436" s="23">
        <v>-33.47</v>
      </c>
      <c r="BO4436" s="23">
        <v>7047.58</v>
      </c>
      <c r="BP4436" s="23">
        <v>-33.47</v>
      </c>
    </row>
    <row r="4437" spans="52:68">
      <c r="AZ4437">
        <v>53749</v>
      </c>
      <c r="BA4437">
        <f t="shared" si="274"/>
        <v>53799</v>
      </c>
      <c r="BB4437">
        <v>-40.94</v>
      </c>
      <c r="BC4437" s="23">
        <v>7047.58</v>
      </c>
      <c r="BD4437" s="23">
        <v>-34.4</v>
      </c>
      <c r="BO4437" s="23">
        <v>7047.58</v>
      </c>
      <c r="BP4437" s="23">
        <v>-34.4</v>
      </c>
    </row>
    <row r="4438" spans="52:68">
      <c r="AZ4438">
        <v>53819</v>
      </c>
      <c r="BA4438">
        <f t="shared" si="274"/>
        <v>53869</v>
      </c>
      <c r="BB4438">
        <v>-39.78</v>
      </c>
      <c r="BC4438" s="23">
        <v>7052.13</v>
      </c>
      <c r="BD4438" s="23">
        <v>-34.4</v>
      </c>
      <c r="BO4438" s="23">
        <v>7052.13</v>
      </c>
      <c r="BP4438" s="23">
        <v>-34.4</v>
      </c>
    </row>
    <row r="4439" spans="52:68">
      <c r="AZ4439">
        <v>53876</v>
      </c>
      <c r="BA4439">
        <f t="shared" si="274"/>
        <v>53926</v>
      </c>
      <c r="BB4439">
        <v>-40.14</v>
      </c>
      <c r="BC4439" s="23">
        <v>7052.13</v>
      </c>
      <c r="BD4439" s="23">
        <v>-34.46</v>
      </c>
      <c r="BO4439" s="23">
        <v>7052.13</v>
      </c>
      <c r="BP4439" s="23">
        <v>-34.46</v>
      </c>
    </row>
    <row r="4440" spans="52:68">
      <c r="AZ4440">
        <v>53937</v>
      </c>
      <c r="BA4440">
        <f t="shared" si="274"/>
        <v>53987</v>
      </c>
      <c r="BB4440">
        <v>-40.64</v>
      </c>
      <c r="BC4440" s="23">
        <v>7056.69</v>
      </c>
      <c r="BD4440" s="23">
        <v>-34.46</v>
      </c>
      <c r="BO4440" s="23">
        <v>7056.69</v>
      </c>
      <c r="BP4440" s="23">
        <v>-34.46</v>
      </c>
    </row>
    <row r="4441" spans="52:68">
      <c r="AZ4441">
        <v>54003</v>
      </c>
      <c r="BA4441">
        <f t="shared" si="274"/>
        <v>54053</v>
      </c>
      <c r="BB4441">
        <v>-41.76</v>
      </c>
      <c r="BC4441" s="23">
        <v>7056.69</v>
      </c>
      <c r="BD4441" s="23">
        <v>-34.58</v>
      </c>
      <c r="BO4441" s="23">
        <v>7056.69</v>
      </c>
      <c r="BP4441" s="23">
        <v>-34.58</v>
      </c>
    </row>
    <row r="4442" spans="52:68">
      <c r="AZ4442">
        <v>54087</v>
      </c>
      <c r="BA4442">
        <f t="shared" si="274"/>
        <v>54137</v>
      </c>
      <c r="BB4442">
        <v>-39.92</v>
      </c>
      <c r="BC4442" s="23">
        <v>7061.34</v>
      </c>
      <c r="BD4442" s="23">
        <v>-34.58</v>
      </c>
      <c r="BO4442" s="23">
        <v>7061.34</v>
      </c>
      <c r="BP4442" s="23">
        <v>-34.58</v>
      </c>
    </row>
    <row r="4443" spans="52:68">
      <c r="AZ4443">
        <v>54146</v>
      </c>
      <c r="BA4443">
        <f t="shared" si="274"/>
        <v>54196</v>
      </c>
      <c r="BB4443">
        <v>-40.06</v>
      </c>
      <c r="BC4443" s="23">
        <v>7061.34</v>
      </c>
      <c r="BD4443" s="23">
        <v>-34.49</v>
      </c>
      <c r="BO4443" s="23">
        <v>7061.34</v>
      </c>
      <c r="BP4443" s="23">
        <v>-34.49</v>
      </c>
    </row>
    <row r="4444" spans="52:68">
      <c r="AZ4444">
        <v>54206</v>
      </c>
      <c r="BA4444">
        <f t="shared" si="274"/>
        <v>54256</v>
      </c>
      <c r="BB4444">
        <v>-38.78</v>
      </c>
      <c r="BC4444" s="23">
        <v>7066.08</v>
      </c>
      <c r="BD4444" s="23">
        <v>-34.49</v>
      </c>
      <c r="BO4444" s="23">
        <v>7066.08</v>
      </c>
      <c r="BP4444" s="23">
        <v>-34.49</v>
      </c>
    </row>
    <row r="4445" spans="52:68">
      <c r="AZ4445">
        <v>54254</v>
      </c>
      <c r="BA4445">
        <f t="shared" si="274"/>
        <v>54304</v>
      </c>
      <c r="BB4445">
        <v>-39.26</v>
      </c>
      <c r="BC4445" s="23">
        <v>7066.08</v>
      </c>
      <c r="BD4445" s="23">
        <v>-35.1</v>
      </c>
      <c r="BO4445" s="23">
        <v>7066.08</v>
      </c>
      <c r="BP4445" s="23">
        <v>-35.1</v>
      </c>
    </row>
    <row r="4446" spans="52:68">
      <c r="AZ4446">
        <v>54307</v>
      </c>
      <c r="BA4446">
        <f t="shared" si="274"/>
        <v>54357</v>
      </c>
      <c r="BB4446">
        <v>-38.659999999999997</v>
      </c>
      <c r="BC4446" s="23">
        <v>7070.86</v>
      </c>
      <c r="BD4446" s="23">
        <v>-35.1</v>
      </c>
      <c r="BO4446" s="23">
        <v>7070.86</v>
      </c>
      <c r="BP4446" s="23">
        <v>-35.1</v>
      </c>
    </row>
    <row r="4447" spans="52:68">
      <c r="AZ4447">
        <v>54355</v>
      </c>
      <c r="BA4447">
        <f t="shared" si="274"/>
        <v>54405</v>
      </c>
      <c r="BB4447">
        <v>-38.159999999999997</v>
      </c>
      <c r="BC4447" s="23">
        <v>7070.86</v>
      </c>
      <c r="BD4447" s="23">
        <v>-35.82</v>
      </c>
      <c r="BO4447" s="23">
        <v>7070.86</v>
      </c>
      <c r="BP4447" s="23">
        <v>-35.82</v>
      </c>
    </row>
    <row r="4448" spans="52:68">
      <c r="AZ4448">
        <v>54399</v>
      </c>
      <c r="BA4448">
        <f t="shared" si="274"/>
        <v>54449</v>
      </c>
      <c r="BB4448">
        <v>-38.71</v>
      </c>
      <c r="BC4448" s="23">
        <v>7075.65</v>
      </c>
      <c r="BD4448" s="23">
        <v>-35.82</v>
      </c>
      <c r="BO4448" s="23">
        <v>7075.65</v>
      </c>
      <c r="BP4448" s="23">
        <v>-35.82</v>
      </c>
    </row>
    <row r="4449" spans="52:68">
      <c r="AZ4449">
        <v>54447</v>
      </c>
      <c r="BA4449">
        <f t="shared" si="274"/>
        <v>54497</v>
      </c>
      <c r="BB4449">
        <v>-38.479999999999997</v>
      </c>
      <c r="BC4449" s="23">
        <v>7075.65</v>
      </c>
      <c r="BD4449" s="23">
        <v>-34.909999999999997</v>
      </c>
      <c r="BO4449" s="23">
        <v>7075.65</v>
      </c>
      <c r="BP4449" s="23">
        <v>-34.909999999999997</v>
      </c>
    </row>
    <row r="4450" spans="52:68">
      <c r="AZ4450">
        <v>54494</v>
      </c>
      <c r="BA4450">
        <f t="shared" si="274"/>
        <v>54544</v>
      </c>
      <c r="BB4450">
        <v>-38.549999999999997</v>
      </c>
      <c r="BC4450" s="23">
        <v>7080.45</v>
      </c>
      <c r="BD4450" s="23">
        <v>-34.909999999999997</v>
      </c>
      <c r="BO4450" s="23">
        <v>7080.45</v>
      </c>
      <c r="BP4450" s="23">
        <v>-34.909999999999997</v>
      </c>
    </row>
    <row r="4451" spans="52:68">
      <c r="AZ4451">
        <v>54541</v>
      </c>
      <c r="BA4451">
        <f t="shared" si="274"/>
        <v>54591</v>
      </c>
      <c r="BB4451">
        <v>-39.200000000000003</v>
      </c>
      <c r="BC4451" s="23">
        <v>7080.45</v>
      </c>
      <c r="BD4451" s="23">
        <v>-34.64</v>
      </c>
      <c r="BO4451" s="23">
        <v>7080.45</v>
      </c>
      <c r="BP4451" s="23">
        <v>-34.64</v>
      </c>
    </row>
    <row r="4452" spans="52:68">
      <c r="AZ4452">
        <v>54594</v>
      </c>
      <c r="BA4452">
        <f t="shared" si="274"/>
        <v>54644</v>
      </c>
      <c r="BB4452">
        <v>-38.799999999999997</v>
      </c>
      <c r="BC4452" s="23">
        <v>7085.22</v>
      </c>
      <c r="BD4452" s="23">
        <v>-34.64</v>
      </c>
      <c r="BO4452" s="23">
        <v>7085.22</v>
      </c>
      <c r="BP4452" s="23">
        <v>-34.64</v>
      </c>
    </row>
    <row r="4453" spans="52:68">
      <c r="AZ4453">
        <v>54643</v>
      </c>
      <c r="BA4453">
        <f t="shared" si="274"/>
        <v>54693</v>
      </c>
      <c r="BB4453">
        <v>-38.71</v>
      </c>
      <c r="BC4453" s="23">
        <v>7085.22</v>
      </c>
      <c r="BD4453" s="23">
        <v>-34.75</v>
      </c>
      <c r="BO4453" s="23">
        <v>7085.22</v>
      </c>
      <c r="BP4453" s="23">
        <v>-34.75</v>
      </c>
    </row>
    <row r="4454" spans="52:68">
      <c r="AZ4454">
        <v>54692</v>
      </c>
      <c r="BA4454">
        <f t="shared" si="274"/>
        <v>54742</v>
      </c>
      <c r="BB4454">
        <v>-38.39</v>
      </c>
      <c r="BC4454" s="23">
        <v>7089.84</v>
      </c>
      <c r="BD4454" s="23">
        <v>-34.75</v>
      </c>
      <c r="BO4454" s="23">
        <v>7089.84</v>
      </c>
      <c r="BP4454" s="23">
        <v>-34.75</v>
      </c>
    </row>
    <row r="4455" spans="52:68">
      <c r="AZ4455">
        <v>54738</v>
      </c>
      <c r="BA4455">
        <f t="shared" si="274"/>
        <v>54788</v>
      </c>
      <c r="BB4455">
        <v>-38.29</v>
      </c>
      <c r="BC4455" s="23">
        <v>7089.84</v>
      </c>
      <c r="BD4455" s="23">
        <v>-34.49</v>
      </c>
      <c r="BO4455" s="23">
        <v>7089.84</v>
      </c>
      <c r="BP4455" s="23">
        <v>-34.49</v>
      </c>
    </row>
    <row r="4456" spans="52:68">
      <c r="AZ4456">
        <v>54784</v>
      </c>
      <c r="BA4456">
        <f t="shared" si="274"/>
        <v>54834</v>
      </c>
      <c r="BB4456">
        <v>-38.19</v>
      </c>
      <c r="BC4456" s="23">
        <v>7094.48</v>
      </c>
      <c r="BD4456" s="23">
        <v>-34.49</v>
      </c>
      <c r="BO4456" s="23">
        <v>7094.48</v>
      </c>
      <c r="BP4456" s="23">
        <v>-34.49</v>
      </c>
    </row>
    <row r="4457" spans="52:68">
      <c r="AZ4457">
        <v>54829</v>
      </c>
      <c r="BA4457">
        <f t="shared" si="274"/>
        <v>54879</v>
      </c>
      <c r="BB4457">
        <v>-38.44</v>
      </c>
      <c r="BC4457" s="23">
        <v>7094.48</v>
      </c>
      <c r="BD4457" s="23">
        <v>-33.479999999999997</v>
      </c>
      <c r="BO4457" s="23">
        <v>7094.48</v>
      </c>
      <c r="BP4457" s="23">
        <v>-33.479999999999997</v>
      </c>
    </row>
    <row r="4458" spans="52:68">
      <c r="AZ4458">
        <v>54876</v>
      </c>
      <c r="BA4458">
        <f t="shared" si="274"/>
        <v>54926</v>
      </c>
      <c r="BB4458">
        <v>-37.99</v>
      </c>
      <c r="BC4458" s="23">
        <v>7099.11</v>
      </c>
      <c r="BD4458" s="23">
        <v>-33.479999999999997</v>
      </c>
      <c r="BO4458" s="23">
        <v>7099.11</v>
      </c>
      <c r="BP4458" s="23">
        <v>-33.479999999999997</v>
      </c>
    </row>
    <row r="4459" spans="52:68">
      <c r="AZ4459">
        <v>54920</v>
      </c>
      <c r="BA4459">
        <f t="shared" si="274"/>
        <v>54970</v>
      </c>
      <c r="BB4459">
        <v>-38.44</v>
      </c>
      <c r="BC4459" s="23">
        <v>7099.11</v>
      </c>
      <c r="BD4459" s="23">
        <v>-35.270000000000003</v>
      </c>
      <c r="BO4459" s="23">
        <v>7099.11</v>
      </c>
      <c r="BP4459" s="23">
        <v>-35.270000000000003</v>
      </c>
    </row>
    <row r="4460" spans="52:68">
      <c r="AZ4460">
        <v>54968</v>
      </c>
      <c r="BA4460">
        <f t="shared" si="274"/>
        <v>55018</v>
      </c>
      <c r="BB4460">
        <v>-38.770000000000003</v>
      </c>
      <c r="BC4460" s="23">
        <v>7103.78</v>
      </c>
      <c r="BD4460" s="23">
        <v>-35.270000000000003</v>
      </c>
      <c r="BO4460" s="23">
        <v>7103.78</v>
      </c>
      <c r="BP4460" s="23">
        <v>-35.270000000000003</v>
      </c>
    </row>
    <row r="4461" spans="52:68">
      <c r="AZ4461">
        <v>55017</v>
      </c>
      <c r="BA4461">
        <f t="shared" si="274"/>
        <v>55067</v>
      </c>
      <c r="BB4461">
        <v>-38.229999999999997</v>
      </c>
      <c r="BC4461" s="23">
        <v>7103.78</v>
      </c>
      <c r="BD4461" s="23">
        <v>-34.380000000000003</v>
      </c>
      <c r="BO4461" s="23">
        <v>7103.78</v>
      </c>
      <c r="BP4461" s="23">
        <v>-34.380000000000003</v>
      </c>
    </row>
    <row r="4462" spans="52:68">
      <c r="AZ4462">
        <v>55063</v>
      </c>
      <c r="BA4462">
        <f t="shared" si="274"/>
        <v>55113</v>
      </c>
      <c r="BB4462">
        <v>-37.950000000000003</v>
      </c>
      <c r="BC4462" s="23">
        <v>7108.45</v>
      </c>
      <c r="BD4462" s="23">
        <v>-34.380000000000003</v>
      </c>
      <c r="BO4462" s="23">
        <v>7108.45</v>
      </c>
      <c r="BP4462" s="23">
        <v>-34.380000000000003</v>
      </c>
    </row>
    <row r="4463" spans="52:68">
      <c r="AZ4463">
        <v>55107</v>
      </c>
      <c r="BA4463">
        <f t="shared" si="274"/>
        <v>55157</v>
      </c>
      <c r="BB4463">
        <v>-38.65</v>
      </c>
      <c r="BC4463" s="23">
        <v>7108.45</v>
      </c>
      <c r="BD4463" s="23">
        <v>-35.369999999999997</v>
      </c>
      <c r="BO4463" s="23">
        <v>7108.45</v>
      </c>
      <c r="BP4463" s="23">
        <v>-35.369999999999997</v>
      </c>
    </row>
    <row r="4464" spans="52:68">
      <c r="AZ4464">
        <v>55156</v>
      </c>
      <c r="BA4464">
        <f t="shared" si="274"/>
        <v>55206</v>
      </c>
      <c r="BB4464">
        <v>-38.71</v>
      </c>
      <c r="BC4464" s="23">
        <v>7113.16</v>
      </c>
      <c r="BD4464" s="23">
        <v>-35.369999999999997</v>
      </c>
      <c r="BO4464" s="23">
        <v>7113.16</v>
      </c>
      <c r="BP4464" s="23">
        <v>-35.369999999999997</v>
      </c>
    </row>
    <row r="4465" spans="52:68">
      <c r="AZ4465">
        <v>55206</v>
      </c>
      <c r="BA4465">
        <f t="shared" si="274"/>
        <v>55256</v>
      </c>
      <c r="BB4465">
        <v>-38.67</v>
      </c>
      <c r="BC4465" s="23">
        <v>7113.16</v>
      </c>
      <c r="BD4465" s="23">
        <v>-34.49</v>
      </c>
      <c r="BO4465" s="23">
        <v>7113.16</v>
      </c>
      <c r="BP4465" s="23">
        <v>-34.49</v>
      </c>
    </row>
    <row r="4466" spans="52:68">
      <c r="AZ4466">
        <v>55255</v>
      </c>
      <c r="BA4466">
        <f t="shared" si="274"/>
        <v>55305</v>
      </c>
      <c r="BB4466">
        <v>-38.229999999999997</v>
      </c>
      <c r="BC4466" s="23">
        <v>7117.82</v>
      </c>
      <c r="BD4466" s="23">
        <v>-34.49</v>
      </c>
      <c r="BO4466" s="23">
        <v>7117.82</v>
      </c>
      <c r="BP4466" s="23">
        <v>-34.49</v>
      </c>
    </row>
    <row r="4467" spans="52:68">
      <c r="AZ4467">
        <v>55301</v>
      </c>
      <c r="BA4467">
        <f t="shared" si="274"/>
        <v>55351</v>
      </c>
      <c r="BB4467">
        <v>-37.75</v>
      </c>
      <c r="BC4467" s="23">
        <v>7117.82</v>
      </c>
      <c r="BD4467" s="23">
        <v>-33.94</v>
      </c>
      <c r="BO4467" s="23">
        <v>7117.82</v>
      </c>
      <c r="BP4467" s="23">
        <v>-33.94</v>
      </c>
    </row>
    <row r="4468" spans="52:68">
      <c r="AZ4468">
        <v>55344</v>
      </c>
      <c r="BA4468">
        <f t="shared" si="274"/>
        <v>55394</v>
      </c>
      <c r="BB4468">
        <v>-37.5</v>
      </c>
      <c r="BC4468" s="23">
        <v>7122.53</v>
      </c>
      <c r="BD4468" s="23">
        <v>-33.94</v>
      </c>
      <c r="BO4468" s="23">
        <v>7122.53</v>
      </c>
      <c r="BP4468" s="23">
        <v>-33.94</v>
      </c>
    </row>
    <row r="4469" spans="52:68">
      <c r="AZ4469">
        <v>55386</v>
      </c>
      <c r="BA4469">
        <f t="shared" si="274"/>
        <v>55436</v>
      </c>
      <c r="BB4469">
        <v>-37.58</v>
      </c>
      <c r="BC4469" s="23">
        <v>7122.53</v>
      </c>
      <c r="BD4469" s="23">
        <v>-34.659999999999997</v>
      </c>
      <c r="BO4469" s="23">
        <v>7122.53</v>
      </c>
      <c r="BP4469" s="23">
        <v>-34.659999999999997</v>
      </c>
    </row>
    <row r="4470" spans="52:68">
      <c r="AZ4470">
        <v>55429</v>
      </c>
      <c r="BA4470">
        <f t="shared" si="274"/>
        <v>55479</v>
      </c>
      <c r="BB4470">
        <v>-37.11</v>
      </c>
      <c r="BC4470" s="23">
        <v>7127.21</v>
      </c>
      <c r="BD4470" s="23">
        <v>-34.659999999999997</v>
      </c>
      <c r="BO4470" s="23">
        <v>7127.21</v>
      </c>
      <c r="BP4470" s="23">
        <v>-34.659999999999997</v>
      </c>
    </row>
    <row r="4471" spans="52:68">
      <c r="AZ4471">
        <v>55469</v>
      </c>
      <c r="BA4471">
        <f t="shared" si="274"/>
        <v>55519</v>
      </c>
      <c r="BB4471">
        <v>-38.26</v>
      </c>
      <c r="BC4471" s="23">
        <v>7127.21</v>
      </c>
      <c r="BD4471" s="23">
        <v>-34.94</v>
      </c>
      <c r="BO4471" s="23">
        <v>7127.21</v>
      </c>
      <c r="BP4471" s="23">
        <v>-34.94</v>
      </c>
    </row>
    <row r="4472" spans="52:68">
      <c r="AZ4472">
        <v>55516</v>
      </c>
      <c r="BA4472">
        <f t="shared" si="274"/>
        <v>55566</v>
      </c>
      <c r="BB4472">
        <v>-36.93</v>
      </c>
      <c r="BC4472" s="23">
        <v>7131.87</v>
      </c>
      <c r="BD4472" s="23">
        <v>-34.94</v>
      </c>
      <c r="BO4472" s="23">
        <v>7131.87</v>
      </c>
      <c r="BP4472" s="23">
        <v>-34.94</v>
      </c>
    </row>
    <row r="4473" spans="52:68">
      <c r="AZ4473">
        <v>55555</v>
      </c>
      <c r="BA4473">
        <f t="shared" si="274"/>
        <v>55605</v>
      </c>
      <c r="BB4473">
        <v>-37.22</v>
      </c>
      <c r="BC4473" s="23">
        <v>7131.87</v>
      </c>
      <c r="BD4473" s="23">
        <v>-35.01</v>
      </c>
      <c r="BO4473" s="23">
        <v>7131.87</v>
      </c>
      <c r="BP4473" s="23">
        <v>-35.01</v>
      </c>
    </row>
    <row r="4474" spans="52:68">
      <c r="AZ4474">
        <v>55596</v>
      </c>
      <c r="BA4474">
        <f t="shared" si="274"/>
        <v>55646</v>
      </c>
      <c r="BB4474">
        <v>-37.409999999999997</v>
      </c>
      <c r="BC4474" s="23">
        <v>7136.52</v>
      </c>
      <c r="BD4474" s="23">
        <v>-35.01</v>
      </c>
      <c r="BO4474" s="23">
        <v>7136.52</v>
      </c>
      <c r="BP4474" s="23">
        <v>-35.01</v>
      </c>
    </row>
    <row r="4475" spans="52:68">
      <c r="AZ4475">
        <v>55638</v>
      </c>
      <c r="BA4475">
        <f t="shared" si="274"/>
        <v>55688</v>
      </c>
      <c r="BB4475">
        <v>-38.26</v>
      </c>
      <c r="BC4475" s="23">
        <v>7136.52</v>
      </c>
      <c r="BD4475" s="23">
        <v>-33.96</v>
      </c>
      <c r="BO4475" s="23">
        <v>7136.52</v>
      </c>
      <c r="BP4475" s="23">
        <v>-33.96</v>
      </c>
    </row>
    <row r="4476" spans="52:68">
      <c r="AZ4476">
        <v>55685</v>
      </c>
      <c r="BA4476">
        <f t="shared" si="274"/>
        <v>55735</v>
      </c>
      <c r="BB4476">
        <v>-37.07</v>
      </c>
      <c r="BC4476" s="23">
        <v>7141.17</v>
      </c>
      <c r="BD4476" s="23">
        <v>-33.96</v>
      </c>
      <c r="BO4476" s="23">
        <v>7141.17</v>
      </c>
      <c r="BP4476" s="23">
        <v>-33.96</v>
      </c>
    </row>
    <row r="4477" spans="52:68">
      <c r="AZ4477">
        <v>55725</v>
      </c>
      <c r="BA4477">
        <f t="shared" si="274"/>
        <v>55775</v>
      </c>
      <c r="BB4477">
        <v>-37.06</v>
      </c>
      <c r="BC4477" s="23">
        <v>7141.17</v>
      </c>
      <c r="BD4477" s="23">
        <v>-33.799999999999997</v>
      </c>
      <c r="BO4477" s="23">
        <v>7141.17</v>
      </c>
      <c r="BP4477" s="23">
        <v>-33.799999999999997</v>
      </c>
    </row>
    <row r="4478" spans="52:68">
      <c r="AZ4478">
        <v>55765</v>
      </c>
      <c r="BA4478">
        <f t="shared" ref="BA4478:BA4541" si="275">AZ4478+50</f>
        <v>55815</v>
      </c>
      <c r="BB4478">
        <v>-39.380000000000003</v>
      </c>
      <c r="BC4478" s="23">
        <v>7145.79</v>
      </c>
      <c r="BD4478" s="23">
        <v>-33.799999999999997</v>
      </c>
      <c r="BO4478" s="23">
        <v>7145.79</v>
      </c>
      <c r="BP4478" s="23">
        <v>-33.799999999999997</v>
      </c>
    </row>
    <row r="4479" spans="52:68">
      <c r="AZ4479">
        <v>55822</v>
      </c>
      <c r="BA4479">
        <f t="shared" si="275"/>
        <v>55872</v>
      </c>
      <c r="BB4479">
        <v>-39.380000000000003</v>
      </c>
      <c r="BC4479" s="23">
        <v>7145.79</v>
      </c>
      <c r="BD4479" s="23">
        <v>-34.69</v>
      </c>
      <c r="BO4479" s="23">
        <v>7145.79</v>
      </c>
      <c r="BP4479" s="23">
        <v>-34.69</v>
      </c>
    </row>
    <row r="4480" spans="52:68">
      <c r="AZ4480">
        <v>55878</v>
      </c>
      <c r="BA4480">
        <f t="shared" si="275"/>
        <v>55928</v>
      </c>
      <c r="BB4480">
        <v>-38.549999999999997</v>
      </c>
      <c r="BC4480" s="23">
        <v>7150.39</v>
      </c>
      <c r="BD4480" s="23">
        <v>-34.69</v>
      </c>
      <c r="BO4480" s="23">
        <v>7150.39</v>
      </c>
      <c r="BP4480" s="23">
        <v>-34.69</v>
      </c>
    </row>
    <row r="4481" spans="52:68">
      <c r="AZ4481">
        <v>55927</v>
      </c>
      <c r="BA4481">
        <f t="shared" si="275"/>
        <v>55977</v>
      </c>
      <c r="BB4481">
        <v>-36.85</v>
      </c>
      <c r="BC4481" s="23">
        <v>7150.39</v>
      </c>
      <c r="BD4481" s="23">
        <v>-34.31</v>
      </c>
      <c r="BO4481" s="23">
        <v>7150.39</v>
      </c>
      <c r="BP4481" s="23">
        <v>-34.31</v>
      </c>
    </row>
    <row r="4482" spans="52:68">
      <c r="AZ4482">
        <v>55967</v>
      </c>
      <c r="BA4482">
        <f t="shared" si="275"/>
        <v>56017</v>
      </c>
      <c r="BB4482">
        <v>-37.25</v>
      </c>
      <c r="BC4482" s="23">
        <v>7154.97</v>
      </c>
      <c r="BD4482" s="23">
        <v>-34.31</v>
      </c>
      <c r="BO4482" s="23">
        <v>7154.97</v>
      </c>
      <c r="BP4482" s="23">
        <v>-34.31</v>
      </c>
    </row>
    <row r="4483" spans="52:68">
      <c r="AZ4483">
        <v>56008</v>
      </c>
      <c r="BA4483">
        <f t="shared" si="275"/>
        <v>56058</v>
      </c>
      <c r="BB4483">
        <v>-40.119999999999997</v>
      </c>
      <c r="BC4483" s="23">
        <v>7154.97</v>
      </c>
      <c r="BD4483" s="23">
        <v>-34.6</v>
      </c>
      <c r="BO4483" s="23">
        <v>7154.97</v>
      </c>
      <c r="BP4483" s="23">
        <v>-34.6</v>
      </c>
    </row>
    <row r="4484" spans="52:68">
      <c r="AZ4484">
        <v>56073</v>
      </c>
      <c r="BA4484">
        <f t="shared" si="275"/>
        <v>56123</v>
      </c>
      <c r="BB4484">
        <v>-40.31</v>
      </c>
      <c r="BC4484" s="23">
        <v>7159.59</v>
      </c>
      <c r="BD4484" s="23">
        <v>-34.6</v>
      </c>
      <c r="BO4484" s="23">
        <v>7159.59</v>
      </c>
      <c r="BP4484" s="23">
        <v>-34.6</v>
      </c>
    </row>
    <row r="4485" spans="52:68">
      <c r="AZ4485">
        <v>56140</v>
      </c>
      <c r="BA4485">
        <f t="shared" si="275"/>
        <v>56190</v>
      </c>
      <c r="BB4485">
        <v>-40.340000000000003</v>
      </c>
      <c r="BC4485" s="23">
        <v>7159.59</v>
      </c>
      <c r="BD4485" s="23">
        <v>-33.53</v>
      </c>
      <c r="BO4485" s="23">
        <v>7159.59</v>
      </c>
      <c r="BP4485" s="23">
        <v>-33.53</v>
      </c>
    </row>
    <row r="4486" spans="52:68">
      <c r="AZ4486">
        <v>56207</v>
      </c>
      <c r="BA4486">
        <f t="shared" si="275"/>
        <v>56257</v>
      </c>
      <c r="BB4486">
        <v>-40.58</v>
      </c>
      <c r="BC4486" s="23">
        <v>7164.21</v>
      </c>
      <c r="BD4486" s="23">
        <v>-33.53</v>
      </c>
      <c r="BO4486" s="23">
        <v>7164.21</v>
      </c>
      <c r="BP4486" s="23">
        <v>-33.53</v>
      </c>
    </row>
    <row r="4487" spans="52:68">
      <c r="AZ4487">
        <v>56278</v>
      </c>
      <c r="BA4487">
        <f t="shared" si="275"/>
        <v>56328</v>
      </c>
      <c r="BB4487">
        <v>-38.869999999999997</v>
      </c>
      <c r="BC4487" s="23">
        <v>7164.21</v>
      </c>
      <c r="BD4487" s="23">
        <v>-34.68</v>
      </c>
      <c r="BO4487" s="23">
        <v>7164.21</v>
      </c>
      <c r="BP4487" s="23">
        <v>-34.68</v>
      </c>
    </row>
    <row r="4488" spans="52:68">
      <c r="AZ4488">
        <v>56330</v>
      </c>
      <c r="BA4488">
        <f t="shared" si="275"/>
        <v>56380</v>
      </c>
      <c r="BB4488">
        <v>-38.49</v>
      </c>
      <c r="BC4488" s="23">
        <v>7168.81</v>
      </c>
      <c r="BD4488" s="23">
        <v>-34.68</v>
      </c>
      <c r="BO4488" s="23">
        <v>7168.81</v>
      </c>
      <c r="BP4488" s="23">
        <v>-34.68</v>
      </c>
    </row>
    <row r="4489" spans="52:68">
      <c r="AZ4489">
        <v>56380</v>
      </c>
      <c r="BA4489">
        <f t="shared" si="275"/>
        <v>56430</v>
      </c>
      <c r="BB4489">
        <v>-36.67</v>
      </c>
      <c r="BC4489" s="23">
        <v>7168.81</v>
      </c>
      <c r="BD4489" s="23">
        <v>-34.450000000000003</v>
      </c>
      <c r="BO4489" s="23">
        <v>7168.81</v>
      </c>
      <c r="BP4489" s="23">
        <v>-34.450000000000003</v>
      </c>
    </row>
    <row r="4490" spans="52:68">
      <c r="AZ4490">
        <v>56419</v>
      </c>
      <c r="BA4490">
        <f t="shared" si="275"/>
        <v>56469</v>
      </c>
      <c r="BB4490">
        <v>-38.06</v>
      </c>
      <c r="BC4490" s="23">
        <v>7173.39</v>
      </c>
      <c r="BD4490" s="23">
        <v>-34.450000000000003</v>
      </c>
      <c r="BO4490" s="23">
        <v>7173.39</v>
      </c>
      <c r="BP4490" s="23">
        <v>-34.450000000000003</v>
      </c>
    </row>
    <row r="4491" spans="52:68">
      <c r="AZ4491">
        <v>56466</v>
      </c>
      <c r="BA4491">
        <f t="shared" si="275"/>
        <v>56516</v>
      </c>
      <c r="BB4491">
        <v>-37.1</v>
      </c>
      <c r="BC4491" s="23">
        <v>7173.39</v>
      </c>
      <c r="BD4491" s="23">
        <v>-33.950000000000003</v>
      </c>
      <c r="BO4491" s="23">
        <v>7173.39</v>
      </c>
      <c r="BP4491" s="23">
        <v>-33.950000000000003</v>
      </c>
    </row>
    <row r="4492" spans="52:68">
      <c r="AZ4492">
        <v>56507</v>
      </c>
      <c r="BA4492">
        <f t="shared" si="275"/>
        <v>56557</v>
      </c>
      <c r="BB4492">
        <v>-38.04</v>
      </c>
      <c r="BC4492" s="23">
        <v>7177.99</v>
      </c>
      <c r="BD4492" s="23">
        <v>-33.950000000000003</v>
      </c>
      <c r="BO4492" s="23">
        <v>7177.99</v>
      </c>
      <c r="BP4492" s="23">
        <v>-33.950000000000003</v>
      </c>
    </row>
    <row r="4493" spans="52:68">
      <c r="AZ4493">
        <v>56554</v>
      </c>
      <c r="BA4493">
        <f t="shared" si="275"/>
        <v>56604</v>
      </c>
      <c r="BB4493">
        <v>-39.17</v>
      </c>
      <c r="BC4493" s="23">
        <v>7177.99</v>
      </c>
      <c r="BD4493" s="23">
        <v>-34.06</v>
      </c>
      <c r="BO4493" s="23">
        <v>7177.99</v>
      </c>
      <c r="BP4493" s="23">
        <v>-34.06</v>
      </c>
    </row>
    <row r="4494" spans="52:68">
      <c r="AZ4494">
        <v>56609</v>
      </c>
      <c r="BA4494">
        <f t="shared" si="275"/>
        <v>56659</v>
      </c>
      <c r="BB4494">
        <v>-37.03</v>
      </c>
      <c r="BC4494" s="23">
        <v>7182.61</v>
      </c>
      <c r="BD4494" s="23">
        <v>-34.06</v>
      </c>
      <c r="BO4494" s="23">
        <v>7182.61</v>
      </c>
      <c r="BP4494" s="23">
        <v>-34.06</v>
      </c>
    </row>
    <row r="4495" spans="52:68">
      <c r="AZ4495">
        <v>56651</v>
      </c>
      <c r="BA4495">
        <f t="shared" si="275"/>
        <v>56701</v>
      </c>
      <c r="BB4495">
        <v>-37.31</v>
      </c>
      <c r="BC4495" s="23">
        <v>7182.61</v>
      </c>
      <c r="BD4495" s="23">
        <v>-33.96</v>
      </c>
      <c r="BO4495" s="23">
        <v>7182.61</v>
      </c>
      <c r="BP4495" s="23">
        <v>-33.96</v>
      </c>
    </row>
    <row r="4496" spans="52:68">
      <c r="AZ4496">
        <v>56693</v>
      </c>
      <c r="BA4496">
        <f t="shared" si="275"/>
        <v>56743</v>
      </c>
      <c r="BB4496">
        <v>-36.32</v>
      </c>
      <c r="BC4496" s="23">
        <v>7187.28</v>
      </c>
      <c r="BD4496" s="23">
        <v>-33.96</v>
      </c>
      <c r="BO4496" s="23">
        <v>7187.28</v>
      </c>
      <c r="BP4496" s="23">
        <v>-33.96</v>
      </c>
    </row>
    <row r="4497" spans="52:68">
      <c r="AZ4497">
        <v>56732</v>
      </c>
      <c r="BA4497">
        <f t="shared" si="275"/>
        <v>56782</v>
      </c>
      <c r="BB4497">
        <v>-36.85</v>
      </c>
      <c r="BC4497" s="23">
        <v>7187.28</v>
      </c>
      <c r="BD4497" s="23">
        <v>-35.08</v>
      </c>
      <c r="BO4497" s="23">
        <v>7187.28</v>
      </c>
      <c r="BP4497" s="23">
        <v>-35.08</v>
      </c>
    </row>
    <row r="4498" spans="52:68">
      <c r="AZ4498">
        <v>56772</v>
      </c>
      <c r="BA4498">
        <f t="shared" si="275"/>
        <v>56822</v>
      </c>
      <c r="BB4498">
        <v>-36.200000000000003</v>
      </c>
      <c r="BC4498" s="23">
        <v>7192.02</v>
      </c>
      <c r="BD4498" s="23">
        <v>-35.08</v>
      </c>
      <c r="BO4498" s="23">
        <v>7192.02</v>
      </c>
      <c r="BP4498" s="23">
        <v>-35.08</v>
      </c>
    </row>
    <row r="4499" spans="52:68">
      <c r="AZ4499">
        <v>56810</v>
      </c>
      <c r="BA4499">
        <f t="shared" si="275"/>
        <v>56860</v>
      </c>
      <c r="BB4499">
        <v>-37.11</v>
      </c>
      <c r="BC4499" s="23">
        <v>7192.02</v>
      </c>
      <c r="BD4499" s="23">
        <v>-35.270000000000003</v>
      </c>
      <c r="BO4499" s="23">
        <v>7192.02</v>
      </c>
      <c r="BP4499" s="23">
        <v>-35.270000000000003</v>
      </c>
    </row>
    <row r="4500" spans="52:68">
      <c r="AZ4500">
        <v>56852</v>
      </c>
      <c r="BA4500">
        <f t="shared" si="275"/>
        <v>56902</v>
      </c>
      <c r="BB4500">
        <v>-39.75</v>
      </c>
      <c r="BC4500" s="23">
        <v>7196.79</v>
      </c>
      <c r="BD4500" s="23">
        <v>-35.270000000000003</v>
      </c>
      <c r="BO4500" s="23">
        <v>7196.79</v>
      </c>
      <c r="BP4500" s="23">
        <v>-35.270000000000003</v>
      </c>
    </row>
    <row r="4501" spans="52:68">
      <c r="AZ4501">
        <v>56914</v>
      </c>
      <c r="BA4501">
        <f t="shared" si="275"/>
        <v>56964</v>
      </c>
      <c r="BB4501">
        <v>-39.93</v>
      </c>
      <c r="BC4501" s="23">
        <v>7196.79</v>
      </c>
      <c r="BD4501" s="23">
        <v>-34.97</v>
      </c>
      <c r="BO4501" s="23">
        <v>7196.79</v>
      </c>
      <c r="BP4501" s="23">
        <v>-34.97</v>
      </c>
    </row>
    <row r="4502" spans="52:68">
      <c r="AZ4502">
        <v>56978</v>
      </c>
      <c r="BA4502">
        <f t="shared" si="275"/>
        <v>57028</v>
      </c>
      <c r="BB4502">
        <v>-40.729999999999997</v>
      </c>
      <c r="BC4502" s="23">
        <v>7201.68</v>
      </c>
      <c r="BD4502" s="23">
        <v>-34.97</v>
      </c>
      <c r="BO4502" s="23">
        <v>7201.68</v>
      </c>
      <c r="BP4502" s="23">
        <v>-34.97</v>
      </c>
    </row>
    <row r="4503" spans="52:68">
      <c r="AZ4503">
        <v>57052</v>
      </c>
      <c r="BA4503">
        <f t="shared" si="275"/>
        <v>57102</v>
      </c>
      <c r="BB4503">
        <v>-38.79</v>
      </c>
      <c r="BC4503" s="23">
        <v>7201.68</v>
      </c>
      <c r="BD4503" s="23">
        <v>-34.630000000000003</v>
      </c>
      <c r="BO4503" s="23">
        <v>7201.68</v>
      </c>
      <c r="BP4503" s="23">
        <v>-34.630000000000003</v>
      </c>
    </row>
    <row r="4504" spans="52:68">
      <c r="AZ4504">
        <v>57105</v>
      </c>
      <c r="BA4504">
        <f t="shared" si="275"/>
        <v>57155</v>
      </c>
      <c r="BB4504">
        <v>-36.18</v>
      </c>
      <c r="BC4504" s="23">
        <v>7206.54</v>
      </c>
      <c r="BD4504" s="23">
        <v>-34.630000000000003</v>
      </c>
      <c r="BO4504" s="23">
        <v>7206.54</v>
      </c>
      <c r="BP4504" s="23">
        <v>-34.630000000000003</v>
      </c>
    </row>
    <row r="4505" spans="52:68">
      <c r="AZ4505">
        <v>57144</v>
      </c>
      <c r="BA4505">
        <f t="shared" si="275"/>
        <v>57194</v>
      </c>
      <c r="BB4505">
        <v>-36.28</v>
      </c>
      <c r="BC4505" s="23">
        <v>7206.54</v>
      </c>
      <c r="BD4505" s="23">
        <v>-35.479999999999997</v>
      </c>
      <c r="BO4505" s="23">
        <v>7206.54</v>
      </c>
      <c r="BP4505" s="23">
        <v>-35.479999999999997</v>
      </c>
    </row>
    <row r="4506" spans="52:68">
      <c r="AZ4506">
        <v>57182</v>
      </c>
      <c r="BA4506">
        <f t="shared" si="275"/>
        <v>57232</v>
      </c>
      <c r="BB4506">
        <v>-38.26</v>
      </c>
      <c r="BC4506" s="23">
        <v>7211.32</v>
      </c>
      <c r="BD4506" s="23">
        <v>-35.479999999999997</v>
      </c>
      <c r="BO4506" s="23">
        <v>7211.32</v>
      </c>
      <c r="BP4506" s="23">
        <v>-35.479999999999997</v>
      </c>
    </row>
    <row r="4507" spans="52:68">
      <c r="AZ4507">
        <v>57231</v>
      </c>
      <c r="BA4507">
        <f t="shared" si="275"/>
        <v>57281</v>
      </c>
      <c r="BB4507">
        <v>-39.6</v>
      </c>
      <c r="BC4507" s="23">
        <v>7211.32</v>
      </c>
      <c r="BD4507" s="23">
        <v>-34.75</v>
      </c>
      <c r="BO4507" s="23">
        <v>7211.32</v>
      </c>
      <c r="BP4507" s="23">
        <v>-34.75</v>
      </c>
    </row>
    <row r="4508" spans="52:68">
      <c r="AZ4508">
        <v>57292</v>
      </c>
      <c r="BA4508">
        <f t="shared" si="275"/>
        <v>57342</v>
      </c>
      <c r="BB4508">
        <v>-40.79</v>
      </c>
      <c r="BC4508" s="23">
        <v>7216.09</v>
      </c>
      <c r="BD4508" s="23">
        <v>-34.75</v>
      </c>
      <c r="BO4508" s="23">
        <v>7216.09</v>
      </c>
      <c r="BP4508" s="23">
        <v>-34.75</v>
      </c>
    </row>
    <row r="4509" spans="52:68">
      <c r="AZ4509">
        <v>57368</v>
      </c>
      <c r="BA4509">
        <f t="shared" si="275"/>
        <v>57418</v>
      </c>
      <c r="BB4509">
        <v>-40.32</v>
      </c>
      <c r="BC4509" s="23">
        <v>7216.09</v>
      </c>
      <c r="BD4509" s="23">
        <v>-33.99</v>
      </c>
      <c r="BO4509" s="23">
        <v>7216.09</v>
      </c>
      <c r="BP4509" s="23">
        <v>-33.99</v>
      </c>
    </row>
    <row r="4510" spans="52:68">
      <c r="AZ4510">
        <v>57438</v>
      </c>
      <c r="BA4510">
        <f t="shared" si="275"/>
        <v>57488</v>
      </c>
      <c r="BB4510">
        <v>-41.07</v>
      </c>
      <c r="BC4510" s="23">
        <v>7220.85</v>
      </c>
      <c r="BD4510" s="23">
        <v>-33.99</v>
      </c>
      <c r="BO4510" s="23">
        <v>7220.85</v>
      </c>
      <c r="BP4510" s="23">
        <v>-33.99</v>
      </c>
    </row>
    <row r="4511" spans="52:68">
      <c r="AZ4511">
        <v>57519</v>
      </c>
      <c r="BA4511">
        <f t="shared" si="275"/>
        <v>57569</v>
      </c>
      <c r="BB4511">
        <v>-40.35</v>
      </c>
      <c r="BC4511" s="23">
        <v>7220.85</v>
      </c>
      <c r="BD4511" s="23">
        <v>-34.880000000000003</v>
      </c>
      <c r="BO4511" s="23">
        <v>7220.85</v>
      </c>
      <c r="BP4511" s="23">
        <v>-34.880000000000003</v>
      </c>
    </row>
    <row r="4512" spans="52:68">
      <c r="AZ4512">
        <v>57589</v>
      </c>
      <c r="BA4512">
        <f t="shared" si="275"/>
        <v>57639</v>
      </c>
      <c r="BB4512">
        <v>-41.87</v>
      </c>
      <c r="BC4512" s="23">
        <v>7225.52</v>
      </c>
      <c r="BD4512" s="23">
        <v>-34.880000000000003</v>
      </c>
      <c r="BO4512" s="23">
        <v>7225.52</v>
      </c>
      <c r="BP4512" s="23">
        <v>-34.880000000000003</v>
      </c>
    </row>
    <row r="4513" spans="52:68">
      <c r="AZ4513">
        <v>57685</v>
      </c>
      <c r="BA4513">
        <f t="shared" si="275"/>
        <v>57735</v>
      </c>
      <c r="BB4513">
        <v>-41.1</v>
      </c>
      <c r="BC4513" s="23">
        <v>7225.52</v>
      </c>
      <c r="BD4513" s="23">
        <v>-34.24</v>
      </c>
      <c r="BO4513" s="23">
        <v>7225.52</v>
      </c>
      <c r="BP4513" s="23">
        <v>-34.24</v>
      </c>
    </row>
    <row r="4514" spans="52:68">
      <c r="AZ4514">
        <v>57766</v>
      </c>
      <c r="BA4514">
        <f t="shared" si="275"/>
        <v>57816</v>
      </c>
      <c r="BB4514">
        <v>-40.81</v>
      </c>
      <c r="BC4514" s="23">
        <v>7230.11</v>
      </c>
      <c r="BD4514" s="23">
        <v>-34.24</v>
      </c>
      <c r="BO4514" s="23">
        <v>7230.11</v>
      </c>
      <c r="BP4514" s="23">
        <v>-34.24</v>
      </c>
    </row>
    <row r="4515" spans="52:68">
      <c r="AZ4515">
        <v>57843</v>
      </c>
      <c r="BA4515">
        <f t="shared" si="275"/>
        <v>57893</v>
      </c>
      <c r="BB4515">
        <v>-41.54</v>
      </c>
      <c r="BC4515" s="23">
        <v>7230.11</v>
      </c>
      <c r="BD4515" s="23">
        <v>-34.119999999999997</v>
      </c>
      <c r="BO4515" s="23">
        <v>7230.11</v>
      </c>
      <c r="BP4515" s="23">
        <v>-34.119999999999997</v>
      </c>
    </row>
    <row r="4516" spans="52:68">
      <c r="AZ4516">
        <v>57933</v>
      </c>
      <c r="BA4516">
        <f t="shared" si="275"/>
        <v>57983</v>
      </c>
      <c r="BB4516">
        <v>-41.02</v>
      </c>
      <c r="BC4516" s="23">
        <v>7234.78</v>
      </c>
      <c r="BD4516" s="23">
        <v>-34.119999999999997</v>
      </c>
      <c r="BO4516" s="23">
        <v>7234.78</v>
      </c>
      <c r="BP4516" s="23">
        <v>-34.119999999999997</v>
      </c>
    </row>
    <row r="4517" spans="52:68">
      <c r="AZ4517">
        <v>58014</v>
      </c>
      <c r="BA4517">
        <f t="shared" si="275"/>
        <v>58064</v>
      </c>
      <c r="BB4517">
        <v>-39.950000000000003</v>
      </c>
      <c r="BC4517" s="23">
        <v>7234.78</v>
      </c>
      <c r="BD4517" s="23">
        <v>-33.33</v>
      </c>
      <c r="BO4517" s="23">
        <v>7234.78</v>
      </c>
      <c r="BP4517" s="23">
        <v>-33.33</v>
      </c>
    </row>
    <row r="4518" spans="52:68">
      <c r="AZ4518">
        <v>58079</v>
      </c>
      <c r="BA4518">
        <f t="shared" si="275"/>
        <v>58129</v>
      </c>
      <c r="BB4518">
        <v>-40.54</v>
      </c>
      <c r="BC4518" s="23">
        <v>7239.44</v>
      </c>
      <c r="BD4518" s="23">
        <v>-33.33</v>
      </c>
      <c r="BO4518" s="23">
        <v>7239.44</v>
      </c>
      <c r="BP4518" s="23">
        <v>-33.33</v>
      </c>
    </row>
    <row r="4519" spans="52:68">
      <c r="AZ4519">
        <v>58153</v>
      </c>
      <c r="BA4519">
        <f t="shared" si="275"/>
        <v>58203</v>
      </c>
      <c r="BB4519">
        <v>-39.979999999999997</v>
      </c>
      <c r="BC4519" s="23">
        <v>7239.44</v>
      </c>
      <c r="BD4519" s="23">
        <v>-35.18</v>
      </c>
      <c r="BO4519" s="23">
        <v>7239.44</v>
      </c>
      <c r="BP4519" s="23">
        <v>-35.18</v>
      </c>
    </row>
    <row r="4520" spans="52:68">
      <c r="AZ4520">
        <v>58219</v>
      </c>
      <c r="BA4520">
        <f t="shared" si="275"/>
        <v>58269</v>
      </c>
      <c r="BB4520">
        <v>-40.24</v>
      </c>
      <c r="BC4520" s="23">
        <v>7244.1</v>
      </c>
      <c r="BD4520" s="23">
        <v>-35.18</v>
      </c>
      <c r="BO4520" s="23">
        <v>7244.1</v>
      </c>
      <c r="BP4520" s="23">
        <v>-35.18</v>
      </c>
    </row>
    <row r="4521" spans="52:68">
      <c r="AZ4521">
        <v>58289</v>
      </c>
      <c r="BA4521">
        <f t="shared" si="275"/>
        <v>58339</v>
      </c>
      <c r="BB4521">
        <v>-40.35</v>
      </c>
      <c r="BC4521" s="23">
        <v>7244.1</v>
      </c>
      <c r="BD4521" s="23">
        <v>-34.880000000000003</v>
      </c>
      <c r="BO4521" s="23">
        <v>7244.1</v>
      </c>
      <c r="BP4521" s="23">
        <v>-34.880000000000003</v>
      </c>
    </row>
    <row r="4522" spans="52:68">
      <c r="AZ4522">
        <v>58361</v>
      </c>
      <c r="BA4522">
        <f t="shared" si="275"/>
        <v>58411</v>
      </c>
      <c r="BB4522">
        <v>-40.479999999999997</v>
      </c>
      <c r="BC4522" s="23">
        <v>7248.77</v>
      </c>
      <c r="BD4522" s="23">
        <v>-34.880000000000003</v>
      </c>
      <c r="BO4522" s="23">
        <v>7248.77</v>
      </c>
      <c r="BP4522" s="23">
        <v>-34.880000000000003</v>
      </c>
    </row>
    <row r="4523" spans="52:68">
      <c r="AZ4523">
        <v>58434</v>
      </c>
      <c r="BA4523">
        <f t="shared" si="275"/>
        <v>58484</v>
      </c>
      <c r="BB4523">
        <v>-41.04</v>
      </c>
      <c r="BC4523" s="23">
        <v>7248.77</v>
      </c>
      <c r="BD4523" s="23">
        <v>-34.1</v>
      </c>
      <c r="BO4523" s="23">
        <v>7248.77</v>
      </c>
      <c r="BP4523" s="23">
        <v>-34.1</v>
      </c>
    </row>
    <row r="4524" spans="52:68">
      <c r="AZ4524">
        <v>58516</v>
      </c>
      <c r="BA4524">
        <f t="shared" si="275"/>
        <v>58566</v>
      </c>
      <c r="BB4524">
        <v>-40.1</v>
      </c>
      <c r="BC4524" s="23">
        <v>7253.53</v>
      </c>
      <c r="BD4524" s="23">
        <v>-34.1</v>
      </c>
      <c r="BO4524" s="23">
        <v>7253.53</v>
      </c>
      <c r="BP4524" s="23">
        <v>-34.1</v>
      </c>
    </row>
    <row r="4525" spans="52:68">
      <c r="AZ4525">
        <v>58584</v>
      </c>
      <c r="BA4525">
        <f t="shared" si="275"/>
        <v>58634</v>
      </c>
      <c r="BB4525">
        <v>-39.020000000000003</v>
      </c>
      <c r="BC4525" s="23">
        <v>7253.53</v>
      </c>
      <c r="BD4525" s="23">
        <v>-34.26</v>
      </c>
      <c r="BO4525" s="23">
        <v>7253.53</v>
      </c>
      <c r="BP4525" s="23">
        <v>-34.26</v>
      </c>
    </row>
    <row r="4526" spans="52:68">
      <c r="AZ4526">
        <v>58641</v>
      </c>
      <c r="BA4526">
        <f t="shared" si="275"/>
        <v>58691</v>
      </c>
      <c r="BB4526">
        <v>-40.5</v>
      </c>
      <c r="BC4526" s="23">
        <v>7258.23</v>
      </c>
      <c r="BD4526" s="23">
        <v>-34.26</v>
      </c>
      <c r="BO4526" s="23">
        <v>7258.23</v>
      </c>
      <c r="BP4526" s="23">
        <v>-34.26</v>
      </c>
    </row>
    <row r="4527" spans="52:68">
      <c r="AZ4527">
        <v>58715</v>
      </c>
      <c r="BA4527">
        <f t="shared" si="275"/>
        <v>58765</v>
      </c>
      <c r="BB4527">
        <v>-40.74</v>
      </c>
      <c r="BC4527" s="23">
        <v>7258.23</v>
      </c>
      <c r="BD4527" s="23">
        <v>-34.799999999999997</v>
      </c>
      <c r="BO4527" s="23">
        <v>7258.23</v>
      </c>
      <c r="BP4527" s="23">
        <v>-34.799999999999997</v>
      </c>
    </row>
    <row r="4528" spans="52:68">
      <c r="AZ4528">
        <v>58793</v>
      </c>
      <c r="BA4528">
        <f t="shared" si="275"/>
        <v>58843</v>
      </c>
      <c r="BB4528">
        <v>-39.71</v>
      </c>
      <c r="BC4528" s="23">
        <v>7262.95</v>
      </c>
      <c r="BD4528" s="23">
        <v>-34.799999999999997</v>
      </c>
      <c r="BO4528" s="23">
        <v>7262.95</v>
      </c>
      <c r="BP4528" s="23">
        <v>-34.799999999999997</v>
      </c>
    </row>
    <row r="4529" spans="52:68">
      <c r="AZ4529">
        <v>58857</v>
      </c>
      <c r="BA4529">
        <f t="shared" si="275"/>
        <v>58907</v>
      </c>
      <c r="BB4529">
        <v>-40.96</v>
      </c>
      <c r="BC4529" s="23">
        <v>7262.95</v>
      </c>
      <c r="BD4529" s="23">
        <v>-34.18</v>
      </c>
      <c r="BO4529" s="23">
        <v>7262.95</v>
      </c>
      <c r="BP4529" s="23">
        <v>-34.18</v>
      </c>
    </row>
    <row r="4530" spans="52:68">
      <c r="AZ4530">
        <v>58938</v>
      </c>
      <c r="BA4530">
        <f t="shared" si="275"/>
        <v>58988</v>
      </c>
      <c r="BB4530">
        <v>-41.21</v>
      </c>
      <c r="BC4530" s="23">
        <v>7267.73</v>
      </c>
      <c r="BD4530" s="23">
        <v>-34.18</v>
      </c>
      <c r="BO4530" s="23">
        <v>7267.73</v>
      </c>
      <c r="BP4530" s="23">
        <v>-34.18</v>
      </c>
    </row>
    <row r="4531" spans="52:68">
      <c r="AZ4531">
        <v>59024</v>
      </c>
      <c r="BA4531">
        <f t="shared" si="275"/>
        <v>59074</v>
      </c>
      <c r="BB4531">
        <v>-40.79</v>
      </c>
      <c r="BC4531" s="23">
        <v>7267.73</v>
      </c>
      <c r="BD4531" s="23">
        <v>-35.18</v>
      </c>
      <c r="BO4531" s="23">
        <v>7267.73</v>
      </c>
      <c r="BP4531" s="23">
        <v>-35.18</v>
      </c>
    </row>
    <row r="4532" spans="52:68">
      <c r="AZ4532">
        <v>59103</v>
      </c>
      <c r="BA4532">
        <f t="shared" si="275"/>
        <v>59153</v>
      </c>
      <c r="BB4532">
        <v>-41.23</v>
      </c>
      <c r="BC4532" s="23">
        <v>7272.52</v>
      </c>
      <c r="BD4532" s="23">
        <v>-35.18</v>
      </c>
      <c r="BO4532" s="23">
        <v>7272.52</v>
      </c>
      <c r="BP4532" s="23">
        <v>-35.18</v>
      </c>
    </row>
    <row r="4533" spans="52:68">
      <c r="AZ4533">
        <v>59189</v>
      </c>
      <c r="BA4533">
        <f t="shared" si="275"/>
        <v>59239</v>
      </c>
      <c r="BB4533">
        <v>-41.44</v>
      </c>
      <c r="BC4533" s="23">
        <v>7272.52</v>
      </c>
      <c r="BD4533" s="23">
        <v>-34.86</v>
      </c>
      <c r="BO4533" s="23">
        <v>7272.52</v>
      </c>
      <c r="BP4533" s="23">
        <v>-34.86</v>
      </c>
    </row>
    <row r="4534" spans="52:68">
      <c r="AZ4534">
        <v>59279</v>
      </c>
      <c r="BA4534">
        <f t="shared" si="275"/>
        <v>59329</v>
      </c>
      <c r="BB4534">
        <v>-41.33</v>
      </c>
      <c r="BC4534" s="23">
        <v>7277.26</v>
      </c>
      <c r="BD4534" s="23">
        <v>-34.86</v>
      </c>
      <c r="BO4534" s="23">
        <v>7277.26</v>
      </c>
      <c r="BP4534" s="23">
        <v>-34.86</v>
      </c>
    </row>
    <row r="4535" spans="52:68">
      <c r="AZ4535">
        <v>59367</v>
      </c>
      <c r="BA4535">
        <f t="shared" si="275"/>
        <v>59417</v>
      </c>
      <c r="BB4535">
        <v>-41.63</v>
      </c>
      <c r="BC4535" s="23">
        <v>7277.26</v>
      </c>
      <c r="BD4535" s="23">
        <v>-34.47</v>
      </c>
      <c r="BO4535" s="23">
        <v>7277.26</v>
      </c>
      <c r="BP4535" s="23">
        <v>-34.47</v>
      </c>
    </row>
    <row r="4536" spans="52:68">
      <c r="AZ4536">
        <v>59462</v>
      </c>
      <c r="BA4536">
        <f t="shared" si="275"/>
        <v>59512</v>
      </c>
      <c r="BB4536">
        <v>-41.74</v>
      </c>
      <c r="BC4536" s="23">
        <v>7282.03</v>
      </c>
      <c r="BD4536" s="23">
        <v>-34.47</v>
      </c>
      <c r="BO4536" s="23">
        <v>7282.03</v>
      </c>
      <c r="BP4536" s="23">
        <v>-34.47</v>
      </c>
    </row>
    <row r="4537" spans="52:68">
      <c r="AZ4537">
        <v>59558</v>
      </c>
      <c r="BA4537">
        <f t="shared" si="275"/>
        <v>59608</v>
      </c>
      <c r="BB4537">
        <v>-41.59</v>
      </c>
      <c r="BC4537" s="23">
        <v>7282.03</v>
      </c>
      <c r="BD4537" s="23">
        <v>-34.15</v>
      </c>
      <c r="BO4537" s="23">
        <v>7282.03</v>
      </c>
      <c r="BP4537" s="23">
        <v>-34.15</v>
      </c>
    </row>
    <row r="4538" spans="52:68">
      <c r="AZ4538">
        <v>59652</v>
      </c>
      <c r="BA4538">
        <f t="shared" si="275"/>
        <v>59702</v>
      </c>
      <c r="BB4538">
        <v>-40.96</v>
      </c>
      <c r="BC4538" s="23">
        <v>7286.79</v>
      </c>
      <c r="BD4538" s="23">
        <v>-34.15</v>
      </c>
      <c r="BO4538" s="23">
        <v>7286.79</v>
      </c>
      <c r="BP4538" s="23">
        <v>-34.15</v>
      </c>
    </row>
    <row r="4539" spans="52:68">
      <c r="AZ4539">
        <v>59734</v>
      </c>
      <c r="BA4539">
        <f t="shared" si="275"/>
        <v>59784</v>
      </c>
      <c r="BB4539">
        <v>-40.56</v>
      </c>
      <c r="BC4539" s="23">
        <v>7286.79</v>
      </c>
      <c r="BD4539" s="23">
        <v>-34.46</v>
      </c>
      <c r="BO4539" s="23">
        <v>7286.79</v>
      </c>
      <c r="BP4539" s="23">
        <v>-34.46</v>
      </c>
    </row>
    <row r="4540" spans="52:68">
      <c r="AZ4540">
        <v>59811</v>
      </c>
      <c r="BA4540">
        <f t="shared" si="275"/>
        <v>59861</v>
      </c>
      <c r="BB4540">
        <v>-40.630000000000003</v>
      </c>
      <c r="BC4540" s="23">
        <v>7291.5</v>
      </c>
      <c r="BD4540" s="23">
        <v>-34.46</v>
      </c>
      <c r="BO4540" s="23">
        <v>7291.5</v>
      </c>
      <c r="BP4540" s="23">
        <v>-34.46</v>
      </c>
    </row>
    <row r="4541" spans="52:68">
      <c r="AZ4541">
        <v>59888</v>
      </c>
      <c r="BA4541">
        <f t="shared" si="275"/>
        <v>59938</v>
      </c>
      <c r="BB4541">
        <v>-42.25</v>
      </c>
      <c r="BC4541" s="23">
        <v>7291.5</v>
      </c>
      <c r="BD4541" s="23">
        <v>-35.020000000000003</v>
      </c>
      <c r="BO4541" s="23">
        <v>7291.5</v>
      </c>
      <c r="BP4541" s="23">
        <v>-35.020000000000003</v>
      </c>
    </row>
    <row r="4542" spans="52:68">
      <c r="AZ4542">
        <v>59997</v>
      </c>
      <c r="BA4542">
        <f t="shared" ref="BA4542:BA4605" si="276">AZ4542+50</f>
        <v>60047</v>
      </c>
      <c r="BB4542">
        <v>-41.12</v>
      </c>
      <c r="BC4542" s="23">
        <v>7296.2</v>
      </c>
      <c r="BD4542" s="23">
        <v>-35.020000000000003</v>
      </c>
      <c r="BO4542" s="23">
        <v>7296.2</v>
      </c>
      <c r="BP4542" s="23">
        <v>-35.020000000000003</v>
      </c>
    </row>
    <row r="4543" spans="52:68">
      <c r="AZ4543">
        <v>60083</v>
      </c>
      <c r="BA4543">
        <f t="shared" si="276"/>
        <v>60133</v>
      </c>
      <c r="BB4543">
        <v>-41.91</v>
      </c>
      <c r="BC4543" s="23">
        <v>7296.2</v>
      </c>
      <c r="BD4543" s="23">
        <v>-33.89</v>
      </c>
      <c r="BO4543" s="23">
        <v>7296.2</v>
      </c>
      <c r="BP4543" s="23">
        <v>-33.89</v>
      </c>
    </row>
    <row r="4544" spans="52:68">
      <c r="AZ4544">
        <v>60185</v>
      </c>
      <c r="BA4544">
        <f t="shared" si="276"/>
        <v>60235</v>
      </c>
      <c r="BB4544">
        <v>-41.65</v>
      </c>
      <c r="BC4544" s="23">
        <v>7300.92</v>
      </c>
      <c r="BD4544" s="23">
        <v>-33.89</v>
      </c>
      <c r="BO4544" s="23">
        <v>7300.92</v>
      </c>
      <c r="BP4544" s="23">
        <v>-33.89</v>
      </c>
    </row>
    <row r="4545" spans="52:68">
      <c r="AZ4545">
        <v>60281</v>
      </c>
      <c r="BA4545">
        <f t="shared" si="276"/>
        <v>60331</v>
      </c>
      <c r="BB4545">
        <v>-42.04</v>
      </c>
      <c r="BC4545" s="23">
        <v>7300.92</v>
      </c>
      <c r="BD4545" s="23">
        <v>-34.33</v>
      </c>
      <c r="BO4545" s="23">
        <v>7300.92</v>
      </c>
      <c r="BP4545" s="23">
        <v>-34.33</v>
      </c>
    </row>
    <row r="4546" spans="52:68">
      <c r="AZ4546">
        <v>60385</v>
      </c>
      <c r="BA4546">
        <f t="shared" si="276"/>
        <v>60435</v>
      </c>
      <c r="BB4546">
        <v>-41.34</v>
      </c>
      <c r="BC4546" s="23">
        <v>7305.67</v>
      </c>
      <c r="BD4546" s="23">
        <v>-34.33</v>
      </c>
      <c r="BO4546" s="23">
        <v>7305.67</v>
      </c>
      <c r="BP4546" s="23">
        <v>-34.33</v>
      </c>
    </row>
    <row r="4547" spans="52:68">
      <c r="AZ4547">
        <v>60476</v>
      </c>
      <c r="BA4547">
        <f t="shared" si="276"/>
        <v>60526</v>
      </c>
      <c r="BB4547">
        <v>-41.54</v>
      </c>
      <c r="BC4547" s="23">
        <v>7305.67</v>
      </c>
      <c r="BD4547" s="23">
        <v>-34.49</v>
      </c>
      <c r="BO4547" s="23">
        <v>7305.67</v>
      </c>
      <c r="BP4547" s="23">
        <v>-34.49</v>
      </c>
    </row>
    <row r="4548" spans="52:68">
      <c r="AZ4548">
        <v>60570</v>
      </c>
      <c r="BA4548">
        <f t="shared" si="276"/>
        <v>60620</v>
      </c>
      <c r="BB4548">
        <v>-41.64</v>
      </c>
      <c r="BC4548" s="23">
        <v>7310.42</v>
      </c>
      <c r="BD4548" s="23">
        <v>-34.49</v>
      </c>
      <c r="BO4548" s="23">
        <v>7310.42</v>
      </c>
      <c r="BP4548" s="23">
        <v>-34.49</v>
      </c>
    </row>
    <row r="4549" spans="52:68">
      <c r="AZ4549">
        <v>60666</v>
      </c>
      <c r="BA4549">
        <f t="shared" si="276"/>
        <v>60716</v>
      </c>
      <c r="BB4549">
        <v>-42.38</v>
      </c>
      <c r="BC4549" s="23">
        <v>7310.42</v>
      </c>
      <c r="BD4549" s="23">
        <v>-34.950000000000003</v>
      </c>
      <c r="BO4549" s="23">
        <v>7310.42</v>
      </c>
      <c r="BP4549" s="23">
        <v>-34.950000000000003</v>
      </c>
    </row>
    <row r="4550" spans="52:68">
      <c r="AZ4550">
        <v>60780</v>
      </c>
      <c r="BA4550">
        <f t="shared" si="276"/>
        <v>60830</v>
      </c>
      <c r="BB4550">
        <v>-40.92</v>
      </c>
      <c r="BC4550" s="23">
        <v>7315.24</v>
      </c>
      <c r="BD4550" s="23">
        <v>-34.950000000000003</v>
      </c>
      <c r="BO4550" s="23">
        <v>7315.24</v>
      </c>
      <c r="BP4550" s="23">
        <v>-34.950000000000003</v>
      </c>
    </row>
    <row r="4551" spans="52:68">
      <c r="AZ4551">
        <v>60863</v>
      </c>
      <c r="BA4551">
        <f t="shared" si="276"/>
        <v>60913</v>
      </c>
      <c r="BB4551">
        <v>-41.13</v>
      </c>
      <c r="BC4551" s="23">
        <v>7315.24</v>
      </c>
      <c r="BD4551" s="23">
        <v>-34.86</v>
      </c>
      <c r="BO4551" s="23">
        <v>7315.24</v>
      </c>
      <c r="BP4551" s="23">
        <v>-34.86</v>
      </c>
    </row>
    <row r="4552" spans="52:68">
      <c r="AZ4552">
        <v>60951</v>
      </c>
      <c r="BA4552">
        <f t="shared" si="276"/>
        <v>61001</v>
      </c>
      <c r="BB4552">
        <v>-40.479999999999997</v>
      </c>
      <c r="BC4552" s="23">
        <v>7320.05</v>
      </c>
      <c r="BD4552" s="23">
        <v>-34.86</v>
      </c>
      <c r="BO4552" s="23">
        <v>7320.05</v>
      </c>
      <c r="BP4552" s="23">
        <v>-34.86</v>
      </c>
    </row>
    <row r="4553" spans="52:68">
      <c r="AZ4553">
        <v>61027</v>
      </c>
      <c r="BA4553">
        <f t="shared" si="276"/>
        <v>61077</v>
      </c>
      <c r="BB4553">
        <v>-40.49</v>
      </c>
      <c r="BC4553" s="23">
        <v>7320.05</v>
      </c>
      <c r="BD4553" s="23">
        <v>-34.96</v>
      </c>
      <c r="BO4553" s="23">
        <v>7320.05</v>
      </c>
      <c r="BP4553" s="23">
        <v>-34.96</v>
      </c>
    </row>
    <row r="4554" spans="52:68">
      <c r="AZ4554">
        <v>61104</v>
      </c>
      <c r="BA4554">
        <f t="shared" si="276"/>
        <v>61154</v>
      </c>
      <c r="BB4554">
        <v>-40.549999999999997</v>
      </c>
      <c r="BC4554" s="23">
        <v>7324.91</v>
      </c>
      <c r="BD4554" s="23">
        <v>-34.96</v>
      </c>
      <c r="BO4554" s="23">
        <v>7324.91</v>
      </c>
      <c r="BP4554" s="23">
        <v>-34.96</v>
      </c>
    </row>
    <row r="4555" spans="52:68">
      <c r="AZ4555">
        <v>61182</v>
      </c>
      <c r="BA4555">
        <f t="shared" si="276"/>
        <v>61232</v>
      </c>
      <c r="BB4555">
        <v>-40.659999999999997</v>
      </c>
      <c r="BC4555" s="23">
        <v>7324.91</v>
      </c>
      <c r="BD4555" s="23">
        <v>-34.19</v>
      </c>
      <c r="BO4555" s="23">
        <v>7324.91</v>
      </c>
      <c r="BP4555" s="23">
        <v>-34.19</v>
      </c>
    </row>
    <row r="4556" spans="52:68">
      <c r="AZ4556">
        <v>61262</v>
      </c>
      <c r="BA4556">
        <f t="shared" si="276"/>
        <v>61312</v>
      </c>
      <c r="BB4556">
        <v>-40.98</v>
      </c>
      <c r="BC4556" s="23">
        <v>7329.72</v>
      </c>
      <c r="BD4556" s="23">
        <v>-34.19</v>
      </c>
      <c r="BO4556" s="23">
        <v>7329.72</v>
      </c>
      <c r="BP4556" s="23">
        <v>-34.19</v>
      </c>
    </row>
    <row r="4557" spans="52:68">
      <c r="AZ4557">
        <v>61347</v>
      </c>
      <c r="BA4557">
        <f t="shared" si="276"/>
        <v>61397</v>
      </c>
      <c r="BB4557">
        <v>-40.049999999999997</v>
      </c>
      <c r="BC4557" s="23">
        <v>7329.72</v>
      </c>
      <c r="BD4557" s="23">
        <v>-35.159999999999997</v>
      </c>
      <c r="BO4557" s="23">
        <v>7329.72</v>
      </c>
      <c r="BP4557" s="23">
        <v>-35.159999999999997</v>
      </c>
    </row>
    <row r="4558" spans="52:68">
      <c r="AZ4558">
        <v>61419</v>
      </c>
      <c r="BA4558">
        <f t="shared" si="276"/>
        <v>61469</v>
      </c>
      <c r="BB4558">
        <v>-40.32</v>
      </c>
      <c r="BC4558" s="23">
        <v>7334.55</v>
      </c>
      <c r="BD4558" s="23">
        <v>-35.159999999999997</v>
      </c>
      <c r="BO4558" s="23">
        <v>7334.55</v>
      </c>
      <c r="BP4558" s="23">
        <v>-35.159999999999997</v>
      </c>
    </row>
    <row r="4559" spans="52:68">
      <c r="AZ4559">
        <v>61494</v>
      </c>
      <c r="BA4559">
        <f t="shared" si="276"/>
        <v>61544</v>
      </c>
      <c r="BB4559">
        <v>-37.78</v>
      </c>
      <c r="BC4559" s="23">
        <v>7334.55</v>
      </c>
      <c r="BD4559" s="23">
        <v>-34.25</v>
      </c>
      <c r="BO4559" s="23">
        <v>7334.55</v>
      </c>
      <c r="BP4559" s="23">
        <v>-34.25</v>
      </c>
    </row>
    <row r="4560" spans="52:68">
      <c r="AZ4560">
        <v>61544</v>
      </c>
      <c r="BA4560">
        <f t="shared" si="276"/>
        <v>61594</v>
      </c>
      <c r="BB4560">
        <v>-37.65</v>
      </c>
      <c r="BC4560" s="23">
        <v>7339.34</v>
      </c>
      <c r="BD4560" s="23">
        <v>-34.25</v>
      </c>
      <c r="BO4560" s="23">
        <v>7339.34</v>
      </c>
      <c r="BP4560" s="23">
        <v>-34.25</v>
      </c>
    </row>
    <row r="4561" spans="52:68">
      <c r="AZ4561">
        <v>61594</v>
      </c>
      <c r="BA4561">
        <f t="shared" si="276"/>
        <v>61644</v>
      </c>
      <c r="BB4561">
        <v>-37.99</v>
      </c>
      <c r="BC4561" s="23">
        <v>7339.34</v>
      </c>
      <c r="BD4561" s="23">
        <v>-35.04</v>
      </c>
      <c r="BO4561" s="23">
        <v>7339.34</v>
      </c>
      <c r="BP4561" s="23">
        <v>-35.04</v>
      </c>
    </row>
    <row r="4562" spans="52:68">
      <c r="AZ4562">
        <v>61645</v>
      </c>
      <c r="BA4562">
        <f t="shared" si="276"/>
        <v>61695</v>
      </c>
      <c r="BB4562">
        <v>-38.409999999999997</v>
      </c>
      <c r="BC4562" s="23">
        <v>7344.13</v>
      </c>
      <c r="BD4562" s="23">
        <v>-35.04</v>
      </c>
      <c r="BO4562" s="23">
        <v>7344.13</v>
      </c>
      <c r="BP4562" s="23">
        <v>-35.04</v>
      </c>
    </row>
    <row r="4563" spans="52:68">
      <c r="AZ4563">
        <v>61701</v>
      </c>
      <c r="BA4563">
        <f t="shared" si="276"/>
        <v>61751</v>
      </c>
      <c r="BB4563">
        <v>-38.590000000000003</v>
      </c>
      <c r="BC4563" s="23">
        <v>7344.13</v>
      </c>
      <c r="BD4563" s="23">
        <v>-34.42</v>
      </c>
      <c r="BO4563" s="23">
        <v>7344.13</v>
      </c>
      <c r="BP4563" s="23">
        <v>-34.42</v>
      </c>
    </row>
    <row r="4564" spans="52:68">
      <c r="AZ4564">
        <v>61757</v>
      </c>
      <c r="BA4564">
        <f t="shared" si="276"/>
        <v>61807</v>
      </c>
      <c r="BB4564">
        <v>-40.83</v>
      </c>
      <c r="BC4564" s="23">
        <v>7348.91</v>
      </c>
      <c r="BD4564" s="23">
        <v>-34.42</v>
      </c>
      <c r="BO4564" s="23">
        <v>7348.91</v>
      </c>
      <c r="BP4564" s="23">
        <v>-34.42</v>
      </c>
    </row>
    <row r="4565" spans="52:68">
      <c r="AZ4565">
        <v>61841</v>
      </c>
      <c r="BA4565">
        <f t="shared" si="276"/>
        <v>61891</v>
      </c>
      <c r="BB4565">
        <v>-42.01</v>
      </c>
      <c r="BC4565" s="23">
        <v>7348.91</v>
      </c>
      <c r="BD4565" s="23">
        <v>-34.07</v>
      </c>
      <c r="BO4565" s="23">
        <v>7348.91</v>
      </c>
      <c r="BP4565" s="23">
        <v>-34.07</v>
      </c>
    </row>
    <row r="4566" spans="52:68">
      <c r="AZ4566">
        <v>61948</v>
      </c>
      <c r="BA4566">
        <f t="shared" si="276"/>
        <v>61998</v>
      </c>
      <c r="BB4566">
        <v>-41.38</v>
      </c>
      <c r="BC4566" s="23">
        <v>7353.74</v>
      </c>
      <c r="BD4566" s="23">
        <v>-34.07</v>
      </c>
      <c r="BO4566" s="23">
        <v>7353.74</v>
      </c>
      <c r="BP4566" s="23">
        <v>-34.07</v>
      </c>
    </row>
    <row r="4567" spans="52:68">
      <c r="AZ4567">
        <v>62042</v>
      </c>
      <c r="BA4567">
        <f t="shared" si="276"/>
        <v>62092</v>
      </c>
      <c r="BB4567">
        <v>-42.04</v>
      </c>
      <c r="BC4567" s="23">
        <v>7353.74</v>
      </c>
      <c r="BD4567" s="23">
        <v>-34.94</v>
      </c>
      <c r="BO4567" s="23">
        <v>7353.74</v>
      </c>
      <c r="BP4567" s="23">
        <v>-34.94</v>
      </c>
    </row>
    <row r="4568" spans="52:68">
      <c r="AZ4568">
        <v>62151</v>
      </c>
      <c r="BA4568">
        <f t="shared" si="276"/>
        <v>62201</v>
      </c>
      <c r="BB4568">
        <v>-41.84</v>
      </c>
      <c r="BC4568" s="23">
        <v>7358.57</v>
      </c>
      <c r="BD4568" s="23">
        <v>-34.94</v>
      </c>
      <c r="BO4568" s="23">
        <v>7358.57</v>
      </c>
      <c r="BP4568" s="23">
        <v>-34.94</v>
      </c>
    </row>
    <row r="4569" spans="52:68">
      <c r="AZ4569">
        <v>62255</v>
      </c>
      <c r="BA4569">
        <f t="shared" si="276"/>
        <v>62305</v>
      </c>
      <c r="BB4569">
        <v>-41.76</v>
      </c>
      <c r="BC4569" s="23">
        <v>7358.57</v>
      </c>
      <c r="BD4569" s="23">
        <v>-34.99</v>
      </c>
      <c r="BO4569" s="23">
        <v>7358.57</v>
      </c>
      <c r="BP4569" s="23">
        <v>-34.99</v>
      </c>
    </row>
    <row r="4570" spans="52:68">
      <c r="AZ4570">
        <v>62357</v>
      </c>
      <c r="BA4570">
        <f t="shared" si="276"/>
        <v>62407</v>
      </c>
      <c r="BB4570">
        <v>-41.61</v>
      </c>
      <c r="BC4570" s="23">
        <v>7363.39</v>
      </c>
      <c r="BD4570" s="23">
        <v>-34.99</v>
      </c>
      <c r="BO4570" s="23">
        <v>7363.39</v>
      </c>
      <c r="BP4570" s="23">
        <v>-34.99</v>
      </c>
    </row>
    <row r="4571" spans="52:68">
      <c r="AZ4571">
        <v>62456</v>
      </c>
      <c r="BA4571">
        <f t="shared" si="276"/>
        <v>62506</v>
      </c>
      <c r="BB4571">
        <v>-41.02</v>
      </c>
      <c r="BC4571" s="23">
        <v>7363.39</v>
      </c>
      <c r="BD4571" s="23">
        <v>-35.01</v>
      </c>
      <c r="BO4571" s="23">
        <v>7363.39</v>
      </c>
      <c r="BP4571" s="23">
        <v>-35.01</v>
      </c>
    </row>
    <row r="4572" spans="52:68">
      <c r="AZ4572">
        <v>62544</v>
      </c>
      <c r="BA4572">
        <f t="shared" si="276"/>
        <v>62594</v>
      </c>
      <c r="BB4572">
        <v>-41.22</v>
      </c>
      <c r="BC4572" s="23">
        <v>7368.2</v>
      </c>
      <c r="BD4572" s="23">
        <v>-35.01</v>
      </c>
      <c r="BO4572" s="23">
        <v>7368.2</v>
      </c>
      <c r="BP4572" s="23">
        <v>-35.01</v>
      </c>
    </row>
    <row r="4573" spans="52:68">
      <c r="AZ4573">
        <v>62636</v>
      </c>
      <c r="BA4573">
        <f t="shared" si="276"/>
        <v>62686</v>
      </c>
      <c r="BB4573">
        <v>-40.159999999999997</v>
      </c>
      <c r="BC4573" s="23">
        <v>7368.2</v>
      </c>
      <c r="BD4573" s="23">
        <v>-34.229999999999997</v>
      </c>
      <c r="BO4573" s="23">
        <v>7368.2</v>
      </c>
      <c r="BP4573" s="23">
        <v>-34.229999999999997</v>
      </c>
    </row>
    <row r="4574" spans="52:68">
      <c r="AZ4574">
        <v>62711</v>
      </c>
      <c r="BA4574">
        <f t="shared" si="276"/>
        <v>62761</v>
      </c>
      <c r="BB4574">
        <v>-41.26</v>
      </c>
      <c r="BC4574" s="23">
        <v>7373.05</v>
      </c>
      <c r="BD4574" s="23">
        <v>-34.229999999999997</v>
      </c>
      <c r="BO4574" s="23">
        <v>7373.05</v>
      </c>
      <c r="BP4574" s="23">
        <v>-34.229999999999997</v>
      </c>
    </row>
    <row r="4575" spans="52:68">
      <c r="AZ4575">
        <v>62804</v>
      </c>
      <c r="BA4575">
        <f t="shared" si="276"/>
        <v>62854</v>
      </c>
      <c r="BB4575">
        <v>-41.77</v>
      </c>
      <c r="BC4575" s="23">
        <v>7373.05</v>
      </c>
      <c r="BD4575" s="23">
        <v>-34.020000000000003</v>
      </c>
      <c r="BO4575" s="23">
        <v>7373.05</v>
      </c>
      <c r="BP4575" s="23">
        <v>-34.020000000000003</v>
      </c>
    </row>
    <row r="4576" spans="52:68">
      <c r="AZ4576">
        <v>62908</v>
      </c>
      <c r="BA4576">
        <f t="shared" si="276"/>
        <v>62958</v>
      </c>
      <c r="BB4576">
        <v>-42.11</v>
      </c>
      <c r="BC4576" s="23">
        <v>7377.87</v>
      </c>
      <c r="BD4576" s="23">
        <v>-34.020000000000003</v>
      </c>
      <c r="BO4576" s="23">
        <v>7377.87</v>
      </c>
      <c r="BP4576" s="23">
        <v>-34.020000000000003</v>
      </c>
    </row>
    <row r="4577" spans="52:68">
      <c r="AZ4577">
        <v>63019</v>
      </c>
      <c r="BA4577">
        <f t="shared" si="276"/>
        <v>63069</v>
      </c>
      <c r="BB4577">
        <v>-42.3</v>
      </c>
      <c r="BC4577" s="23">
        <v>7377.87</v>
      </c>
      <c r="BD4577" s="23">
        <v>-35.29</v>
      </c>
      <c r="BO4577" s="23">
        <v>7377.87</v>
      </c>
      <c r="BP4577" s="23">
        <v>-35.29</v>
      </c>
    </row>
    <row r="4578" spans="52:68">
      <c r="AZ4578">
        <v>63136</v>
      </c>
      <c r="BA4578">
        <f t="shared" si="276"/>
        <v>63186</v>
      </c>
      <c r="BB4578">
        <v>-42.64</v>
      </c>
      <c r="BC4578" s="23">
        <v>7382.7</v>
      </c>
      <c r="BD4578" s="23">
        <v>-35.29</v>
      </c>
      <c r="BO4578" s="23">
        <v>7382.7</v>
      </c>
      <c r="BP4578" s="23">
        <v>-35.29</v>
      </c>
    </row>
    <row r="4579" spans="52:68">
      <c r="AZ4579">
        <v>63263</v>
      </c>
      <c r="BA4579">
        <f t="shared" si="276"/>
        <v>63313</v>
      </c>
      <c r="BB4579">
        <v>-41.46</v>
      </c>
      <c r="BC4579" s="23">
        <v>7382.7</v>
      </c>
      <c r="BD4579" s="23">
        <v>-34.630000000000003</v>
      </c>
      <c r="BO4579" s="23">
        <v>7382.7</v>
      </c>
      <c r="BP4579" s="23">
        <v>-34.630000000000003</v>
      </c>
    </row>
    <row r="4580" spans="52:68">
      <c r="AZ4580">
        <v>63361</v>
      </c>
      <c r="BA4580">
        <f t="shared" si="276"/>
        <v>63411</v>
      </c>
      <c r="BB4580">
        <v>-42.31</v>
      </c>
      <c r="BC4580" s="23">
        <v>7387.59</v>
      </c>
      <c r="BD4580" s="23">
        <v>-34.630000000000003</v>
      </c>
      <c r="BO4580" s="23">
        <v>7387.59</v>
      </c>
      <c r="BP4580" s="23">
        <v>-34.630000000000003</v>
      </c>
    </row>
    <row r="4581" spans="52:68">
      <c r="AZ4581">
        <v>63479</v>
      </c>
      <c r="BA4581">
        <f t="shared" si="276"/>
        <v>63529</v>
      </c>
      <c r="BB4581">
        <v>-41.89</v>
      </c>
      <c r="BC4581" s="23">
        <v>7387.59</v>
      </c>
      <c r="BD4581" s="23">
        <v>-35.130000000000003</v>
      </c>
      <c r="BO4581" s="23">
        <v>7387.59</v>
      </c>
      <c r="BP4581" s="23">
        <v>-35.130000000000003</v>
      </c>
    </row>
    <row r="4582" spans="52:68">
      <c r="AZ4582">
        <v>63586</v>
      </c>
      <c r="BA4582">
        <f t="shared" si="276"/>
        <v>63636</v>
      </c>
      <c r="BB4582">
        <v>-41.46</v>
      </c>
      <c r="BC4582" s="23">
        <v>7392.48</v>
      </c>
      <c r="BD4582" s="23">
        <v>-35.130000000000003</v>
      </c>
      <c r="BO4582" s="23">
        <v>7392.48</v>
      </c>
      <c r="BP4582" s="23">
        <v>-35.130000000000003</v>
      </c>
    </row>
    <row r="4583" spans="52:68">
      <c r="AZ4583">
        <v>63684</v>
      </c>
      <c r="BA4583">
        <f t="shared" si="276"/>
        <v>63734</v>
      </c>
      <c r="BB4583">
        <v>-41.45</v>
      </c>
      <c r="BC4583" s="23">
        <v>7392.48</v>
      </c>
      <c r="BD4583" s="23">
        <v>-34.94</v>
      </c>
      <c r="BO4583" s="23">
        <v>7392.48</v>
      </c>
      <c r="BP4583" s="23">
        <v>-34.94</v>
      </c>
    </row>
    <row r="4584" spans="52:68">
      <c r="AZ4584">
        <v>63782</v>
      </c>
      <c r="BA4584">
        <f t="shared" si="276"/>
        <v>63832</v>
      </c>
      <c r="BB4584">
        <v>-41.44</v>
      </c>
      <c r="BC4584" s="23">
        <v>7397.3</v>
      </c>
      <c r="BD4584" s="23">
        <v>-34.94</v>
      </c>
      <c r="BO4584" s="23">
        <v>7397.3</v>
      </c>
      <c r="BP4584" s="23">
        <v>-34.94</v>
      </c>
    </row>
    <row r="4585" spans="52:68">
      <c r="AZ4585">
        <v>63880</v>
      </c>
      <c r="BA4585">
        <f t="shared" si="276"/>
        <v>63930</v>
      </c>
      <c r="BB4585">
        <v>-41.29</v>
      </c>
      <c r="BC4585" s="23">
        <v>7397.3</v>
      </c>
      <c r="BD4585" s="23">
        <v>-34.15</v>
      </c>
      <c r="BO4585" s="23">
        <v>7397.3</v>
      </c>
      <c r="BP4585" s="23">
        <v>-34.15</v>
      </c>
    </row>
    <row r="4586" spans="52:68">
      <c r="AZ4586">
        <v>63975</v>
      </c>
      <c r="BA4586">
        <f t="shared" si="276"/>
        <v>64025</v>
      </c>
      <c r="BB4586">
        <v>-41.75</v>
      </c>
      <c r="BC4586" s="23">
        <v>7402.15</v>
      </c>
      <c r="BD4586" s="23">
        <v>-34.15</v>
      </c>
      <c r="BO4586" s="23">
        <v>7402.15</v>
      </c>
      <c r="BP4586" s="23">
        <v>-34.15</v>
      </c>
    </row>
    <row r="4587" spans="52:68">
      <c r="AZ4587">
        <v>64080</v>
      </c>
      <c r="BA4587">
        <f t="shared" si="276"/>
        <v>64130</v>
      </c>
      <c r="BB4587">
        <v>-41.59</v>
      </c>
      <c r="BC4587" s="23">
        <v>7402.15</v>
      </c>
      <c r="BD4587" s="23">
        <v>-34.090000000000003</v>
      </c>
      <c r="BO4587" s="23">
        <v>7402.15</v>
      </c>
      <c r="BP4587" s="23">
        <v>-34.090000000000003</v>
      </c>
    </row>
    <row r="4588" spans="52:68">
      <c r="AZ4588">
        <v>64182</v>
      </c>
      <c r="BA4588">
        <f t="shared" si="276"/>
        <v>64232</v>
      </c>
      <c r="BB4588">
        <v>-40.549999999999997</v>
      </c>
      <c r="BC4588" s="23">
        <v>7406.98</v>
      </c>
      <c r="BD4588" s="23">
        <v>-34.090000000000003</v>
      </c>
      <c r="BO4588" s="23">
        <v>7406.98</v>
      </c>
      <c r="BP4588" s="23">
        <v>-34.090000000000003</v>
      </c>
    </row>
    <row r="4589" spans="52:68">
      <c r="AZ4589">
        <v>64264</v>
      </c>
      <c r="BA4589">
        <f t="shared" si="276"/>
        <v>64314</v>
      </c>
      <c r="BB4589">
        <v>-41.89</v>
      </c>
      <c r="BC4589" s="23">
        <v>7406.98</v>
      </c>
      <c r="BD4589" s="23">
        <v>-35.119999999999997</v>
      </c>
      <c r="BO4589" s="23">
        <v>7406.98</v>
      </c>
      <c r="BP4589" s="23">
        <v>-35.119999999999997</v>
      </c>
    </row>
    <row r="4590" spans="52:68">
      <c r="AZ4590">
        <v>64373</v>
      </c>
      <c r="BA4590">
        <f t="shared" si="276"/>
        <v>64423</v>
      </c>
      <c r="BB4590">
        <v>-41.14</v>
      </c>
      <c r="BC4590" s="23">
        <v>7411.8</v>
      </c>
      <c r="BD4590" s="23">
        <v>-35.119999999999997</v>
      </c>
      <c r="BO4590" s="23">
        <v>7411.8</v>
      </c>
      <c r="BP4590" s="23">
        <v>-35.119999999999997</v>
      </c>
    </row>
    <row r="4591" spans="52:68">
      <c r="AZ4591">
        <v>64466</v>
      </c>
      <c r="BA4591">
        <f t="shared" si="276"/>
        <v>64516</v>
      </c>
      <c r="BB4591">
        <v>-41.57</v>
      </c>
      <c r="BC4591" s="23">
        <v>7411.8</v>
      </c>
      <c r="BD4591" s="23">
        <v>-34.79</v>
      </c>
      <c r="BO4591" s="23">
        <v>7411.8</v>
      </c>
      <c r="BP4591" s="23">
        <v>-34.79</v>
      </c>
    </row>
    <row r="4592" spans="52:68">
      <c r="AZ4592">
        <v>64568</v>
      </c>
      <c r="BA4592">
        <f t="shared" si="276"/>
        <v>64618</v>
      </c>
      <c r="BB4592">
        <v>-41.73</v>
      </c>
      <c r="BC4592" s="23">
        <v>7416.64</v>
      </c>
      <c r="BD4592" s="23">
        <v>-34.79</v>
      </c>
      <c r="BO4592" s="23">
        <v>7416.64</v>
      </c>
      <c r="BP4592" s="23">
        <v>-34.79</v>
      </c>
    </row>
    <row r="4593" spans="52:68">
      <c r="AZ4593">
        <v>64674</v>
      </c>
      <c r="BA4593">
        <f t="shared" si="276"/>
        <v>64724</v>
      </c>
      <c r="BB4593">
        <v>-41.65</v>
      </c>
      <c r="BC4593" s="23">
        <v>7416.64</v>
      </c>
      <c r="BD4593" s="23">
        <v>-34.67</v>
      </c>
      <c r="BO4593" s="23">
        <v>7416.64</v>
      </c>
      <c r="BP4593" s="23">
        <v>-34.67</v>
      </c>
    </row>
    <row r="4594" spans="52:68">
      <c r="AZ4594">
        <v>64778</v>
      </c>
      <c r="BA4594">
        <f t="shared" si="276"/>
        <v>64828</v>
      </c>
      <c r="BB4594">
        <v>-41</v>
      </c>
      <c r="BC4594" s="23">
        <v>7421.54</v>
      </c>
      <c r="BD4594" s="23">
        <v>-34.67</v>
      </c>
      <c r="BO4594" s="23">
        <v>7421.54</v>
      </c>
      <c r="BP4594" s="23">
        <v>-34.67</v>
      </c>
    </row>
    <row r="4595" spans="52:68">
      <c r="AZ4595">
        <v>64869</v>
      </c>
      <c r="BA4595">
        <f t="shared" si="276"/>
        <v>64919</v>
      </c>
      <c r="BB4595">
        <v>-41.86</v>
      </c>
      <c r="BC4595" s="23">
        <v>7421.54</v>
      </c>
      <c r="BD4595" s="23">
        <v>-34.54</v>
      </c>
      <c r="BO4595" s="23">
        <v>7421.54</v>
      </c>
      <c r="BP4595" s="23">
        <v>-34.54</v>
      </c>
    </row>
    <row r="4596" spans="52:68">
      <c r="AZ4596">
        <v>64978</v>
      </c>
      <c r="BA4596">
        <f t="shared" si="276"/>
        <v>65028</v>
      </c>
      <c r="BB4596">
        <v>-42.08</v>
      </c>
      <c r="BC4596" s="23">
        <v>7426.44</v>
      </c>
      <c r="BD4596" s="23">
        <v>-34.54</v>
      </c>
      <c r="BO4596" s="23">
        <v>7426.44</v>
      </c>
      <c r="BP4596" s="23">
        <v>-34.54</v>
      </c>
    </row>
    <row r="4597" spans="52:68">
      <c r="AZ4597">
        <v>65093</v>
      </c>
      <c r="BA4597">
        <f t="shared" si="276"/>
        <v>65143</v>
      </c>
      <c r="BB4597">
        <v>-42.09</v>
      </c>
      <c r="BC4597" s="23">
        <v>7426.44</v>
      </c>
      <c r="BD4597" s="23">
        <v>-34.81</v>
      </c>
      <c r="BO4597" s="23">
        <v>7426.44</v>
      </c>
      <c r="BP4597" s="23">
        <v>-34.81</v>
      </c>
    </row>
    <row r="4598" spans="52:68">
      <c r="AZ4598">
        <v>65208</v>
      </c>
      <c r="BA4598">
        <f t="shared" si="276"/>
        <v>65258</v>
      </c>
      <c r="BB4598">
        <v>-41.96</v>
      </c>
      <c r="BC4598" s="23">
        <v>7431.32</v>
      </c>
      <c r="BD4598" s="23">
        <v>-34.81</v>
      </c>
      <c r="BO4598" s="23">
        <v>7431.32</v>
      </c>
      <c r="BP4598" s="23">
        <v>-34.81</v>
      </c>
    </row>
    <row r="4599" spans="52:68">
      <c r="AZ4599">
        <v>65320</v>
      </c>
      <c r="BA4599">
        <f t="shared" si="276"/>
        <v>65370</v>
      </c>
      <c r="BB4599">
        <v>-41.25</v>
      </c>
      <c r="BC4599" s="23">
        <v>7431.32</v>
      </c>
      <c r="BD4599" s="23">
        <v>-35.25</v>
      </c>
      <c r="BO4599" s="23">
        <v>7431.32</v>
      </c>
      <c r="BP4599" s="23">
        <v>-35.25</v>
      </c>
    </row>
    <row r="4600" spans="52:68">
      <c r="AZ4600">
        <v>65417</v>
      </c>
      <c r="BA4600">
        <f t="shared" si="276"/>
        <v>65467</v>
      </c>
      <c r="BB4600">
        <v>-41.67</v>
      </c>
      <c r="BC4600" s="23">
        <v>7436.13</v>
      </c>
      <c r="BD4600" s="23">
        <v>-35.25</v>
      </c>
      <c r="BO4600" s="23">
        <v>7436.13</v>
      </c>
      <c r="BP4600" s="23">
        <v>-35.25</v>
      </c>
    </row>
    <row r="4601" spans="52:68">
      <c r="AZ4601">
        <v>65523</v>
      </c>
      <c r="BA4601">
        <f t="shared" si="276"/>
        <v>65573</v>
      </c>
      <c r="BB4601">
        <v>-41.39</v>
      </c>
      <c r="BC4601" s="23">
        <v>7436.13</v>
      </c>
      <c r="BD4601" s="23">
        <v>-34.24</v>
      </c>
      <c r="BO4601" s="23">
        <v>7436.13</v>
      </c>
      <c r="BP4601" s="23">
        <v>-34.24</v>
      </c>
    </row>
    <row r="4602" spans="52:68">
      <c r="AZ4602">
        <v>65622</v>
      </c>
      <c r="BA4602">
        <f t="shared" si="276"/>
        <v>65672</v>
      </c>
      <c r="BB4602">
        <v>-41.95</v>
      </c>
      <c r="BC4602" s="23">
        <v>7440.91</v>
      </c>
      <c r="BD4602" s="23">
        <v>-34.24</v>
      </c>
      <c r="BO4602" s="23">
        <v>7440.91</v>
      </c>
      <c r="BP4602" s="23">
        <v>-34.24</v>
      </c>
    </row>
    <row r="4603" spans="52:68">
      <c r="AZ4603">
        <v>65735</v>
      </c>
      <c r="BA4603">
        <f t="shared" si="276"/>
        <v>65785</v>
      </c>
      <c r="BB4603">
        <v>-41.86</v>
      </c>
      <c r="BC4603" s="23">
        <v>7440.91</v>
      </c>
      <c r="BD4603" s="23">
        <v>-33.78</v>
      </c>
      <c r="BO4603" s="23">
        <v>7440.91</v>
      </c>
      <c r="BP4603" s="23">
        <v>-33.78</v>
      </c>
    </row>
    <row r="4604" spans="52:68">
      <c r="AZ4604">
        <v>65846</v>
      </c>
      <c r="BA4604">
        <f t="shared" si="276"/>
        <v>65896</v>
      </c>
      <c r="BB4604">
        <v>-42.47</v>
      </c>
      <c r="BC4604" s="23">
        <v>7445.7</v>
      </c>
      <c r="BD4604" s="23">
        <v>-33.78</v>
      </c>
      <c r="BO4604" s="23">
        <v>7445.7</v>
      </c>
      <c r="BP4604" s="23">
        <v>-33.78</v>
      </c>
    </row>
    <row r="4605" spans="52:68">
      <c r="AZ4605">
        <v>65973</v>
      </c>
      <c r="BA4605">
        <f t="shared" si="276"/>
        <v>66023</v>
      </c>
      <c r="BB4605">
        <v>-41.51</v>
      </c>
      <c r="BC4605" s="23">
        <v>7445.7</v>
      </c>
      <c r="BD4605" s="23">
        <v>-33.840000000000003</v>
      </c>
      <c r="BO4605" s="23">
        <v>7445.7</v>
      </c>
      <c r="BP4605" s="23">
        <v>-33.840000000000003</v>
      </c>
    </row>
    <row r="4606" spans="52:68">
      <c r="AZ4606">
        <v>66076</v>
      </c>
      <c r="BA4606">
        <f t="shared" ref="BA4606:BA4669" si="277">AZ4606+50</f>
        <v>66126</v>
      </c>
      <c r="BB4606">
        <v>-41.49</v>
      </c>
      <c r="BC4606" s="23">
        <v>7450.44</v>
      </c>
      <c r="BD4606" s="23">
        <v>-33.840000000000003</v>
      </c>
      <c r="BO4606" s="23">
        <v>7450.44</v>
      </c>
      <c r="BP4606" s="23">
        <v>-33.840000000000003</v>
      </c>
    </row>
    <row r="4607" spans="52:68">
      <c r="AZ4607">
        <v>66179</v>
      </c>
      <c r="BA4607">
        <f t="shared" si="277"/>
        <v>66229</v>
      </c>
      <c r="BB4607">
        <v>-41.07</v>
      </c>
      <c r="BC4607" s="23">
        <v>7450.44</v>
      </c>
      <c r="BD4607" s="23">
        <v>-35.03</v>
      </c>
      <c r="BO4607" s="23">
        <v>7450.44</v>
      </c>
      <c r="BP4607" s="23">
        <v>-35.03</v>
      </c>
    </row>
    <row r="4608" spans="52:68">
      <c r="AZ4608">
        <v>66273</v>
      </c>
      <c r="BA4608">
        <f t="shared" si="277"/>
        <v>66323</v>
      </c>
      <c r="BB4608">
        <v>-41.21</v>
      </c>
      <c r="BC4608" s="23">
        <v>7455.19</v>
      </c>
      <c r="BD4608" s="23">
        <v>-35.03</v>
      </c>
      <c r="BO4608" s="23">
        <v>7455.19</v>
      </c>
      <c r="BP4608" s="23">
        <v>-35.03</v>
      </c>
    </row>
    <row r="4609" spans="52:68">
      <c r="AZ4609">
        <v>66370</v>
      </c>
      <c r="BA4609">
        <f t="shared" si="277"/>
        <v>66420</v>
      </c>
      <c r="BB4609">
        <v>-41.23</v>
      </c>
      <c r="BC4609" s="23">
        <v>7455.19</v>
      </c>
      <c r="BD4609" s="23">
        <v>-34.24</v>
      </c>
      <c r="BO4609" s="23">
        <v>7455.19</v>
      </c>
      <c r="BP4609" s="23">
        <v>-34.24</v>
      </c>
    </row>
    <row r="4610" spans="52:68">
      <c r="AZ4610">
        <v>66468</v>
      </c>
      <c r="BA4610">
        <f t="shared" si="277"/>
        <v>66518</v>
      </c>
      <c r="BB4610">
        <v>-42.05</v>
      </c>
      <c r="BC4610" s="23">
        <v>7459.95</v>
      </c>
      <c r="BD4610" s="23">
        <v>-34.24</v>
      </c>
      <c r="BO4610" s="23">
        <v>7459.95</v>
      </c>
      <c r="BP4610" s="23">
        <v>-34.24</v>
      </c>
    </row>
    <row r="4611" spans="52:68">
      <c r="AZ4611">
        <v>66585</v>
      </c>
      <c r="BA4611">
        <f t="shared" si="277"/>
        <v>66635</v>
      </c>
      <c r="BB4611">
        <v>-41.59</v>
      </c>
      <c r="BC4611" s="23">
        <v>7459.95</v>
      </c>
      <c r="BD4611" s="23">
        <v>-34.46</v>
      </c>
      <c r="BO4611" s="23">
        <v>7459.95</v>
      </c>
      <c r="BP4611" s="23">
        <v>-34.46</v>
      </c>
    </row>
    <row r="4612" spans="52:68">
      <c r="AZ4612">
        <v>66691</v>
      </c>
      <c r="BA4612">
        <f t="shared" si="277"/>
        <v>66741</v>
      </c>
      <c r="BB4612">
        <v>-41.18</v>
      </c>
      <c r="BC4612" s="23">
        <v>7464.81</v>
      </c>
      <c r="BD4612" s="23">
        <v>-34.46</v>
      </c>
      <c r="BO4612" s="23">
        <v>7464.81</v>
      </c>
      <c r="BP4612" s="23">
        <v>-34.46</v>
      </c>
    </row>
    <row r="4613" spans="52:68">
      <c r="AZ4613">
        <v>66788</v>
      </c>
      <c r="BA4613">
        <f t="shared" si="277"/>
        <v>66838</v>
      </c>
      <c r="BB4613">
        <v>-40.200000000000003</v>
      </c>
      <c r="BC4613" s="23">
        <v>7464.81</v>
      </c>
      <c r="BD4613" s="23">
        <v>-33.880000000000003</v>
      </c>
      <c r="BO4613" s="23">
        <v>7464.81</v>
      </c>
      <c r="BP4613" s="23">
        <v>-33.880000000000003</v>
      </c>
    </row>
    <row r="4614" spans="52:68">
      <c r="AZ4614">
        <v>66869</v>
      </c>
      <c r="BA4614">
        <f t="shared" si="277"/>
        <v>66919</v>
      </c>
      <c r="BB4614">
        <v>-38.97</v>
      </c>
      <c r="BC4614" s="23">
        <v>7469.68</v>
      </c>
      <c r="BD4614" s="23">
        <v>-33.880000000000003</v>
      </c>
      <c r="BO4614" s="23">
        <v>7469.68</v>
      </c>
      <c r="BP4614" s="23">
        <v>-33.880000000000003</v>
      </c>
    </row>
    <row r="4615" spans="52:68">
      <c r="AZ4615">
        <v>66934</v>
      </c>
      <c r="BA4615">
        <f t="shared" si="277"/>
        <v>66984</v>
      </c>
      <c r="BB4615">
        <v>-37.93</v>
      </c>
      <c r="BC4615" s="23">
        <v>7469.68</v>
      </c>
      <c r="BD4615" s="23">
        <v>-35.380000000000003</v>
      </c>
      <c r="BO4615" s="23">
        <v>7469.68</v>
      </c>
      <c r="BP4615" s="23">
        <v>-35.380000000000003</v>
      </c>
    </row>
    <row r="4616" spans="52:68">
      <c r="AZ4616">
        <v>66990</v>
      </c>
      <c r="BA4616">
        <f t="shared" si="277"/>
        <v>67040</v>
      </c>
      <c r="BB4616">
        <v>-39.36</v>
      </c>
      <c r="BC4616" s="23">
        <v>7474.63</v>
      </c>
      <c r="BD4616" s="23">
        <v>-35.380000000000003</v>
      </c>
      <c r="BO4616" s="23">
        <v>7474.63</v>
      </c>
      <c r="BP4616" s="23">
        <v>-35.380000000000003</v>
      </c>
    </row>
    <row r="4617" spans="52:68">
      <c r="AZ4617">
        <v>67060</v>
      </c>
      <c r="BA4617">
        <f t="shared" si="277"/>
        <v>67110</v>
      </c>
      <c r="BB4617">
        <v>-41.84</v>
      </c>
      <c r="BC4617" s="23">
        <v>7474.63</v>
      </c>
      <c r="BD4617" s="23">
        <v>-35.31</v>
      </c>
      <c r="BO4617" s="23">
        <v>7474.63</v>
      </c>
      <c r="BP4617" s="23">
        <v>-35.31</v>
      </c>
    </row>
    <row r="4618" spans="52:68">
      <c r="AZ4618">
        <v>67173</v>
      </c>
      <c r="BA4618">
        <f t="shared" si="277"/>
        <v>67223</v>
      </c>
      <c r="BB4618">
        <v>-41.79</v>
      </c>
      <c r="BC4618" s="23">
        <v>7479.55</v>
      </c>
      <c r="BD4618" s="23">
        <v>-35.31</v>
      </c>
      <c r="BO4618" s="23">
        <v>7479.55</v>
      </c>
      <c r="BP4618" s="23">
        <v>-35.31</v>
      </c>
    </row>
    <row r="4619" spans="52:68">
      <c r="AZ4619">
        <v>67285</v>
      </c>
      <c r="BA4619">
        <f t="shared" si="277"/>
        <v>67335</v>
      </c>
      <c r="BB4619">
        <v>-41.98</v>
      </c>
      <c r="BC4619" s="23">
        <v>7479.55</v>
      </c>
      <c r="BD4619" s="23">
        <v>-35.159999999999997</v>
      </c>
      <c r="BO4619" s="23">
        <v>7479.55</v>
      </c>
      <c r="BP4619" s="23">
        <v>-35.159999999999997</v>
      </c>
    </row>
    <row r="4620" spans="52:68">
      <c r="AZ4620">
        <v>67402</v>
      </c>
      <c r="BA4620">
        <f t="shared" si="277"/>
        <v>67452</v>
      </c>
      <c r="BB4620">
        <v>-42.79</v>
      </c>
      <c r="BC4620" s="23">
        <v>7484.54</v>
      </c>
      <c r="BD4620" s="23">
        <v>-35.159999999999997</v>
      </c>
      <c r="BO4620" s="23">
        <v>7484.54</v>
      </c>
      <c r="BP4620" s="23">
        <v>-35.159999999999997</v>
      </c>
    </row>
    <row r="4621" spans="52:68">
      <c r="AZ4621">
        <v>67542</v>
      </c>
      <c r="BA4621">
        <f t="shared" si="277"/>
        <v>67592</v>
      </c>
      <c r="BB4621">
        <v>-41.6</v>
      </c>
      <c r="BC4621" s="23">
        <v>7484.54</v>
      </c>
      <c r="BD4621" s="23">
        <v>-34.21</v>
      </c>
      <c r="BO4621" s="23">
        <v>7484.54</v>
      </c>
      <c r="BP4621" s="23">
        <v>-34.21</v>
      </c>
    </row>
    <row r="4622" spans="52:68">
      <c r="AZ4622">
        <v>67650</v>
      </c>
      <c r="BA4622">
        <f t="shared" si="277"/>
        <v>67700</v>
      </c>
      <c r="BB4622">
        <v>-41.64</v>
      </c>
      <c r="BC4622" s="23">
        <v>7489.5</v>
      </c>
      <c r="BD4622" s="23">
        <v>-34.21</v>
      </c>
      <c r="BO4622" s="23">
        <v>7489.5</v>
      </c>
      <c r="BP4622" s="23">
        <v>-34.21</v>
      </c>
    </row>
    <row r="4623" spans="52:68">
      <c r="AZ4623">
        <v>67759</v>
      </c>
      <c r="BA4623">
        <f t="shared" si="277"/>
        <v>67809</v>
      </c>
      <c r="BB4623">
        <v>-40.450000000000003</v>
      </c>
      <c r="BC4623" s="23">
        <v>7489.5</v>
      </c>
      <c r="BD4623" s="23">
        <v>-34.61</v>
      </c>
      <c r="BO4623" s="23">
        <v>7489.5</v>
      </c>
      <c r="BP4623" s="23">
        <v>-34.61</v>
      </c>
    </row>
    <row r="4624" spans="52:68">
      <c r="AZ4624">
        <v>67845</v>
      </c>
      <c r="BA4624">
        <f t="shared" si="277"/>
        <v>67895</v>
      </c>
      <c r="BB4624">
        <v>-40.19</v>
      </c>
      <c r="BC4624" s="23">
        <v>7494.38</v>
      </c>
      <c r="BD4624" s="23">
        <v>-34.61</v>
      </c>
      <c r="BO4624" s="23">
        <v>7494.38</v>
      </c>
      <c r="BP4624" s="23">
        <v>-34.61</v>
      </c>
    </row>
    <row r="4625" spans="52:68">
      <c r="AZ4625">
        <v>67927</v>
      </c>
      <c r="BA4625">
        <f t="shared" si="277"/>
        <v>67977</v>
      </c>
      <c r="BB4625">
        <v>-40.58</v>
      </c>
      <c r="BC4625" s="23">
        <v>7494.38</v>
      </c>
      <c r="BD4625" s="23">
        <v>-35.090000000000003</v>
      </c>
      <c r="BO4625" s="23">
        <v>7494.38</v>
      </c>
      <c r="BP4625" s="23">
        <v>-35.090000000000003</v>
      </c>
    </row>
    <row r="4626" spans="52:68">
      <c r="AZ4626">
        <v>68016</v>
      </c>
      <c r="BA4626">
        <f t="shared" si="277"/>
        <v>68066</v>
      </c>
      <c r="BB4626">
        <v>-39.26</v>
      </c>
      <c r="BC4626" s="23">
        <v>7499.23</v>
      </c>
      <c r="BD4626" s="23">
        <v>-35.090000000000003</v>
      </c>
      <c r="BO4626" s="23">
        <v>7499.23</v>
      </c>
      <c r="BP4626" s="23">
        <v>-35.090000000000003</v>
      </c>
    </row>
    <row r="4627" spans="52:68">
      <c r="AZ4627">
        <v>68085</v>
      </c>
      <c r="BA4627">
        <f t="shared" si="277"/>
        <v>68135</v>
      </c>
      <c r="BB4627">
        <v>-39.75</v>
      </c>
      <c r="BC4627" s="23">
        <v>7499.23</v>
      </c>
      <c r="BD4627" s="23">
        <v>-34.14</v>
      </c>
      <c r="BO4627" s="23">
        <v>7499.23</v>
      </c>
      <c r="BP4627" s="23">
        <v>-34.14</v>
      </c>
    </row>
    <row r="4628" spans="52:68">
      <c r="AZ4628">
        <v>68162</v>
      </c>
      <c r="BA4628">
        <f t="shared" si="277"/>
        <v>68212</v>
      </c>
      <c r="BB4628">
        <v>-39.72</v>
      </c>
      <c r="BC4628" s="23">
        <v>7504.19</v>
      </c>
      <c r="BD4628" s="23">
        <v>-34.14</v>
      </c>
      <c r="BO4628" s="23">
        <v>7504.19</v>
      </c>
      <c r="BP4628" s="23">
        <v>-34.14</v>
      </c>
    </row>
    <row r="4629" spans="52:68">
      <c r="AZ4629">
        <v>68237</v>
      </c>
      <c r="BA4629">
        <f t="shared" si="277"/>
        <v>68287</v>
      </c>
      <c r="BB4629">
        <v>-38.36</v>
      </c>
      <c r="BC4629" s="23">
        <v>7504.19</v>
      </c>
      <c r="BD4629" s="23">
        <v>-34.51</v>
      </c>
      <c r="BO4629" s="23">
        <v>7504.19</v>
      </c>
      <c r="BP4629" s="23">
        <v>-34.51</v>
      </c>
    </row>
    <row r="4630" spans="52:68">
      <c r="AZ4630">
        <v>68299</v>
      </c>
      <c r="BA4630">
        <f t="shared" si="277"/>
        <v>68349</v>
      </c>
      <c r="BB4630">
        <v>-38.53</v>
      </c>
      <c r="BC4630" s="23">
        <v>7509.2</v>
      </c>
      <c r="BD4630" s="23">
        <v>-34.51</v>
      </c>
      <c r="BO4630" s="23">
        <v>7509.2</v>
      </c>
      <c r="BP4630" s="23">
        <v>-34.51</v>
      </c>
    </row>
    <row r="4631" spans="52:68">
      <c r="AZ4631">
        <v>68361</v>
      </c>
      <c r="BA4631">
        <f t="shared" si="277"/>
        <v>68411</v>
      </c>
      <c r="BB4631">
        <v>-38.21</v>
      </c>
      <c r="BC4631" s="23">
        <v>7509.2</v>
      </c>
      <c r="BD4631" s="23">
        <v>-35.950000000000003</v>
      </c>
      <c r="BO4631" s="23">
        <v>7509.2</v>
      </c>
      <c r="BP4631" s="23">
        <v>-35.950000000000003</v>
      </c>
    </row>
    <row r="4632" spans="52:68">
      <c r="AZ4632">
        <v>68421</v>
      </c>
      <c r="BA4632">
        <f t="shared" si="277"/>
        <v>68471</v>
      </c>
      <c r="BB4632">
        <v>-38.380000000000003</v>
      </c>
      <c r="BC4632" s="23">
        <v>7514.17</v>
      </c>
      <c r="BD4632" s="23">
        <v>-35.950000000000003</v>
      </c>
      <c r="BO4632" s="23">
        <v>7514.17</v>
      </c>
      <c r="BP4632" s="23">
        <v>-35.950000000000003</v>
      </c>
    </row>
    <row r="4633" spans="52:68">
      <c r="AZ4633">
        <v>68483</v>
      </c>
      <c r="BA4633">
        <f t="shared" si="277"/>
        <v>68533</v>
      </c>
      <c r="BB4633">
        <v>-38.22</v>
      </c>
      <c r="BC4633" s="23">
        <v>7514.17</v>
      </c>
      <c r="BD4633" s="23">
        <v>-35.15</v>
      </c>
      <c r="BO4633" s="23">
        <v>7514.17</v>
      </c>
      <c r="BP4633" s="23">
        <v>-35.15</v>
      </c>
    </row>
    <row r="4634" spans="52:68">
      <c r="AZ4634">
        <v>68543</v>
      </c>
      <c r="BA4634">
        <f t="shared" si="277"/>
        <v>68593</v>
      </c>
      <c r="BB4634">
        <v>-38.229999999999997</v>
      </c>
      <c r="BC4634" s="23">
        <v>7519.21</v>
      </c>
      <c r="BD4634" s="23">
        <v>-35.15</v>
      </c>
      <c r="BO4634" s="23">
        <v>7519.21</v>
      </c>
      <c r="BP4634" s="23">
        <v>-35.15</v>
      </c>
    </row>
    <row r="4635" spans="52:68">
      <c r="AZ4635">
        <v>68604</v>
      </c>
      <c r="BA4635">
        <f t="shared" si="277"/>
        <v>68654</v>
      </c>
      <c r="BB4635">
        <v>-38.299999999999997</v>
      </c>
      <c r="BC4635" s="23">
        <v>7519.21</v>
      </c>
      <c r="BD4635" s="23">
        <v>-34.54</v>
      </c>
      <c r="BO4635" s="23">
        <v>7519.21</v>
      </c>
      <c r="BP4635" s="23">
        <v>-34.54</v>
      </c>
    </row>
    <row r="4636" spans="52:68">
      <c r="AZ4636">
        <v>68665</v>
      </c>
      <c r="BA4636">
        <f t="shared" si="277"/>
        <v>68715</v>
      </c>
      <c r="BB4636">
        <v>-37.799999999999997</v>
      </c>
      <c r="BC4636" s="23">
        <v>7524.28</v>
      </c>
      <c r="BD4636" s="23">
        <v>-34.54</v>
      </c>
      <c r="BO4636" s="23">
        <v>7524.28</v>
      </c>
      <c r="BP4636" s="23">
        <v>-34.54</v>
      </c>
    </row>
    <row r="4637" spans="52:68">
      <c r="AZ4637">
        <v>68722</v>
      </c>
      <c r="BA4637">
        <f t="shared" si="277"/>
        <v>68772</v>
      </c>
      <c r="BB4637">
        <v>-38.43</v>
      </c>
      <c r="BC4637" s="23">
        <v>7524.28</v>
      </c>
      <c r="BD4637" s="23">
        <v>-34.99</v>
      </c>
      <c r="BO4637" s="23">
        <v>7524.28</v>
      </c>
      <c r="BP4637" s="23">
        <v>-34.99</v>
      </c>
    </row>
    <row r="4638" spans="52:68">
      <c r="AZ4638">
        <v>68785</v>
      </c>
      <c r="BA4638">
        <f t="shared" si="277"/>
        <v>68835</v>
      </c>
      <c r="BB4638">
        <v>-37.619999999999997</v>
      </c>
      <c r="BC4638" s="23">
        <v>7529.25</v>
      </c>
      <c r="BD4638" s="23">
        <v>-34.99</v>
      </c>
      <c r="BO4638" s="23">
        <v>7529.25</v>
      </c>
      <c r="BP4638" s="23">
        <v>-34.99</v>
      </c>
    </row>
    <row r="4639" spans="52:68">
      <c r="AZ4639">
        <v>68841</v>
      </c>
      <c r="BA4639">
        <f t="shared" si="277"/>
        <v>68891</v>
      </c>
      <c r="BB4639">
        <v>-38.020000000000003</v>
      </c>
      <c r="BC4639" s="23">
        <v>7529.25</v>
      </c>
      <c r="BD4639" s="23">
        <v>-35</v>
      </c>
      <c r="BO4639" s="23">
        <v>7529.25</v>
      </c>
      <c r="BP4639" s="23">
        <v>-35</v>
      </c>
    </row>
    <row r="4640" spans="52:68">
      <c r="AZ4640">
        <v>68900</v>
      </c>
      <c r="BA4640">
        <f t="shared" si="277"/>
        <v>68950</v>
      </c>
      <c r="BB4640">
        <v>-37.79</v>
      </c>
      <c r="BC4640" s="23">
        <v>7534.2</v>
      </c>
      <c r="BD4640" s="23">
        <v>-35</v>
      </c>
      <c r="BO4640" s="23">
        <v>7534.2</v>
      </c>
      <c r="BP4640" s="23">
        <v>-35</v>
      </c>
    </row>
    <row r="4641" spans="52:68">
      <c r="AZ4641">
        <v>68958</v>
      </c>
      <c r="BA4641">
        <f t="shared" si="277"/>
        <v>69008</v>
      </c>
      <c r="BB4641">
        <v>-36.15</v>
      </c>
      <c r="BC4641" s="23">
        <v>7534.2</v>
      </c>
      <c r="BD4641" s="23">
        <v>-34.380000000000003</v>
      </c>
      <c r="BO4641" s="23">
        <v>7534.2</v>
      </c>
      <c r="BP4641" s="23">
        <v>-34.380000000000003</v>
      </c>
    </row>
    <row r="4642" spans="52:68">
      <c r="AZ4642">
        <v>69005</v>
      </c>
      <c r="BA4642">
        <f t="shared" si="277"/>
        <v>69055</v>
      </c>
      <c r="BB4642">
        <v>-38.090000000000003</v>
      </c>
      <c r="BC4642" s="23">
        <v>7539.15</v>
      </c>
      <c r="BD4642" s="23">
        <v>-34.380000000000003</v>
      </c>
      <c r="BO4642" s="23">
        <v>7539.15</v>
      </c>
      <c r="BP4642" s="23">
        <v>-34.380000000000003</v>
      </c>
    </row>
    <row r="4643" spans="52:68">
      <c r="AZ4643">
        <v>69065</v>
      </c>
      <c r="BA4643">
        <f t="shared" si="277"/>
        <v>69115</v>
      </c>
      <c r="BB4643">
        <v>-37.409999999999997</v>
      </c>
      <c r="BC4643" s="23">
        <v>7539.15</v>
      </c>
      <c r="BD4643" s="23">
        <v>-35.01</v>
      </c>
      <c r="BO4643" s="23">
        <v>7539.15</v>
      </c>
      <c r="BP4643" s="23">
        <v>-35.01</v>
      </c>
    </row>
    <row r="4644" spans="52:68">
      <c r="AZ4644">
        <v>69120</v>
      </c>
      <c r="BA4644">
        <f t="shared" si="277"/>
        <v>69170</v>
      </c>
      <c r="BB4644">
        <v>-37.76</v>
      </c>
      <c r="BC4644" s="23">
        <v>7544.1</v>
      </c>
      <c r="BD4644" s="23">
        <v>-35.01</v>
      </c>
      <c r="BO4644" s="23">
        <v>7544.1</v>
      </c>
      <c r="BP4644" s="23">
        <v>-35.01</v>
      </c>
    </row>
    <row r="4645" spans="52:68">
      <c r="AZ4645">
        <v>69178</v>
      </c>
      <c r="BA4645">
        <f t="shared" si="277"/>
        <v>69228</v>
      </c>
      <c r="BB4645">
        <v>-37.22</v>
      </c>
      <c r="BC4645" s="23">
        <v>7544.1</v>
      </c>
      <c r="BD4645" s="23">
        <v>-34.4</v>
      </c>
      <c r="BO4645" s="23">
        <v>7544.1</v>
      </c>
      <c r="BP4645" s="23">
        <v>-34.4</v>
      </c>
    </row>
    <row r="4646" spans="52:68">
      <c r="AZ4646">
        <v>69232</v>
      </c>
      <c r="BA4646">
        <f t="shared" si="277"/>
        <v>69282</v>
      </c>
      <c r="BB4646">
        <v>-36.61</v>
      </c>
      <c r="BC4646" s="23">
        <v>7549.06</v>
      </c>
      <c r="BD4646" s="23">
        <v>-34.4</v>
      </c>
      <c r="BO4646" s="23">
        <v>7549.06</v>
      </c>
      <c r="BP4646" s="23">
        <v>-34.4</v>
      </c>
    </row>
    <row r="4647" spans="52:68">
      <c r="AZ4647">
        <v>69282</v>
      </c>
      <c r="BA4647">
        <f t="shared" si="277"/>
        <v>69332</v>
      </c>
      <c r="BB4647">
        <v>-37.049999999999997</v>
      </c>
      <c r="BC4647" s="23">
        <v>7549.06</v>
      </c>
      <c r="BD4647" s="23">
        <v>-35</v>
      </c>
      <c r="BO4647" s="23">
        <v>7549.06</v>
      </c>
      <c r="BP4647" s="23">
        <v>-35</v>
      </c>
    </row>
    <row r="4648" spans="52:68">
      <c r="AZ4648">
        <v>69336</v>
      </c>
      <c r="BA4648">
        <f t="shared" si="277"/>
        <v>69386</v>
      </c>
      <c r="BB4648">
        <v>-36.96</v>
      </c>
      <c r="BC4648" s="23">
        <v>7554</v>
      </c>
      <c r="BD4648" s="23">
        <v>-35</v>
      </c>
      <c r="BO4648" s="23">
        <v>7554</v>
      </c>
      <c r="BP4648" s="23">
        <v>-35</v>
      </c>
    </row>
    <row r="4649" spans="52:68">
      <c r="AZ4649">
        <v>69388</v>
      </c>
      <c r="BA4649">
        <f t="shared" si="277"/>
        <v>69438</v>
      </c>
      <c r="BB4649">
        <v>-36.92</v>
      </c>
      <c r="BC4649" s="23">
        <v>7554</v>
      </c>
      <c r="BD4649" s="23">
        <v>-35.11</v>
      </c>
      <c r="BO4649" s="23">
        <v>7554</v>
      </c>
      <c r="BP4649" s="23">
        <v>-35.11</v>
      </c>
    </row>
    <row r="4650" spans="52:68">
      <c r="AZ4650">
        <v>69441</v>
      </c>
      <c r="BA4650">
        <f t="shared" si="277"/>
        <v>69491</v>
      </c>
      <c r="BB4650">
        <v>-36.5</v>
      </c>
      <c r="BC4650" s="23">
        <v>7558.93</v>
      </c>
      <c r="BD4650" s="23">
        <v>-35.11</v>
      </c>
      <c r="BO4650" s="23">
        <v>7558.93</v>
      </c>
      <c r="BP4650" s="23">
        <v>-35.11</v>
      </c>
    </row>
    <row r="4651" spans="52:68">
      <c r="AZ4651">
        <v>69491</v>
      </c>
      <c r="BA4651">
        <f t="shared" si="277"/>
        <v>69541</v>
      </c>
      <c r="BB4651">
        <v>-36.29</v>
      </c>
      <c r="BC4651" s="23">
        <v>7558.93</v>
      </c>
      <c r="BD4651" s="23">
        <v>-34.04</v>
      </c>
      <c r="BO4651" s="23">
        <v>7558.93</v>
      </c>
      <c r="BP4651" s="23">
        <v>-34.04</v>
      </c>
    </row>
    <row r="4652" spans="52:68">
      <c r="AZ4652">
        <v>69540</v>
      </c>
      <c r="BA4652">
        <f t="shared" si="277"/>
        <v>69590</v>
      </c>
      <c r="BB4652">
        <v>-36.840000000000003</v>
      </c>
      <c r="BC4652" s="23">
        <v>7563.83</v>
      </c>
      <c r="BD4652" s="23">
        <v>-34.04</v>
      </c>
      <c r="BO4652" s="23">
        <v>7563.83</v>
      </c>
      <c r="BP4652" s="23">
        <v>-34.04</v>
      </c>
    </row>
    <row r="4653" spans="52:68">
      <c r="AZ4653">
        <v>69592</v>
      </c>
      <c r="BA4653">
        <f t="shared" si="277"/>
        <v>69642</v>
      </c>
      <c r="BB4653">
        <v>-35.96</v>
      </c>
      <c r="BC4653" s="23">
        <v>7563.83</v>
      </c>
      <c r="BD4653" s="23">
        <v>-34.86</v>
      </c>
      <c r="BO4653" s="23">
        <v>7563.83</v>
      </c>
      <c r="BP4653" s="23">
        <v>-34.86</v>
      </c>
    </row>
    <row r="4654" spans="52:68">
      <c r="AZ4654">
        <v>69640</v>
      </c>
      <c r="BA4654">
        <f t="shared" si="277"/>
        <v>69690</v>
      </c>
      <c r="BB4654">
        <v>-36.36</v>
      </c>
      <c r="BC4654" s="23">
        <v>7568.68</v>
      </c>
      <c r="BD4654" s="23">
        <v>-34.86</v>
      </c>
      <c r="BO4654" s="23">
        <v>7568.68</v>
      </c>
      <c r="BP4654" s="23">
        <v>-34.86</v>
      </c>
    </row>
    <row r="4655" spans="52:68">
      <c r="AZ4655">
        <v>69689</v>
      </c>
      <c r="BA4655">
        <f t="shared" si="277"/>
        <v>69739</v>
      </c>
      <c r="BB4655">
        <v>-37.6</v>
      </c>
      <c r="BC4655" s="23">
        <v>7568.68</v>
      </c>
      <c r="BD4655" s="23">
        <v>-33.83</v>
      </c>
      <c r="BO4655" s="23">
        <v>7568.68</v>
      </c>
      <c r="BP4655" s="23">
        <v>-33.83</v>
      </c>
    </row>
    <row r="4656" spans="52:68">
      <c r="AZ4656">
        <v>69747</v>
      </c>
      <c r="BA4656">
        <f t="shared" si="277"/>
        <v>69797</v>
      </c>
      <c r="BB4656">
        <v>-42.04</v>
      </c>
      <c r="BC4656" s="23">
        <v>7573.45</v>
      </c>
      <c r="BD4656" s="23">
        <v>-33.83</v>
      </c>
      <c r="BO4656" s="23">
        <v>7573.45</v>
      </c>
      <c r="BP4656" s="23">
        <v>-33.83</v>
      </c>
    </row>
    <row r="4657" spans="52:68">
      <c r="AZ4657">
        <v>69873</v>
      </c>
      <c r="BA4657">
        <f t="shared" si="277"/>
        <v>69923</v>
      </c>
      <c r="BB4657">
        <v>-42.85</v>
      </c>
      <c r="BC4657" s="23">
        <v>7573.45</v>
      </c>
      <c r="BD4657" s="23">
        <v>-34.18</v>
      </c>
      <c r="BO4657" s="23">
        <v>7573.45</v>
      </c>
      <c r="BP4657" s="23">
        <v>-34.18</v>
      </c>
    </row>
    <row r="4658" spans="52:68">
      <c r="AZ4658">
        <v>70026</v>
      </c>
      <c r="BA4658">
        <f t="shared" si="277"/>
        <v>70076</v>
      </c>
      <c r="BB4658">
        <v>-42.55</v>
      </c>
      <c r="BC4658" s="23">
        <v>7578.19</v>
      </c>
      <c r="BD4658" s="23">
        <v>-34.18</v>
      </c>
      <c r="BO4658" s="23">
        <v>7578.19</v>
      </c>
      <c r="BP4658" s="23">
        <v>-34.18</v>
      </c>
    </row>
    <row r="4659" spans="52:68">
      <c r="AZ4659">
        <v>70168</v>
      </c>
      <c r="BA4659">
        <f t="shared" si="277"/>
        <v>70218</v>
      </c>
      <c r="BB4659">
        <v>-43.02</v>
      </c>
      <c r="BC4659" s="23">
        <v>7578.19</v>
      </c>
      <c r="BD4659" s="23">
        <v>-33.67</v>
      </c>
      <c r="BO4659" s="23">
        <v>7578.19</v>
      </c>
      <c r="BP4659" s="23">
        <v>-33.67</v>
      </c>
    </row>
    <row r="4660" spans="52:68">
      <c r="AZ4660">
        <v>70327</v>
      </c>
      <c r="BA4660">
        <f t="shared" si="277"/>
        <v>70377</v>
      </c>
      <c r="BB4660">
        <v>-42.66</v>
      </c>
      <c r="BC4660" s="23">
        <v>7582.93</v>
      </c>
      <c r="BD4660" s="23">
        <v>-33.67</v>
      </c>
      <c r="BO4660" s="23">
        <v>7582.93</v>
      </c>
      <c r="BP4660" s="23">
        <v>-33.67</v>
      </c>
    </row>
    <row r="4661" spans="52:68">
      <c r="AZ4661">
        <v>70474</v>
      </c>
      <c r="BA4661">
        <f t="shared" si="277"/>
        <v>70524</v>
      </c>
      <c r="BB4661">
        <v>-43.07</v>
      </c>
      <c r="BC4661" s="23">
        <v>7582.93</v>
      </c>
      <c r="BD4661" s="23">
        <v>-33.549999999999997</v>
      </c>
      <c r="BO4661" s="23">
        <v>7582.93</v>
      </c>
      <c r="BP4661" s="23">
        <v>-33.549999999999997</v>
      </c>
    </row>
    <row r="4662" spans="52:68">
      <c r="AZ4662">
        <v>70636</v>
      </c>
      <c r="BA4662">
        <f t="shared" si="277"/>
        <v>70686</v>
      </c>
      <c r="BB4662">
        <v>-42.31</v>
      </c>
      <c r="BC4662" s="23">
        <v>7587.69</v>
      </c>
      <c r="BD4662" s="23">
        <v>-33.549999999999997</v>
      </c>
      <c r="BO4662" s="23">
        <v>7587.69</v>
      </c>
      <c r="BP4662" s="23">
        <v>-33.549999999999997</v>
      </c>
    </row>
    <row r="4663" spans="52:68">
      <c r="AZ4663">
        <v>70771</v>
      </c>
      <c r="BA4663">
        <f t="shared" si="277"/>
        <v>70821</v>
      </c>
      <c r="BB4663">
        <v>-43.31</v>
      </c>
      <c r="BC4663" s="23">
        <v>7587.69</v>
      </c>
      <c r="BD4663" s="23">
        <v>-34.61</v>
      </c>
      <c r="BO4663" s="23">
        <v>7587.69</v>
      </c>
      <c r="BP4663" s="23">
        <v>-34.61</v>
      </c>
    </row>
    <row r="4664" spans="52:68">
      <c r="AZ4664">
        <v>70943</v>
      </c>
      <c r="BA4664">
        <f t="shared" si="277"/>
        <v>70993</v>
      </c>
      <c r="BB4664">
        <v>-42.62</v>
      </c>
      <c r="BC4664" s="23">
        <v>7592.48</v>
      </c>
      <c r="BD4664" s="23">
        <v>-34.61</v>
      </c>
      <c r="BO4664" s="23">
        <v>7592.48</v>
      </c>
      <c r="BP4664" s="23">
        <v>-34.61</v>
      </c>
    </row>
    <row r="4665" spans="52:68">
      <c r="AZ4665">
        <v>71090</v>
      </c>
      <c r="BA4665">
        <f t="shared" si="277"/>
        <v>71140</v>
      </c>
      <c r="BB4665">
        <v>-42.89</v>
      </c>
      <c r="BC4665" s="23">
        <v>7592.48</v>
      </c>
      <c r="BD4665" s="23">
        <v>-34.25</v>
      </c>
      <c r="BO4665" s="23">
        <v>7592.48</v>
      </c>
      <c r="BP4665" s="23">
        <v>-34.25</v>
      </c>
    </row>
    <row r="4666" spans="52:68">
      <c r="AZ4666">
        <v>71246</v>
      </c>
      <c r="BA4666">
        <f t="shared" si="277"/>
        <v>71296</v>
      </c>
      <c r="BB4666">
        <v>-42.79</v>
      </c>
      <c r="BC4666" s="23">
        <v>7597.39</v>
      </c>
      <c r="BD4666" s="23">
        <v>-34.25</v>
      </c>
      <c r="BO4666" s="23">
        <v>7597.39</v>
      </c>
      <c r="BP4666" s="23">
        <v>-34.25</v>
      </c>
    </row>
    <row r="4667" spans="52:68">
      <c r="AZ4667">
        <v>71398</v>
      </c>
      <c r="BA4667">
        <f t="shared" si="277"/>
        <v>71448</v>
      </c>
      <c r="BB4667">
        <v>-42.86</v>
      </c>
      <c r="BC4667" s="23">
        <v>7597.39</v>
      </c>
      <c r="BD4667" s="23">
        <v>-34.86</v>
      </c>
      <c r="BO4667" s="23">
        <v>7597.39</v>
      </c>
      <c r="BP4667" s="23">
        <v>-34.86</v>
      </c>
    </row>
    <row r="4668" spans="52:68">
      <c r="AZ4668">
        <v>71554</v>
      </c>
      <c r="BA4668">
        <f t="shared" si="277"/>
        <v>71604</v>
      </c>
      <c r="BB4668">
        <v>-40.96</v>
      </c>
      <c r="BC4668" s="23">
        <v>7602.27</v>
      </c>
      <c r="BD4668" s="23">
        <v>-34.86</v>
      </c>
      <c r="BO4668" s="23">
        <v>7602.27</v>
      </c>
      <c r="BP4668" s="23">
        <v>-34.86</v>
      </c>
    </row>
    <row r="4669" spans="52:68">
      <c r="AZ4669">
        <v>71656</v>
      </c>
      <c r="BA4669">
        <f t="shared" si="277"/>
        <v>71706</v>
      </c>
      <c r="BB4669">
        <v>-40</v>
      </c>
      <c r="BC4669" s="23">
        <v>7602.27</v>
      </c>
      <c r="BD4669" s="23">
        <v>-35.380000000000003</v>
      </c>
      <c r="BO4669" s="23">
        <v>7602.27</v>
      </c>
      <c r="BP4669" s="23">
        <v>-35.380000000000003</v>
      </c>
    </row>
    <row r="4670" spans="52:68">
      <c r="AZ4670">
        <v>71742</v>
      </c>
      <c r="BA4670">
        <f t="shared" ref="BA4670:BA4733" si="278">AZ4670+50</f>
        <v>71792</v>
      </c>
      <c r="BB4670">
        <v>-38.28</v>
      </c>
      <c r="BC4670" s="23">
        <v>7607.15</v>
      </c>
      <c r="BD4670" s="23">
        <v>-35.380000000000003</v>
      </c>
      <c r="BO4670" s="23">
        <v>7607.15</v>
      </c>
      <c r="BP4670" s="23">
        <v>-35.380000000000003</v>
      </c>
    </row>
    <row r="4671" spans="52:68">
      <c r="AZ4671">
        <v>71807</v>
      </c>
      <c r="BA4671">
        <f t="shared" si="278"/>
        <v>71857</v>
      </c>
      <c r="BB4671">
        <v>-39.36</v>
      </c>
      <c r="BC4671" s="23">
        <v>7607.15</v>
      </c>
      <c r="BD4671" s="23">
        <v>-33.17</v>
      </c>
      <c r="BO4671" s="23">
        <v>7607.15</v>
      </c>
      <c r="BP4671" s="23">
        <v>-33.17</v>
      </c>
    </row>
    <row r="4672" spans="52:68">
      <c r="AZ4672">
        <v>71884</v>
      </c>
      <c r="BA4672">
        <f t="shared" si="278"/>
        <v>71934</v>
      </c>
      <c r="BB4672">
        <v>-39.15</v>
      </c>
      <c r="BC4672" s="23">
        <v>7612.05</v>
      </c>
      <c r="BD4672" s="23">
        <v>-33.17</v>
      </c>
      <c r="BO4672" s="23">
        <v>7612.05</v>
      </c>
      <c r="BP4672" s="23">
        <v>-33.17</v>
      </c>
    </row>
    <row r="4673" spans="52:68">
      <c r="AZ4673">
        <v>71958</v>
      </c>
      <c r="BA4673">
        <f t="shared" si="278"/>
        <v>72008</v>
      </c>
      <c r="BB4673">
        <v>-39.31</v>
      </c>
      <c r="BC4673" s="23">
        <v>7612.05</v>
      </c>
      <c r="BD4673" s="23">
        <v>-34.5</v>
      </c>
      <c r="BO4673" s="23">
        <v>7612.05</v>
      </c>
      <c r="BP4673" s="23">
        <v>-34.5</v>
      </c>
    </row>
    <row r="4674" spans="52:68">
      <c r="AZ4674">
        <v>72035</v>
      </c>
      <c r="BA4674">
        <f t="shared" si="278"/>
        <v>72085</v>
      </c>
      <c r="BB4674">
        <v>-38.85</v>
      </c>
      <c r="BC4674" s="23">
        <v>7616.96</v>
      </c>
      <c r="BD4674" s="23">
        <v>-34.5</v>
      </c>
      <c r="BO4674" s="23">
        <v>7616.96</v>
      </c>
      <c r="BP4674" s="23">
        <v>-34.5</v>
      </c>
    </row>
    <row r="4675" spans="52:68">
      <c r="AZ4675">
        <v>72106</v>
      </c>
      <c r="BA4675">
        <f t="shared" si="278"/>
        <v>72156</v>
      </c>
      <c r="BB4675">
        <v>-38.94</v>
      </c>
      <c r="BC4675" s="23">
        <v>7616.96</v>
      </c>
      <c r="BD4675" s="23">
        <v>-34.65</v>
      </c>
      <c r="BO4675" s="23">
        <v>7616.96</v>
      </c>
      <c r="BP4675" s="23">
        <v>-34.65</v>
      </c>
    </row>
    <row r="4676" spans="52:68">
      <c r="AZ4676">
        <v>72179</v>
      </c>
      <c r="BA4676">
        <f t="shared" si="278"/>
        <v>72229</v>
      </c>
      <c r="BB4676">
        <v>-38.6</v>
      </c>
      <c r="BC4676" s="23">
        <v>7621.78</v>
      </c>
      <c r="BD4676" s="23">
        <v>-34.65</v>
      </c>
      <c r="BO4676" s="23">
        <v>7621.78</v>
      </c>
      <c r="BP4676" s="23">
        <v>-34.65</v>
      </c>
    </row>
    <row r="4677" spans="52:68">
      <c r="AZ4677">
        <v>72247</v>
      </c>
      <c r="BA4677">
        <f t="shared" si="278"/>
        <v>72297</v>
      </c>
      <c r="BB4677">
        <v>-38.35</v>
      </c>
      <c r="BC4677" s="23">
        <v>7621.78</v>
      </c>
      <c r="BD4677" s="23">
        <v>-34.840000000000003</v>
      </c>
      <c r="BO4677" s="23">
        <v>7621.78</v>
      </c>
      <c r="BP4677" s="23">
        <v>-34.840000000000003</v>
      </c>
    </row>
    <row r="4678" spans="52:68">
      <c r="AZ4678">
        <v>72314</v>
      </c>
      <c r="BA4678">
        <f t="shared" si="278"/>
        <v>72364</v>
      </c>
      <c r="BB4678">
        <v>-38.85</v>
      </c>
      <c r="BC4678" s="23">
        <v>7626.66</v>
      </c>
      <c r="BD4678" s="23">
        <v>-34.840000000000003</v>
      </c>
      <c r="BO4678" s="23">
        <v>7626.66</v>
      </c>
      <c r="BP4678" s="23">
        <v>-34.840000000000003</v>
      </c>
    </row>
    <row r="4679" spans="52:68">
      <c r="AZ4679">
        <v>72386</v>
      </c>
      <c r="BA4679">
        <f t="shared" si="278"/>
        <v>72436</v>
      </c>
      <c r="BB4679">
        <v>-38.19</v>
      </c>
      <c r="BC4679" s="23">
        <v>7626.66</v>
      </c>
      <c r="BD4679" s="23">
        <v>-33.869999999999997</v>
      </c>
      <c r="BO4679" s="23">
        <v>7626.66</v>
      </c>
      <c r="BP4679" s="23">
        <v>-33.869999999999997</v>
      </c>
    </row>
    <row r="4680" spans="52:68">
      <c r="AZ4680">
        <v>72451</v>
      </c>
      <c r="BA4680">
        <f t="shared" si="278"/>
        <v>72501</v>
      </c>
      <c r="BB4680">
        <v>-38.130000000000003</v>
      </c>
      <c r="BC4680" s="23">
        <v>7631.58</v>
      </c>
      <c r="BD4680" s="23">
        <v>-33.869999999999997</v>
      </c>
      <c r="BO4680" s="23">
        <v>7631.58</v>
      </c>
      <c r="BP4680" s="23">
        <v>-33.869999999999997</v>
      </c>
    </row>
    <row r="4681" spans="52:68">
      <c r="AZ4681">
        <v>72516</v>
      </c>
      <c r="BA4681">
        <f t="shared" si="278"/>
        <v>72566</v>
      </c>
      <c r="BB4681">
        <v>-38.340000000000003</v>
      </c>
      <c r="BC4681" s="23">
        <v>7631.58</v>
      </c>
      <c r="BD4681" s="23">
        <v>-34.24</v>
      </c>
      <c r="BO4681" s="23">
        <v>7631.58</v>
      </c>
      <c r="BP4681" s="23">
        <v>-34.24</v>
      </c>
    </row>
    <row r="4682" spans="52:68">
      <c r="AZ4682">
        <v>72582</v>
      </c>
      <c r="BA4682">
        <f t="shared" si="278"/>
        <v>72632</v>
      </c>
      <c r="BB4682">
        <v>-37.9</v>
      </c>
      <c r="BC4682" s="23">
        <v>7636.54</v>
      </c>
      <c r="BD4682" s="23">
        <v>-34.24</v>
      </c>
      <c r="BO4682" s="23">
        <v>7636.54</v>
      </c>
      <c r="BP4682" s="23">
        <v>-34.24</v>
      </c>
    </row>
    <row r="4683" spans="52:68">
      <c r="AZ4683">
        <v>72645</v>
      </c>
      <c r="BA4683">
        <f t="shared" si="278"/>
        <v>72695</v>
      </c>
      <c r="BB4683">
        <v>-38.17</v>
      </c>
      <c r="BC4683" s="23">
        <v>7636.54</v>
      </c>
      <c r="BD4683" s="23">
        <v>-35.03</v>
      </c>
      <c r="BO4683" s="23">
        <v>7636.54</v>
      </c>
      <c r="BP4683" s="23">
        <v>-35.03</v>
      </c>
    </row>
    <row r="4684" spans="52:68">
      <c r="AZ4684">
        <v>72711</v>
      </c>
      <c r="BA4684">
        <f t="shared" si="278"/>
        <v>72761</v>
      </c>
      <c r="BB4684">
        <v>-38.229999999999997</v>
      </c>
      <c r="BC4684" s="23">
        <v>7641.49</v>
      </c>
      <c r="BD4684" s="23">
        <v>-35.03</v>
      </c>
      <c r="BO4684" s="23">
        <v>7641.49</v>
      </c>
      <c r="BP4684" s="23">
        <v>-35.03</v>
      </c>
    </row>
    <row r="4685" spans="52:68">
      <c r="AZ4685">
        <v>72777</v>
      </c>
      <c r="BA4685">
        <f t="shared" si="278"/>
        <v>72827</v>
      </c>
      <c r="BB4685">
        <v>-38.08</v>
      </c>
      <c r="BC4685" s="23">
        <v>7641.49</v>
      </c>
      <c r="BD4685" s="23">
        <v>-35.200000000000003</v>
      </c>
      <c r="BO4685" s="23">
        <v>7641.49</v>
      </c>
      <c r="BP4685" s="23">
        <v>-35.200000000000003</v>
      </c>
    </row>
    <row r="4686" spans="52:68">
      <c r="AZ4686">
        <v>72842</v>
      </c>
      <c r="BA4686">
        <f t="shared" si="278"/>
        <v>72892</v>
      </c>
      <c r="BB4686">
        <v>-37.729999999999997</v>
      </c>
      <c r="BC4686" s="23">
        <v>7646.57</v>
      </c>
      <c r="BD4686" s="23">
        <v>-35.200000000000003</v>
      </c>
      <c r="BO4686" s="23">
        <v>7646.57</v>
      </c>
      <c r="BP4686" s="23">
        <v>-35.200000000000003</v>
      </c>
    </row>
    <row r="4687" spans="52:68">
      <c r="AZ4687">
        <v>72904</v>
      </c>
      <c r="BA4687">
        <f t="shared" si="278"/>
        <v>72954</v>
      </c>
      <c r="BB4687">
        <v>-38.06</v>
      </c>
      <c r="BC4687" s="23">
        <v>7646.57</v>
      </c>
      <c r="BD4687" s="23">
        <v>-34.67</v>
      </c>
      <c r="BO4687" s="23">
        <v>7646.57</v>
      </c>
      <c r="BP4687" s="23">
        <v>-34.67</v>
      </c>
    </row>
    <row r="4688" spans="52:68">
      <c r="AZ4688">
        <v>72969</v>
      </c>
      <c r="BA4688">
        <f t="shared" si="278"/>
        <v>73019</v>
      </c>
      <c r="BB4688">
        <v>-37.979999999999997</v>
      </c>
      <c r="BC4688" s="23">
        <v>7651.63</v>
      </c>
      <c r="BD4688" s="23">
        <v>-34.67</v>
      </c>
      <c r="BO4688" s="23">
        <v>7651.63</v>
      </c>
      <c r="BP4688" s="23">
        <v>-34.67</v>
      </c>
    </row>
    <row r="4689" spans="52:68">
      <c r="AZ4689">
        <v>73033</v>
      </c>
      <c r="BA4689">
        <f t="shared" si="278"/>
        <v>73083</v>
      </c>
      <c r="BB4689">
        <v>-37.35</v>
      </c>
      <c r="BC4689" s="23">
        <v>7651.63</v>
      </c>
      <c r="BD4689" s="23">
        <v>-35.69</v>
      </c>
      <c r="BO4689" s="23">
        <v>7651.63</v>
      </c>
      <c r="BP4689" s="23">
        <v>-35.69</v>
      </c>
    </row>
    <row r="4690" spans="52:68">
      <c r="AZ4690">
        <v>73092</v>
      </c>
      <c r="BA4690">
        <f t="shared" si="278"/>
        <v>73142</v>
      </c>
      <c r="BB4690">
        <v>-37.020000000000003</v>
      </c>
      <c r="BC4690" s="23">
        <v>7656.59</v>
      </c>
      <c r="BD4690" s="23">
        <v>-35.69</v>
      </c>
      <c r="BO4690" s="23">
        <v>7656.59</v>
      </c>
      <c r="BP4690" s="23">
        <v>-35.69</v>
      </c>
    </row>
    <row r="4691" spans="52:68">
      <c r="AZ4691">
        <v>73149</v>
      </c>
      <c r="BA4691">
        <f t="shared" si="278"/>
        <v>73199</v>
      </c>
      <c r="BB4691">
        <v>-37.74</v>
      </c>
      <c r="BC4691" s="23">
        <v>7656.59</v>
      </c>
      <c r="BD4691" s="23">
        <v>-33.86</v>
      </c>
      <c r="BO4691" s="23">
        <v>7656.59</v>
      </c>
      <c r="BP4691" s="23">
        <v>-33.86</v>
      </c>
    </row>
    <row r="4692" spans="52:68">
      <c r="AZ4692">
        <v>73212</v>
      </c>
      <c r="BA4692">
        <f t="shared" si="278"/>
        <v>73262</v>
      </c>
      <c r="BB4692">
        <v>-37.479999999999997</v>
      </c>
      <c r="BC4692" s="23">
        <v>7661.49</v>
      </c>
      <c r="BD4692" s="23">
        <v>-33.86</v>
      </c>
      <c r="BO4692" s="23">
        <v>7661.49</v>
      </c>
      <c r="BP4692" s="23">
        <v>-33.86</v>
      </c>
    </row>
    <row r="4693" spans="52:68">
      <c r="AZ4693">
        <v>73272</v>
      </c>
      <c r="BA4693">
        <f t="shared" si="278"/>
        <v>73322</v>
      </c>
      <c r="BB4693">
        <v>-37.270000000000003</v>
      </c>
      <c r="BC4693" s="23">
        <v>7661.49</v>
      </c>
      <c r="BD4693" s="23">
        <v>-33.64</v>
      </c>
      <c r="BO4693" s="23">
        <v>7661.49</v>
      </c>
      <c r="BP4693" s="23">
        <v>-33.64</v>
      </c>
    </row>
    <row r="4694" spans="52:68">
      <c r="AZ4694">
        <v>73332</v>
      </c>
      <c r="BA4694">
        <f t="shared" si="278"/>
        <v>73382</v>
      </c>
      <c r="BB4694">
        <v>-37.68</v>
      </c>
      <c r="BC4694" s="23">
        <v>7666.38</v>
      </c>
      <c r="BD4694" s="23">
        <v>-33.64</v>
      </c>
      <c r="BO4694" s="23">
        <v>7666.38</v>
      </c>
      <c r="BP4694" s="23">
        <v>-33.64</v>
      </c>
    </row>
    <row r="4695" spans="52:68">
      <c r="AZ4695">
        <v>73394</v>
      </c>
      <c r="BA4695">
        <f t="shared" si="278"/>
        <v>73444</v>
      </c>
      <c r="BB4695">
        <v>-37.119999999999997</v>
      </c>
      <c r="BC4695" s="23">
        <v>7666.38</v>
      </c>
      <c r="BD4695" s="23">
        <v>-34.090000000000003</v>
      </c>
      <c r="BO4695" s="23">
        <v>7666.38</v>
      </c>
      <c r="BP4695" s="23">
        <v>-34.090000000000003</v>
      </c>
    </row>
    <row r="4696" spans="52:68">
      <c r="AZ4696">
        <v>73452</v>
      </c>
      <c r="BA4696">
        <f t="shared" si="278"/>
        <v>73502</v>
      </c>
      <c r="BB4696">
        <v>-37.54</v>
      </c>
      <c r="BC4696" s="23">
        <v>7671.22</v>
      </c>
      <c r="BD4696" s="23">
        <v>-34.090000000000003</v>
      </c>
      <c r="BO4696" s="23">
        <v>7671.22</v>
      </c>
      <c r="BP4696" s="23">
        <v>-34.090000000000003</v>
      </c>
    </row>
    <row r="4697" spans="52:68">
      <c r="AZ4697">
        <v>73514</v>
      </c>
      <c r="BA4697">
        <f t="shared" si="278"/>
        <v>73564</v>
      </c>
      <c r="BB4697">
        <v>-37.229999999999997</v>
      </c>
      <c r="BC4697" s="23">
        <v>7671.22</v>
      </c>
      <c r="BD4697" s="23">
        <v>-34.58</v>
      </c>
      <c r="BO4697" s="23">
        <v>7671.22</v>
      </c>
      <c r="BP4697" s="23">
        <v>-34.58</v>
      </c>
    </row>
    <row r="4698" spans="52:68">
      <c r="AZ4698">
        <v>73573</v>
      </c>
      <c r="BA4698">
        <f t="shared" si="278"/>
        <v>73623</v>
      </c>
      <c r="BB4698">
        <v>-37.33</v>
      </c>
      <c r="BC4698" s="23">
        <v>7676.11</v>
      </c>
      <c r="BD4698" s="23">
        <v>-34.58</v>
      </c>
      <c r="BO4698" s="23">
        <v>7676.11</v>
      </c>
      <c r="BP4698" s="23">
        <v>-34.58</v>
      </c>
    </row>
    <row r="4699" spans="52:68">
      <c r="AZ4699">
        <v>73633</v>
      </c>
      <c r="BA4699">
        <f t="shared" si="278"/>
        <v>73683</v>
      </c>
      <c r="BB4699">
        <v>-36.450000000000003</v>
      </c>
      <c r="BC4699" s="23">
        <v>7676.11</v>
      </c>
      <c r="BD4699" s="23">
        <v>-34.880000000000003</v>
      </c>
      <c r="BO4699" s="23">
        <v>7676.11</v>
      </c>
      <c r="BP4699" s="23">
        <v>-34.880000000000003</v>
      </c>
    </row>
    <row r="4700" spans="52:68">
      <c r="AZ4700">
        <v>73688</v>
      </c>
      <c r="BA4700">
        <f t="shared" si="278"/>
        <v>73738</v>
      </c>
      <c r="BB4700">
        <v>-37.159999999999997</v>
      </c>
      <c r="BC4700" s="23">
        <v>7681.1</v>
      </c>
      <c r="BD4700" s="23">
        <v>-34.880000000000003</v>
      </c>
      <c r="BO4700" s="23">
        <v>7681.1</v>
      </c>
      <c r="BP4700" s="23">
        <v>-34.880000000000003</v>
      </c>
    </row>
    <row r="4701" spans="52:68">
      <c r="AZ4701">
        <v>73747</v>
      </c>
      <c r="BA4701">
        <f t="shared" si="278"/>
        <v>73797</v>
      </c>
      <c r="BB4701">
        <v>-36.869999999999997</v>
      </c>
      <c r="BC4701" s="23">
        <v>7681.1</v>
      </c>
      <c r="BD4701" s="23">
        <v>-34.44</v>
      </c>
      <c r="BO4701" s="23">
        <v>7681.1</v>
      </c>
      <c r="BP4701" s="23">
        <v>-34.44</v>
      </c>
    </row>
    <row r="4702" spans="52:68">
      <c r="AZ4702">
        <v>73804</v>
      </c>
      <c r="BA4702">
        <f t="shared" si="278"/>
        <v>73854</v>
      </c>
      <c r="BB4702">
        <v>-37.5</v>
      </c>
      <c r="BC4702" s="23">
        <v>7686.09</v>
      </c>
      <c r="BD4702" s="23">
        <v>-34.44</v>
      </c>
      <c r="BO4702" s="23">
        <v>7686.09</v>
      </c>
      <c r="BP4702" s="23">
        <v>-34.44</v>
      </c>
    </row>
    <row r="4703" spans="52:68">
      <c r="AZ4703">
        <v>73866</v>
      </c>
      <c r="BA4703">
        <f t="shared" si="278"/>
        <v>73916</v>
      </c>
      <c r="BB4703">
        <v>-36.32</v>
      </c>
      <c r="BC4703" s="23">
        <v>7686.09</v>
      </c>
      <c r="BD4703" s="23">
        <v>-35.39</v>
      </c>
      <c r="BO4703" s="23">
        <v>7686.09</v>
      </c>
      <c r="BP4703" s="23">
        <v>-35.39</v>
      </c>
    </row>
    <row r="4704" spans="52:68">
      <c r="AZ4704">
        <v>73920</v>
      </c>
      <c r="BA4704">
        <f t="shared" si="278"/>
        <v>73970</v>
      </c>
      <c r="BB4704">
        <v>-35.85</v>
      </c>
      <c r="BC4704" s="23">
        <v>7691.01</v>
      </c>
      <c r="BD4704" s="23">
        <v>-35.39</v>
      </c>
      <c r="BO4704" s="23">
        <v>7691.01</v>
      </c>
      <c r="BP4704" s="23">
        <v>-35.39</v>
      </c>
    </row>
    <row r="4705" spans="52:68">
      <c r="AZ4705">
        <v>73972</v>
      </c>
      <c r="BA4705">
        <f t="shared" si="278"/>
        <v>74022</v>
      </c>
      <c r="BB4705">
        <v>-37.22</v>
      </c>
      <c r="BC4705" s="23">
        <v>7691.01</v>
      </c>
      <c r="BD4705" s="23">
        <v>-33.86</v>
      </c>
      <c r="BO4705" s="23">
        <v>7691.01</v>
      </c>
      <c r="BP4705" s="23">
        <v>-33.86</v>
      </c>
    </row>
    <row r="4706" spans="52:68">
      <c r="AZ4706">
        <v>74032</v>
      </c>
      <c r="BA4706">
        <f t="shared" si="278"/>
        <v>74082</v>
      </c>
      <c r="BB4706">
        <v>-41.44</v>
      </c>
      <c r="BC4706" s="23">
        <v>7695.91</v>
      </c>
      <c r="BD4706" s="23">
        <v>-33.86</v>
      </c>
      <c r="BO4706" s="23">
        <v>7695.91</v>
      </c>
      <c r="BP4706" s="23">
        <v>-33.86</v>
      </c>
    </row>
    <row r="4707" spans="52:68">
      <c r="AZ4707">
        <v>74153</v>
      </c>
      <c r="BA4707">
        <f t="shared" si="278"/>
        <v>74203</v>
      </c>
      <c r="BB4707">
        <v>-41.73</v>
      </c>
      <c r="BC4707" s="23">
        <v>7695.91</v>
      </c>
      <c r="BD4707" s="23">
        <v>-33.71</v>
      </c>
      <c r="BO4707" s="23">
        <v>7695.91</v>
      </c>
      <c r="BP4707" s="23">
        <v>-33.71</v>
      </c>
    </row>
    <row r="4708" spans="52:68">
      <c r="AZ4708">
        <v>74283</v>
      </c>
      <c r="BA4708">
        <f t="shared" si="278"/>
        <v>74333</v>
      </c>
      <c r="BB4708">
        <v>-41.61</v>
      </c>
      <c r="BC4708" s="23">
        <v>7700.82</v>
      </c>
      <c r="BD4708" s="23">
        <v>-33.71</v>
      </c>
      <c r="BO4708" s="23">
        <v>7700.82</v>
      </c>
      <c r="BP4708" s="23">
        <v>-33.71</v>
      </c>
    </row>
    <row r="4709" spans="52:68">
      <c r="AZ4709">
        <v>74409</v>
      </c>
      <c r="BA4709">
        <f t="shared" si="278"/>
        <v>74459</v>
      </c>
      <c r="BB4709">
        <v>-41.8</v>
      </c>
      <c r="BC4709" s="23">
        <v>7700.82</v>
      </c>
      <c r="BD4709" s="23">
        <v>-34.35</v>
      </c>
      <c r="BO4709" s="23">
        <v>7700.82</v>
      </c>
      <c r="BP4709" s="23">
        <v>-34.35</v>
      </c>
    </row>
    <row r="4710" spans="52:68">
      <c r="AZ4710">
        <v>74541</v>
      </c>
      <c r="BA4710">
        <f t="shared" si="278"/>
        <v>74591</v>
      </c>
      <c r="BB4710">
        <v>-42.75</v>
      </c>
      <c r="BC4710" s="23">
        <v>7705.69</v>
      </c>
      <c r="BD4710" s="23">
        <v>-34.35</v>
      </c>
      <c r="BO4710" s="23">
        <v>7705.69</v>
      </c>
      <c r="BP4710" s="23">
        <v>-34.35</v>
      </c>
    </row>
    <row r="4711" spans="52:68">
      <c r="AZ4711">
        <v>74705</v>
      </c>
      <c r="BA4711">
        <f t="shared" si="278"/>
        <v>74755</v>
      </c>
      <c r="BB4711">
        <v>-42.12</v>
      </c>
      <c r="BC4711" s="23">
        <v>7705.69</v>
      </c>
      <c r="BD4711" s="23">
        <v>-34.56</v>
      </c>
      <c r="BO4711" s="23">
        <v>7705.69</v>
      </c>
      <c r="BP4711" s="23">
        <v>-34.56</v>
      </c>
    </row>
    <row r="4712" spans="52:68">
      <c r="AZ4712">
        <v>74847</v>
      </c>
      <c r="BA4712">
        <f t="shared" si="278"/>
        <v>74897</v>
      </c>
      <c r="BB4712">
        <v>-42.53</v>
      </c>
      <c r="BC4712" s="23">
        <v>7710.55</v>
      </c>
      <c r="BD4712" s="23">
        <v>-34.56</v>
      </c>
      <c r="BO4712" s="23">
        <v>7710.55</v>
      </c>
      <c r="BP4712" s="23">
        <v>-34.56</v>
      </c>
    </row>
    <row r="4713" spans="52:68">
      <c r="AZ4713">
        <v>75003</v>
      </c>
      <c r="BA4713">
        <f t="shared" si="278"/>
        <v>75053</v>
      </c>
      <c r="BB4713">
        <v>-41.89</v>
      </c>
      <c r="BC4713" s="23">
        <v>7710.55</v>
      </c>
      <c r="BD4713" s="23">
        <v>-34.56</v>
      </c>
      <c r="BO4713" s="23">
        <v>7710.55</v>
      </c>
      <c r="BP4713" s="23">
        <v>-34.56</v>
      </c>
    </row>
    <row r="4714" spans="52:68">
      <c r="AZ4714">
        <v>75138</v>
      </c>
      <c r="BA4714">
        <f t="shared" si="278"/>
        <v>75188</v>
      </c>
      <c r="BB4714">
        <v>-42.46</v>
      </c>
      <c r="BC4714" s="23">
        <v>7715.49</v>
      </c>
      <c r="BD4714" s="23">
        <v>-34.56</v>
      </c>
      <c r="BO4714" s="23">
        <v>7715.49</v>
      </c>
      <c r="BP4714" s="23">
        <v>-34.56</v>
      </c>
    </row>
    <row r="4715" spans="52:68">
      <c r="AZ4715">
        <v>75292</v>
      </c>
      <c r="BA4715">
        <f t="shared" si="278"/>
        <v>75342</v>
      </c>
      <c r="BB4715">
        <v>-41.36</v>
      </c>
      <c r="BC4715" s="23">
        <v>7715.49</v>
      </c>
      <c r="BD4715" s="23">
        <v>-33.81</v>
      </c>
      <c r="BO4715" s="23">
        <v>7715.49</v>
      </c>
      <c r="BP4715" s="23">
        <v>-33.81</v>
      </c>
    </row>
    <row r="4716" spans="52:68">
      <c r="AZ4716">
        <v>75414</v>
      </c>
      <c r="BA4716">
        <f t="shared" si="278"/>
        <v>75464</v>
      </c>
      <c r="BB4716">
        <v>-40.520000000000003</v>
      </c>
      <c r="BC4716" s="23">
        <v>7720.41</v>
      </c>
      <c r="BD4716" s="23">
        <v>-33.81</v>
      </c>
      <c r="BO4716" s="23">
        <v>7720.41</v>
      </c>
      <c r="BP4716" s="23">
        <v>-33.81</v>
      </c>
    </row>
    <row r="4717" spans="52:68">
      <c r="AZ4717">
        <v>75517</v>
      </c>
      <c r="BA4717">
        <f t="shared" si="278"/>
        <v>75567</v>
      </c>
      <c r="BB4717">
        <v>-39.67</v>
      </c>
      <c r="BC4717" s="23">
        <v>7720.41</v>
      </c>
      <c r="BD4717" s="23">
        <v>-34.9</v>
      </c>
      <c r="BO4717" s="23">
        <v>7720.41</v>
      </c>
      <c r="BP4717" s="23">
        <v>-34.9</v>
      </c>
    </row>
    <row r="4718" spans="52:68">
      <c r="AZ4718">
        <v>75605</v>
      </c>
      <c r="BA4718">
        <f t="shared" si="278"/>
        <v>75655</v>
      </c>
      <c r="BB4718">
        <v>-39.020000000000003</v>
      </c>
      <c r="BC4718" s="23">
        <v>7725.32</v>
      </c>
      <c r="BD4718" s="23">
        <v>-34.9</v>
      </c>
      <c r="BO4718" s="23">
        <v>7725.32</v>
      </c>
      <c r="BP4718" s="23">
        <v>-34.9</v>
      </c>
    </row>
    <row r="4719" spans="52:68">
      <c r="AZ4719">
        <v>75684</v>
      </c>
      <c r="BA4719">
        <f t="shared" si="278"/>
        <v>75734</v>
      </c>
      <c r="BB4719">
        <v>-38.340000000000003</v>
      </c>
      <c r="BC4719" s="23">
        <v>7725.32</v>
      </c>
      <c r="BD4719" s="23">
        <v>-34</v>
      </c>
      <c r="BO4719" s="23">
        <v>7725.32</v>
      </c>
      <c r="BP4719" s="23">
        <v>-34</v>
      </c>
    </row>
    <row r="4720" spans="52:68">
      <c r="AZ4720">
        <v>75756</v>
      </c>
      <c r="BA4720">
        <f t="shared" si="278"/>
        <v>75806</v>
      </c>
      <c r="BB4720">
        <v>-38.11</v>
      </c>
      <c r="BC4720" s="23">
        <v>7730.32</v>
      </c>
      <c r="BD4720" s="23">
        <v>-34</v>
      </c>
      <c r="BO4720" s="23">
        <v>7730.32</v>
      </c>
      <c r="BP4720" s="23">
        <v>-34</v>
      </c>
    </row>
    <row r="4721" spans="52:68">
      <c r="AZ4721">
        <v>75825</v>
      </c>
      <c r="BA4721">
        <f t="shared" si="278"/>
        <v>75875</v>
      </c>
      <c r="BB4721">
        <v>-39.479999999999997</v>
      </c>
      <c r="BC4721" s="23">
        <v>7730.32</v>
      </c>
      <c r="BD4721" s="23">
        <v>-34.47</v>
      </c>
      <c r="BO4721" s="23">
        <v>7730.32</v>
      </c>
      <c r="BP4721" s="23">
        <v>-34.47</v>
      </c>
    </row>
    <row r="4722" spans="52:68">
      <c r="AZ4722">
        <v>75912</v>
      </c>
      <c r="BA4722">
        <f t="shared" si="278"/>
        <v>75962</v>
      </c>
      <c r="BB4722">
        <v>-39.869999999999997</v>
      </c>
      <c r="BC4722" s="23">
        <v>7735.38</v>
      </c>
      <c r="BD4722" s="23">
        <v>-34.47</v>
      </c>
      <c r="BO4722" s="23">
        <v>7735.38</v>
      </c>
      <c r="BP4722" s="23">
        <v>-34.47</v>
      </c>
    </row>
    <row r="4723" spans="52:68">
      <c r="AZ4723">
        <v>76004</v>
      </c>
      <c r="BA4723">
        <f t="shared" si="278"/>
        <v>76054</v>
      </c>
      <c r="BB4723">
        <v>-39.659999999999997</v>
      </c>
      <c r="BC4723" s="23">
        <v>7735.38</v>
      </c>
      <c r="BD4723" s="23">
        <v>-35.79</v>
      </c>
      <c r="BO4723" s="23">
        <v>7735.38</v>
      </c>
      <c r="BP4723" s="23">
        <v>-35.79</v>
      </c>
    </row>
    <row r="4724" spans="52:68">
      <c r="AZ4724">
        <v>76093</v>
      </c>
      <c r="BA4724">
        <f t="shared" si="278"/>
        <v>76143</v>
      </c>
      <c r="BB4724">
        <v>-39.85</v>
      </c>
      <c r="BC4724" s="23">
        <v>7740.36</v>
      </c>
      <c r="BD4724" s="23">
        <v>-35.79</v>
      </c>
      <c r="BO4724" s="23">
        <v>7740.36</v>
      </c>
      <c r="BP4724" s="23">
        <v>-35.79</v>
      </c>
    </row>
    <row r="4725" spans="52:68">
      <c r="AZ4725">
        <v>76185</v>
      </c>
      <c r="BA4725">
        <f t="shared" si="278"/>
        <v>76235</v>
      </c>
      <c r="BB4725">
        <v>-38.97</v>
      </c>
      <c r="BC4725" s="23">
        <v>7740.36</v>
      </c>
      <c r="BD4725" s="23">
        <v>-34.700000000000003</v>
      </c>
      <c r="BO4725" s="23">
        <v>7740.36</v>
      </c>
      <c r="BP4725" s="23">
        <v>-34.700000000000003</v>
      </c>
    </row>
    <row r="4726" spans="52:68">
      <c r="AZ4726">
        <v>76265</v>
      </c>
      <c r="BA4726">
        <f t="shared" si="278"/>
        <v>76315</v>
      </c>
      <c r="BB4726">
        <v>-39.119999999999997</v>
      </c>
      <c r="BC4726" s="23">
        <v>7745.42</v>
      </c>
      <c r="BD4726" s="23">
        <v>-34.700000000000003</v>
      </c>
      <c r="BO4726" s="23">
        <v>7745.42</v>
      </c>
      <c r="BP4726" s="23">
        <v>-34.700000000000003</v>
      </c>
    </row>
    <row r="4727" spans="52:68">
      <c r="AZ4727">
        <v>76347</v>
      </c>
      <c r="BA4727">
        <f t="shared" si="278"/>
        <v>76397</v>
      </c>
      <c r="BB4727">
        <v>-39.18</v>
      </c>
      <c r="BC4727" s="23">
        <v>7745.42</v>
      </c>
      <c r="BD4727" s="23">
        <v>-33.69</v>
      </c>
      <c r="BO4727" s="23">
        <v>7745.42</v>
      </c>
      <c r="BP4727" s="23">
        <v>-33.69</v>
      </c>
    </row>
    <row r="4728" spans="52:68">
      <c r="AZ4728">
        <v>76430</v>
      </c>
      <c r="BA4728">
        <f t="shared" si="278"/>
        <v>76480</v>
      </c>
      <c r="BB4728">
        <v>-38.92</v>
      </c>
      <c r="BC4728" s="23">
        <v>7750.55</v>
      </c>
      <c r="BD4728" s="23">
        <v>-33.69</v>
      </c>
      <c r="BO4728" s="23">
        <v>7750.55</v>
      </c>
      <c r="BP4728" s="23">
        <v>-33.69</v>
      </c>
    </row>
    <row r="4729" spans="52:68">
      <c r="AZ4729">
        <v>76509</v>
      </c>
      <c r="BA4729">
        <f t="shared" si="278"/>
        <v>76559</v>
      </c>
      <c r="BB4729">
        <v>-38.76</v>
      </c>
      <c r="BC4729" s="23">
        <v>7750.55</v>
      </c>
      <c r="BD4729" s="23">
        <v>-35.21</v>
      </c>
      <c r="BO4729" s="23">
        <v>7750.55</v>
      </c>
      <c r="BP4729" s="23">
        <v>-35.21</v>
      </c>
    </row>
    <row r="4730" spans="52:68">
      <c r="AZ4730">
        <v>76587</v>
      </c>
      <c r="BA4730">
        <f t="shared" si="278"/>
        <v>76637</v>
      </c>
      <c r="BB4730">
        <v>-38.06</v>
      </c>
      <c r="BC4730" s="23">
        <v>7755.67</v>
      </c>
      <c r="BD4730" s="23">
        <v>-35.21</v>
      </c>
      <c r="BO4730" s="23">
        <v>7755.67</v>
      </c>
      <c r="BP4730" s="23">
        <v>-35.21</v>
      </c>
    </row>
    <row r="4731" spans="52:68">
      <c r="AZ4731">
        <v>76657</v>
      </c>
      <c r="BA4731">
        <f t="shared" si="278"/>
        <v>76707</v>
      </c>
      <c r="BB4731">
        <v>-37.94</v>
      </c>
      <c r="BC4731" s="23">
        <v>7755.67</v>
      </c>
      <c r="BD4731" s="23">
        <v>-35.299999999999997</v>
      </c>
      <c r="BO4731" s="23">
        <v>7755.67</v>
      </c>
      <c r="BP4731" s="23">
        <v>-35.299999999999997</v>
      </c>
    </row>
    <row r="4732" spans="52:68">
      <c r="AZ4732">
        <v>76727</v>
      </c>
      <c r="BA4732">
        <f t="shared" si="278"/>
        <v>76777</v>
      </c>
      <c r="BB4732">
        <v>-38.18</v>
      </c>
      <c r="BC4732" s="23">
        <v>7760.75</v>
      </c>
      <c r="BD4732" s="23">
        <v>-35.299999999999997</v>
      </c>
      <c r="BO4732" s="23">
        <v>7760.75</v>
      </c>
      <c r="BP4732" s="23">
        <v>-35.299999999999997</v>
      </c>
    </row>
    <row r="4733" spans="52:68">
      <c r="AZ4733">
        <v>76798</v>
      </c>
      <c r="BA4733">
        <f t="shared" si="278"/>
        <v>76848</v>
      </c>
      <c r="BB4733">
        <v>-37.99</v>
      </c>
      <c r="BC4733" s="23">
        <v>7760.75</v>
      </c>
      <c r="BD4733" s="23">
        <v>-35.56</v>
      </c>
      <c r="BO4733" s="23">
        <v>7760.75</v>
      </c>
      <c r="BP4733" s="23">
        <v>-35.56</v>
      </c>
    </row>
    <row r="4734" spans="52:68">
      <c r="AZ4734">
        <v>76868</v>
      </c>
      <c r="BA4734">
        <f t="shared" ref="BA4734:BA4797" si="279">AZ4734+50</f>
        <v>76918</v>
      </c>
      <c r="BB4734">
        <v>-38.950000000000003</v>
      </c>
      <c r="BC4734" s="23">
        <v>7765.99</v>
      </c>
      <c r="BD4734" s="23">
        <v>-35.56</v>
      </c>
      <c r="BO4734" s="23">
        <v>7765.99</v>
      </c>
      <c r="BP4734" s="23">
        <v>-35.56</v>
      </c>
    </row>
    <row r="4735" spans="52:68">
      <c r="AZ4735">
        <v>76949</v>
      </c>
      <c r="BA4735">
        <f t="shared" si="279"/>
        <v>76999</v>
      </c>
      <c r="BB4735">
        <v>-38.31</v>
      </c>
      <c r="BC4735" s="23">
        <v>7765.99</v>
      </c>
      <c r="BD4735" s="23">
        <v>-34.200000000000003</v>
      </c>
      <c r="BO4735" s="23">
        <v>7765.99</v>
      </c>
      <c r="BP4735" s="23">
        <v>-34.200000000000003</v>
      </c>
    </row>
    <row r="4736" spans="52:68">
      <c r="AZ4736">
        <v>77023</v>
      </c>
      <c r="BA4736">
        <f t="shared" si="279"/>
        <v>77073</v>
      </c>
      <c r="BB4736">
        <v>-37.79</v>
      </c>
      <c r="BC4736" s="23">
        <v>7771.17</v>
      </c>
      <c r="BD4736" s="23">
        <v>-34.200000000000003</v>
      </c>
      <c r="BO4736" s="23">
        <v>7771.17</v>
      </c>
      <c r="BP4736" s="23">
        <v>-34.200000000000003</v>
      </c>
    </row>
    <row r="4737" spans="52:68">
      <c r="AZ4737">
        <v>77092</v>
      </c>
      <c r="BA4737">
        <f t="shared" si="279"/>
        <v>77142</v>
      </c>
      <c r="BB4737">
        <v>-39.07</v>
      </c>
      <c r="BC4737" s="23">
        <v>7771.17</v>
      </c>
      <c r="BD4737" s="23">
        <v>-35.74</v>
      </c>
      <c r="BO4737" s="23">
        <v>7771.17</v>
      </c>
      <c r="BP4737" s="23">
        <v>-35.74</v>
      </c>
    </row>
    <row r="4738" spans="52:68">
      <c r="AZ4738">
        <v>77174</v>
      </c>
      <c r="BA4738">
        <f t="shared" si="279"/>
        <v>77224</v>
      </c>
      <c r="BB4738">
        <v>-39.75</v>
      </c>
      <c r="BC4738" s="23">
        <v>7776.29</v>
      </c>
      <c r="BD4738" s="23">
        <v>-35.74</v>
      </c>
      <c r="BO4738" s="23">
        <v>7776.29</v>
      </c>
      <c r="BP4738" s="23">
        <v>-35.74</v>
      </c>
    </row>
    <row r="4739" spans="52:68">
      <c r="AZ4739">
        <v>77268</v>
      </c>
      <c r="BA4739">
        <f t="shared" si="279"/>
        <v>77318</v>
      </c>
      <c r="BB4739">
        <v>-39.32</v>
      </c>
      <c r="BC4739" s="23">
        <v>7776.29</v>
      </c>
      <c r="BD4739" s="23">
        <v>-34.43</v>
      </c>
      <c r="BO4739" s="23">
        <v>7776.29</v>
      </c>
      <c r="BP4739" s="23">
        <v>-34.43</v>
      </c>
    </row>
    <row r="4740" spans="52:68">
      <c r="AZ4740">
        <v>77354</v>
      </c>
      <c r="BA4740">
        <f t="shared" si="279"/>
        <v>77404</v>
      </c>
      <c r="BB4740">
        <v>-39.1</v>
      </c>
      <c r="BC4740" s="23">
        <v>7781.36</v>
      </c>
      <c r="BD4740" s="23">
        <v>-34.43</v>
      </c>
      <c r="BO4740" s="23">
        <v>7781.36</v>
      </c>
      <c r="BP4740" s="23">
        <v>-34.43</v>
      </c>
    </row>
    <row r="4741" spans="52:68">
      <c r="AZ4741">
        <v>77438</v>
      </c>
      <c r="BA4741">
        <f t="shared" si="279"/>
        <v>77488</v>
      </c>
      <c r="BB4741">
        <v>-39.119999999999997</v>
      </c>
      <c r="BC4741" s="23">
        <v>7781.36</v>
      </c>
      <c r="BD4741" s="23">
        <v>-34.36</v>
      </c>
      <c r="BO4741" s="23">
        <v>7781.36</v>
      </c>
      <c r="BP4741" s="23">
        <v>-34.36</v>
      </c>
    </row>
    <row r="4742" spans="52:68">
      <c r="AZ4742">
        <v>77522</v>
      </c>
      <c r="BA4742">
        <f t="shared" si="279"/>
        <v>77572</v>
      </c>
      <c r="BB4742">
        <v>-39.229999999999997</v>
      </c>
      <c r="BC4742" s="23">
        <v>7786.43</v>
      </c>
      <c r="BD4742" s="23">
        <v>-34.36</v>
      </c>
      <c r="BO4742" s="23">
        <v>7786.43</v>
      </c>
      <c r="BP4742" s="23">
        <v>-34.36</v>
      </c>
    </row>
    <row r="4743" spans="52:68">
      <c r="AZ4743">
        <v>77608</v>
      </c>
      <c r="BA4743">
        <f t="shared" si="279"/>
        <v>77658</v>
      </c>
      <c r="BB4743">
        <v>-38.89</v>
      </c>
      <c r="BC4743" s="23">
        <v>7786.43</v>
      </c>
      <c r="BD4743" s="23">
        <v>-34.96</v>
      </c>
      <c r="BO4743" s="23">
        <v>7786.43</v>
      </c>
      <c r="BP4743" s="23">
        <v>-34.96</v>
      </c>
    </row>
    <row r="4744" spans="52:68">
      <c r="AZ4744">
        <v>77690</v>
      </c>
      <c r="BA4744">
        <f t="shared" si="279"/>
        <v>77740</v>
      </c>
      <c r="BB4744">
        <v>-38.61</v>
      </c>
      <c r="BC4744" s="23">
        <v>7791.44</v>
      </c>
      <c r="BD4744" s="23">
        <v>-34.96</v>
      </c>
      <c r="BO4744" s="23">
        <v>7791.44</v>
      </c>
      <c r="BP4744" s="23">
        <v>-34.96</v>
      </c>
    </row>
    <row r="4745" spans="52:68">
      <c r="AZ4745">
        <v>77768</v>
      </c>
      <c r="BA4745">
        <f t="shared" si="279"/>
        <v>77818</v>
      </c>
      <c r="BB4745">
        <v>-38.450000000000003</v>
      </c>
      <c r="BC4745" s="23">
        <v>7791.44</v>
      </c>
      <c r="BD4745" s="23">
        <v>-34.090000000000003</v>
      </c>
      <c r="BO4745" s="23">
        <v>7791.44</v>
      </c>
      <c r="BP4745" s="23">
        <v>-34.090000000000003</v>
      </c>
    </row>
    <row r="4746" spans="52:68">
      <c r="AZ4746">
        <v>77845</v>
      </c>
      <c r="BA4746">
        <f t="shared" si="279"/>
        <v>77895</v>
      </c>
      <c r="BB4746">
        <v>-38.51</v>
      </c>
      <c r="BC4746" s="23">
        <v>7796.49</v>
      </c>
      <c r="BD4746" s="23">
        <v>-34.090000000000003</v>
      </c>
      <c r="BO4746" s="23">
        <v>7796.49</v>
      </c>
      <c r="BP4746" s="23">
        <v>-34.090000000000003</v>
      </c>
    </row>
    <row r="4747" spans="52:68">
      <c r="AZ4747">
        <v>77922</v>
      </c>
      <c r="BA4747">
        <f t="shared" si="279"/>
        <v>77972</v>
      </c>
      <c r="BB4747">
        <v>-38.619999999999997</v>
      </c>
      <c r="BC4747" s="23">
        <v>7796.49</v>
      </c>
      <c r="BD4747" s="23">
        <v>-34.909999999999997</v>
      </c>
      <c r="BO4747" s="23">
        <v>7796.49</v>
      </c>
      <c r="BP4747" s="23">
        <v>-34.909999999999997</v>
      </c>
    </row>
    <row r="4748" spans="52:68">
      <c r="AZ4748">
        <v>78001</v>
      </c>
      <c r="BA4748">
        <f t="shared" si="279"/>
        <v>78051</v>
      </c>
      <c r="BB4748">
        <v>-38.479999999999997</v>
      </c>
      <c r="BC4748" s="23">
        <v>7801.56</v>
      </c>
      <c r="BD4748" s="23">
        <v>-34.909999999999997</v>
      </c>
      <c r="BO4748" s="23">
        <v>7801.56</v>
      </c>
      <c r="BP4748" s="23">
        <v>-34.909999999999997</v>
      </c>
    </row>
    <row r="4749" spans="52:68">
      <c r="AZ4749">
        <v>78078</v>
      </c>
      <c r="BA4749">
        <f t="shared" si="279"/>
        <v>78128</v>
      </c>
      <c r="BB4749">
        <v>-38.6</v>
      </c>
      <c r="BC4749" s="23">
        <v>7801.56</v>
      </c>
      <c r="BD4749" s="23">
        <v>-34.94</v>
      </c>
      <c r="BO4749" s="23">
        <v>7801.56</v>
      </c>
      <c r="BP4749" s="23">
        <v>-34.94</v>
      </c>
    </row>
    <row r="4750" spans="52:68">
      <c r="AZ4750">
        <v>78157</v>
      </c>
      <c r="BA4750">
        <f t="shared" si="279"/>
        <v>78207</v>
      </c>
      <c r="BB4750">
        <v>-38.61</v>
      </c>
      <c r="BC4750" s="23">
        <v>7806.58</v>
      </c>
      <c r="BD4750" s="23">
        <v>-34.94</v>
      </c>
      <c r="BO4750" s="23">
        <v>7806.58</v>
      </c>
      <c r="BP4750" s="23">
        <v>-34.94</v>
      </c>
    </row>
    <row r="4751" spans="52:68">
      <c r="AZ4751">
        <v>78236</v>
      </c>
      <c r="BA4751">
        <f t="shared" si="279"/>
        <v>78286</v>
      </c>
      <c r="BB4751">
        <v>-38</v>
      </c>
      <c r="BC4751" s="23">
        <v>7806.58</v>
      </c>
      <c r="BD4751" s="23">
        <v>-34.659999999999997</v>
      </c>
      <c r="BO4751" s="23">
        <v>7806.58</v>
      </c>
      <c r="BP4751" s="23">
        <v>-34.659999999999997</v>
      </c>
    </row>
    <row r="4752" spans="52:68">
      <c r="AZ4752">
        <v>78309</v>
      </c>
      <c r="BA4752">
        <f t="shared" si="279"/>
        <v>78359</v>
      </c>
      <c r="BB4752">
        <v>-38.86</v>
      </c>
      <c r="BC4752" s="23">
        <v>7811.65</v>
      </c>
      <c r="BD4752" s="23">
        <v>-34.659999999999997</v>
      </c>
      <c r="BO4752" s="23">
        <v>7811.65</v>
      </c>
      <c r="BP4752" s="23">
        <v>-34.659999999999997</v>
      </c>
    </row>
    <row r="4753" spans="52:68">
      <c r="AZ4753">
        <v>78392</v>
      </c>
      <c r="BA4753">
        <f t="shared" si="279"/>
        <v>78442</v>
      </c>
      <c r="BB4753">
        <v>-38.32</v>
      </c>
      <c r="BC4753" s="23">
        <v>7811.65</v>
      </c>
      <c r="BD4753" s="23">
        <v>-34.04</v>
      </c>
      <c r="BO4753" s="23">
        <v>7811.65</v>
      </c>
      <c r="BP4753" s="23">
        <v>-34.04</v>
      </c>
    </row>
    <row r="4754" spans="52:68">
      <c r="AZ4754">
        <v>78468</v>
      </c>
      <c r="BA4754">
        <f t="shared" si="279"/>
        <v>78518</v>
      </c>
      <c r="BB4754">
        <v>-37.58</v>
      </c>
      <c r="BC4754" s="23">
        <v>7816.77</v>
      </c>
      <c r="BD4754" s="23">
        <v>-34.04</v>
      </c>
      <c r="BO4754" s="23">
        <v>7816.77</v>
      </c>
      <c r="BP4754" s="23">
        <v>-34.04</v>
      </c>
    </row>
    <row r="4755" spans="52:68">
      <c r="AZ4755">
        <v>78537</v>
      </c>
      <c r="BA4755">
        <f t="shared" si="279"/>
        <v>78587</v>
      </c>
      <c r="BB4755">
        <v>-37.5</v>
      </c>
      <c r="BC4755" s="23">
        <v>7816.77</v>
      </c>
      <c r="BD4755" s="23">
        <v>-34.82</v>
      </c>
      <c r="BO4755" s="23">
        <v>7816.77</v>
      </c>
      <c r="BP4755" s="23">
        <v>-34.82</v>
      </c>
    </row>
    <row r="4756" spans="52:68">
      <c r="AZ4756">
        <v>78605</v>
      </c>
      <c r="BA4756">
        <f t="shared" si="279"/>
        <v>78655</v>
      </c>
      <c r="BB4756">
        <v>-37.729999999999997</v>
      </c>
      <c r="BC4756" s="23">
        <v>7821.87</v>
      </c>
      <c r="BD4756" s="23">
        <v>-34.82</v>
      </c>
      <c r="BO4756" s="23">
        <v>7821.87</v>
      </c>
      <c r="BP4756" s="23">
        <v>-34.82</v>
      </c>
    </row>
    <row r="4757" spans="52:68">
      <c r="AZ4757">
        <v>78676</v>
      </c>
      <c r="BA4757">
        <f t="shared" si="279"/>
        <v>78726</v>
      </c>
      <c r="BB4757">
        <v>-37.97</v>
      </c>
      <c r="BC4757" s="23">
        <v>7821.87</v>
      </c>
      <c r="BD4757" s="23">
        <v>-35.74</v>
      </c>
      <c r="BO4757" s="23">
        <v>7821.87</v>
      </c>
      <c r="BP4757" s="23">
        <v>-35.74</v>
      </c>
    </row>
    <row r="4758" spans="52:68">
      <c r="AZ4758">
        <v>78749</v>
      </c>
      <c r="BA4758">
        <f t="shared" si="279"/>
        <v>78799</v>
      </c>
      <c r="BB4758">
        <v>-37.83</v>
      </c>
      <c r="BC4758" s="23">
        <v>7826.99</v>
      </c>
      <c r="BD4758" s="23">
        <v>-35.74</v>
      </c>
      <c r="BO4758" s="23">
        <v>7826.99</v>
      </c>
      <c r="BP4758" s="23">
        <v>-35.74</v>
      </c>
    </row>
    <row r="4759" spans="52:68">
      <c r="AZ4759">
        <v>78821</v>
      </c>
      <c r="BA4759">
        <f t="shared" si="279"/>
        <v>78871</v>
      </c>
      <c r="BB4759">
        <v>-37.76</v>
      </c>
      <c r="BC4759" s="23">
        <v>7826.99</v>
      </c>
      <c r="BD4759" s="23">
        <v>-34.479999999999997</v>
      </c>
      <c r="BO4759" s="23">
        <v>7826.99</v>
      </c>
      <c r="BP4759" s="23">
        <v>-34.479999999999997</v>
      </c>
    </row>
    <row r="4760" spans="52:68">
      <c r="AZ4760">
        <v>78893</v>
      </c>
      <c r="BA4760">
        <f t="shared" si="279"/>
        <v>78943</v>
      </c>
      <c r="BB4760">
        <v>-37.89</v>
      </c>
      <c r="BC4760" s="23">
        <v>7832.07</v>
      </c>
      <c r="BD4760" s="23">
        <v>-34.479999999999997</v>
      </c>
      <c r="BO4760" s="23">
        <v>7832.07</v>
      </c>
      <c r="BP4760" s="23">
        <v>-34.479999999999997</v>
      </c>
    </row>
    <row r="4761" spans="52:68">
      <c r="AZ4761">
        <v>78965</v>
      </c>
      <c r="BA4761">
        <f t="shared" si="279"/>
        <v>79015</v>
      </c>
      <c r="BB4761">
        <v>-37.57</v>
      </c>
      <c r="BC4761" s="23">
        <v>7832.07</v>
      </c>
      <c r="BD4761" s="23">
        <v>-34.83</v>
      </c>
      <c r="BO4761" s="23">
        <v>7832.07</v>
      </c>
      <c r="BP4761" s="23">
        <v>-34.83</v>
      </c>
    </row>
    <row r="4762" spans="52:68">
      <c r="AZ4762">
        <v>79035</v>
      </c>
      <c r="BA4762">
        <f t="shared" si="279"/>
        <v>79085</v>
      </c>
      <c r="BB4762">
        <v>-37.97</v>
      </c>
      <c r="BC4762" s="23">
        <v>7837.11</v>
      </c>
      <c r="BD4762" s="23">
        <v>-34.83</v>
      </c>
      <c r="BO4762" s="23">
        <v>7837.11</v>
      </c>
      <c r="BP4762" s="23">
        <v>-34.83</v>
      </c>
    </row>
    <row r="4763" spans="52:68">
      <c r="AZ4763">
        <v>79109</v>
      </c>
      <c r="BA4763">
        <f t="shared" si="279"/>
        <v>79159</v>
      </c>
      <c r="BB4763">
        <v>-37.619999999999997</v>
      </c>
      <c r="BC4763" s="23">
        <v>7837.11</v>
      </c>
      <c r="BD4763" s="23">
        <v>-33.54</v>
      </c>
      <c r="BO4763" s="23">
        <v>7837.11</v>
      </c>
      <c r="BP4763" s="23">
        <v>-33.54</v>
      </c>
    </row>
    <row r="4764" spans="52:68">
      <c r="AZ4764">
        <v>79180</v>
      </c>
      <c r="BA4764">
        <f t="shared" si="279"/>
        <v>79230</v>
      </c>
      <c r="BB4764">
        <v>-37.51</v>
      </c>
      <c r="BC4764" s="23">
        <v>7842.08</v>
      </c>
      <c r="BD4764" s="23">
        <v>-33.54</v>
      </c>
      <c r="BO4764" s="23">
        <v>7842.08</v>
      </c>
      <c r="BP4764" s="23">
        <v>-33.54</v>
      </c>
    </row>
    <row r="4765" spans="52:68">
      <c r="AZ4765">
        <v>79250</v>
      </c>
      <c r="BA4765">
        <f t="shared" si="279"/>
        <v>79300</v>
      </c>
      <c r="BB4765">
        <v>-37.14</v>
      </c>
      <c r="BC4765" s="23">
        <v>7842.08</v>
      </c>
      <c r="BD4765" s="23">
        <v>-34.229999999999997</v>
      </c>
      <c r="BO4765" s="23">
        <v>7842.08</v>
      </c>
      <c r="BP4765" s="23">
        <v>-34.229999999999997</v>
      </c>
    </row>
    <row r="4766" spans="52:68">
      <c r="AZ4766">
        <v>79316</v>
      </c>
      <c r="BA4766">
        <f t="shared" si="279"/>
        <v>79366</v>
      </c>
      <c r="BB4766">
        <v>-37.54</v>
      </c>
      <c r="BC4766" s="23">
        <v>7847.04</v>
      </c>
      <c r="BD4766" s="23">
        <v>-34.229999999999997</v>
      </c>
      <c r="BO4766" s="23">
        <v>7847.04</v>
      </c>
      <c r="BP4766" s="23">
        <v>-34.229999999999997</v>
      </c>
    </row>
    <row r="4767" spans="52:68">
      <c r="AZ4767">
        <v>79387</v>
      </c>
      <c r="BA4767">
        <f t="shared" si="279"/>
        <v>79437</v>
      </c>
      <c r="BB4767">
        <v>-37.36</v>
      </c>
      <c r="BC4767" s="23">
        <v>7847.04</v>
      </c>
      <c r="BD4767" s="23">
        <v>-34.590000000000003</v>
      </c>
      <c r="BO4767" s="23">
        <v>7847.04</v>
      </c>
      <c r="BP4767" s="23">
        <v>-34.590000000000003</v>
      </c>
    </row>
    <row r="4768" spans="52:68">
      <c r="AZ4768">
        <v>79456</v>
      </c>
      <c r="BA4768">
        <f t="shared" si="279"/>
        <v>79506</v>
      </c>
      <c r="BB4768">
        <v>-37.39</v>
      </c>
      <c r="BC4768" s="23">
        <v>7851.95</v>
      </c>
      <c r="BD4768" s="23">
        <v>-34.590000000000003</v>
      </c>
      <c r="BO4768" s="23">
        <v>7851.95</v>
      </c>
      <c r="BP4768" s="23">
        <v>-34.590000000000003</v>
      </c>
    </row>
    <row r="4769" spans="52:68">
      <c r="AZ4769">
        <v>79525</v>
      </c>
      <c r="BA4769">
        <f t="shared" si="279"/>
        <v>79575</v>
      </c>
      <c r="BB4769">
        <v>-36.9</v>
      </c>
      <c r="BC4769" s="23">
        <v>7851.95</v>
      </c>
      <c r="BD4769" s="23">
        <v>-34.32</v>
      </c>
      <c r="BO4769" s="23">
        <v>7851.95</v>
      </c>
      <c r="BP4769" s="23">
        <v>-34.32</v>
      </c>
    </row>
    <row r="4770" spans="52:68">
      <c r="AZ4770">
        <v>79590</v>
      </c>
      <c r="BA4770">
        <f t="shared" si="279"/>
        <v>79640</v>
      </c>
      <c r="BB4770">
        <v>-37.43</v>
      </c>
      <c r="BC4770" s="23">
        <v>7856.96</v>
      </c>
      <c r="BD4770" s="23">
        <v>-34.32</v>
      </c>
      <c r="BO4770" s="23">
        <v>7856.96</v>
      </c>
      <c r="BP4770" s="23">
        <v>-34.32</v>
      </c>
    </row>
    <row r="4771" spans="52:68">
      <c r="AZ4771">
        <v>79660</v>
      </c>
      <c r="BA4771">
        <f t="shared" si="279"/>
        <v>79710</v>
      </c>
      <c r="BB4771">
        <v>-36.89</v>
      </c>
      <c r="BC4771" s="23">
        <v>7856.96</v>
      </c>
      <c r="BD4771" s="23">
        <v>-33.799999999999997</v>
      </c>
      <c r="BO4771" s="23">
        <v>7856.96</v>
      </c>
      <c r="BP4771" s="23">
        <v>-33.799999999999997</v>
      </c>
    </row>
    <row r="4772" spans="52:68">
      <c r="AZ4772">
        <v>79726</v>
      </c>
      <c r="BA4772">
        <f t="shared" si="279"/>
        <v>79776</v>
      </c>
      <c r="BB4772">
        <v>-37.22</v>
      </c>
      <c r="BC4772" s="23">
        <v>7861.96</v>
      </c>
      <c r="BD4772" s="23">
        <v>-33.799999999999997</v>
      </c>
      <c r="BO4772" s="23">
        <v>7861.96</v>
      </c>
      <c r="BP4772" s="23">
        <v>-33.799999999999997</v>
      </c>
    </row>
    <row r="4773" spans="52:68">
      <c r="AZ4773">
        <v>79794</v>
      </c>
      <c r="BA4773">
        <f t="shared" si="279"/>
        <v>79844</v>
      </c>
      <c r="BB4773">
        <v>-37.130000000000003</v>
      </c>
      <c r="BC4773" s="23">
        <v>7861.96</v>
      </c>
      <c r="BD4773" s="23">
        <v>-35.11</v>
      </c>
      <c r="BO4773" s="23">
        <v>7861.96</v>
      </c>
      <c r="BP4773" s="23">
        <v>-35.11</v>
      </c>
    </row>
    <row r="4774" spans="52:68">
      <c r="AZ4774">
        <v>79862</v>
      </c>
      <c r="BA4774">
        <f t="shared" si="279"/>
        <v>79912</v>
      </c>
      <c r="BB4774">
        <v>-37.159999999999997</v>
      </c>
      <c r="BC4774" s="23">
        <v>7866.98</v>
      </c>
      <c r="BD4774" s="23">
        <v>-35.11</v>
      </c>
      <c r="BO4774" s="23">
        <v>7866.98</v>
      </c>
      <c r="BP4774" s="23">
        <v>-35.11</v>
      </c>
    </row>
    <row r="4775" spans="52:68">
      <c r="AZ4775">
        <v>79930</v>
      </c>
      <c r="BA4775">
        <f t="shared" si="279"/>
        <v>79980</v>
      </c>
      <c r="BB4775">
        <v>-37.43</v>
      </c>
      <c r="BC4775" s="23">
        <v>7866.98</v>
      </c>
      <c r="BD4775" s="23">
        <v>-34.159999999999997</v>
      </c>
      <c r="BO4775" s="23">
        <v>7866.98</v>
      </c>
      <c r="BP4775" s="23">
        <v>-34.159999999999997</v>
      </c>
    </row>
    <row r="4776" spans="52:68">
      <c r="AZ4776">
        <v>80001</v>
      </c>
      <c r="BA4776">
        <f t="shared" si="279"/>
        <v>80051</v>
      </c>
      <c r="BB4776">
        <v>-37.200000000000003</v>
      </c>
      <c r="BC4776" s="23">
        <v>7872.04</v>
      </c>
      <c r="BD4776" s="23">
        <v>-34.159999999999997</v>
      </c>
      <c r="BO4776" s="23">
        <v>7872.04</v>
      </c>
      <c r="BP4776" s="23">
        <v>-34.159999999999997</v>
      </c>
    </row>
    <row r="4777" spans="52:68">
      <c r="AZ4777">
        <v>80070</v>
      </c>
      <c r="BA4777">
        <f t="shared" si="279"/>
        <v>80120</v>
      </c>
      <c r="BB4777">
        <v>-36.840000000000003</v>
      </c>
      <c r="BC4777" s="23">
        <v>7872.04</v>
      </c>
      <c r="BD4777" s="23">
        <v>-34.81</v>
      </c>
      <c r="BO4777" s="23">
        <v>7872.04</v>
      </c>
      <c r="BP4777" s="23">
        <v>-34.81</v>
      </c>
    </row>
    <row r="4778" spans="52:68">
      <c r="AZ4778">
        <v>80136</v>
      </c>
      <c r="BA4778">
        <f t="shared" si="279"/>
        <v>80186</v>
      </c>
      <c r="BB4778">
        <v>-37.299999999999997</v>
      </c>
      <c r="BC4778" s="23">
        <v>7877.17</v>
      </c>
      <c r="BD4778" s="23">
        <v>-34.81</v>
      </c>
      <c r="BO4778" s="23">
        <v>7877.17</v>
      </c>
      <c r="BP4778" s="23">
        <v>-34.81</v>
      </c>
    </row>
    <row r="4779" spans="52:68">
      <c r="AZ4779">
        <v>80206</v>
      </c>
      <c r="BA4779">
        <f t="shared" si="279"/>
        <v>80256</v>
      </c>
      <c r="BB4779">
        <v>-37.19</v>
      </c>
      <c r="BC4779" s="23">
        <v>7877.17</v>
      </c>
      <c r="BD4779" s="23">
        <v>-34.93</v>
      </c>
      <c r="BO4779" s="23">
        <v>7877.17</v>
      </c>
      <c r="BP4779" s="23">
        <v>-34.93</v>
      </c>
    </row>
    <row r="4780" spans="52:68">
      <c r="AZ4780">
        <v>80275</v>
      </c>
      <c r="BA4780">
        <f t="shared" si="279"/>
        <v>80325</v>
      </c>
      <c r="BB4780">
        <v>-37.409999999999997</v>
      </c>
      <c r="BC4780" s="23">
        <v>7882.32</v>
      </c>
      <c r="BD4780" s="23">
        <v>-34.93</v>
      </c>
      <c r="BO4780" s="23">
        <v>7882.32</v>
      </c>
      <c r="BP4780" s="23">
        <v>-34.93</v>
      </c>
    </row>
    <row r="4781" spans="52:68">
      <c r="AZ4781">
        <v>80346</v>
      </c>
      <c r="BA4781">
        <f t="shared" si="279"/>
        <v>80396</v>
      </c>
      <c r="BB4781">
        <v>-37.71</v>
      </c>
      <c r="BC4781" s="23">
        <v>7882.32</v>
      </c>
      <c r="BD4781" s="23">
        <v>-34.729999999999997</v>
      </c>
      <c r="BO4781" s="23">
        <v>7882.32</v>
      </c>
      <c r="BP4781" s="23">
        <v>-34.729999999999997</v>
      </c>
    </row>
    <row r="4782" spans="52:68">
      <c r="AZ4782">
        <v>80420</v>
      </c>
      <c r="BA4782">
        <f t="shared" si="279"/>
        <v>80470</v>
      </c>
      <c r="BB4782">
        <v>-37.770000000000003</v>
      </c>
      <c r="BC4782" s="23">
        <v>7887.58</v>
      </c>
      <c r="BD4782" s="23">
        <v>-34.729999999999997</v>
      </c>
      <c r="BO4782" s="23">
        <v>7887.58</v>
      </c>
      <c r="BP4782" s="23">
        <v>-34.729999999999997</v>
      </c>
    </row>
    <row r="4783" spans="52:68">
      <c r="AZ4783">
        <v>80495</v>
      </c>
      <c r="BA4783">
        <f t="shared" si="279"/>
        <v>80545</v>
      </c>
      <c r="BB4783">
        <v>-37.15</v>
      </c>
      <c r="BC4783" s="23">
        <v>7887.58</v>
      </c>
      <c r="BD4783" s="23">
        <v>-35.380000000000003</v>
      </c>
      <c r="BO4783" s="23">
        <v>7887.58</v>
      </c>
      <c r="BP4783" s="23">
        <v>-35.380000000000003</v>
      </c>
    </row>
    <row r="4784" spans="52:68">
      <c r="AZ4784">
        <v>80564</v>
      </c>
      <c r="BA4784">
        <f t="shared" si="279"/>
        <v>80614</v>
      </c>
      <c r="BB4784">
        <v>-37.03</v>
      </c>
      <c r="BC4784" s="23">
        <v>7892.83</v>
      </c>
      <c r="BD4784" s="23">
        <v>-35.380000000000003</v>
      </c>
      <c r="BO4784" s="23">
        <v>7892.83</v>
      </c>
      <c r="BP4784" s="23">
        <v>-35.380000000000003</v>
      </c>
    </row>
    <row r="4785" spans="52:68">
      <c r="AZ4785">
        <v>80633</v>
      </c>
      <c r="BA4785">
        <f t="shared" si="279"/>
        <v>80683</v>
      </c>
      <c r="BB4785">
        <v>-37.200000000000003</v>
      </c>
      <c r="BC4785" s="23">
        <v>7892.83</v>
      </c>
      <c r="BD4785" s="23">
        <v>-35.51</v>
      </c>
      <c r="BO4785" s="23">
        <v>7892.83</v>
      </c>
      <c r="BP4785" s="23">
        <v>-35.51</v>
      </c>
    </row>
    <row r="4786" spans="52:68">
      <c r="AZ4786">
        <v>80703</v>
      </c>
      <c r="BA4786">
        <f t="shared" si="279"/>
        <v>80753</v>
      </c>
      <c r="BB4786">
        <v>-36.99</v>
      </c>
      <c r="BC4786" s="23">
        <v>7898.08</v>
      </c>
      <c r="BD4786" s="23">
        <v>-35.51</v>
      </c>
      <c r="BO4786" s="23">
        <v>7898.08</v>
      </c>
      <c r="BP4786" s="23">
        <v>-35.51</v>
      </c>
    </row>
    <row r="4787" spans="52:68">
      <c r="AZ4787">
        <v>80771</v>
      </c>
      <c r="BA4787">
        <f t="shared" si="279"/>
        <v>80821</v>
      </c>
      <c r="BB4787">
        <v>-36.72</v>
      </c>
      <c r="BC4787" s="23">
        <v>7898.08</v>
      </c>
      <c r="BD4787" s="23">
        <v>-34.72</v>
      </c>
      <c r="BO4787" s="23">
        <v>7898.08</v>
      </c>
      <c r="BP4787" s="23">
        <v>-34.72</v>
      </c>
    </row>
    <row r="4788" spans="52:68">
      <c r="AZ4788">
        <v>80838</v>
      </c>
      <c r="BA4788">
        <f t="shared" si="279"/>
        <v>80888</v>
      </c>
      <c r="BB4788">
        <v>-37.11</v>
      </c>
      <c r="BC4788" s="23">
        <v>7903.35</v>
      </c>
      <c r="BD4788" s="23">
        <v>-34.72</v>
      </c>
      <c r="BO4788" s="23">
        <v>7903.35</v>
      </c>
      <c r="BP4788" s="23">
        <v>-34.72</v>
      </c>
    </row>
    <row r="4789" spans="52:68">
      <c r="AZ4789">
        <v>80907</v>
      </c>
      <c r="BA4789">
        <f t="shared" si="279"/>
        <v>80957</v>
      </c>
      <c r="BB4789">
        <v>-37.020000000000003</v>
      </c>
      <c r="BC4789" s="23">
        <v>7903.35</v>
      </c>
      <c r="BD4789" s="23">
        <v>-34.880000000000003</v>
      </c>
      <c r="BO4789" s="23">
        <v>7903.35</v>
      </c>
      <c r="BP4789" s="23">
        <v>-34.880000000000003</v>
      </c>
    </row>
    <row r="4790" spans="52:68">
      <c r="AZ4790">
        <v>80976</v>
      </c>
      <c r="BA4790">
        <f t="shared" si="279"/>
        <v>81026</v>
      </c>
      <c r="BB4790">
        <v>-37.340000000000003</v>
      </c>
      <c r="BC4790" s="23">
        <v>7908.61</v>
      </c>
      <c r="BD4790" s="23">
        <v>-34.880000000000003</v>
      </c>
      <c r="BO4790" s="23">
        <v>7908.61</v>
      </c>
      <c r="BP4790" s="23">
        <v>-34.880000000000003</v>
      </c>
    </row>
    <row r="4791" spans="52:68">
      <c r="AZ4791">
        <v>81048</v>
      </c>
      <c r="BA4791">
        <f t="shared" si="279"/>
        <v>81098</v>
      </c>
      <c r="BB4791">
        <v>-37.36</v>
      </c>
      <c r="BC4791" s="23">
        <v>7908.61</v>
      </c>
      <c r="BD4791" s="23">
        <v>-34.909999999999997</v>
      </c>
      <c r="BO4791" s="23">
        <v>7908.61</v>
      </c>
      <c r="BP4791" s="23">
        <v>-34.909999999999997</v>
      </c>
    </row>
    <row r="4792" spans="52:68">
      <c r="AZ4792">
        <v>81121</v>
      </c>
      <c r="BA4792">
        <f t="shared" si="279"/>
        <v>81171</v>
      </c>
      <c r="BB4792">
        <v>-36.75</v>
      </c>
      <c r="BC4792" s="23">
        <v>7913.94</v>
      </c>
      <c r="BD4792" s="23">
        <v>-34.909999999999997</v>
      </c>
      <c r="BO4792" s="23">
        <v>7913.94</v>
      </c>
      <c r="BP4792" s="23">
        <v>-34.909999999999997</v>
      </c>
    </row>
    <row r="4793" spans="52:68">
      <c r="AZ4793">
        <v>81188</v>
      </c>
      <c r="BA4793">
        <f t="shared" si="279"/>
        <v>81238</v>
      </c>
      <c r="BB4793">
        <v>-36.229999999999997</v>
      </c>
      <c r="BC4793" s="23">
        <v>7913.94</v>
      </c>
      <c r="BD4793" s="23">
        <v>-35.14</v>
      </c>
      <c r="BO4793" s="23">
        <v>7913.94</v>
      </c>
      <c r="BP4793" s="23">
        <v>-35.14</v>
      </c>
    </row>
    <row r="4794" spans="52:68">
      <c r="AZ4794">
        <v>81252</v>
      </c>
      <c r="BA4794">
        <f t="shared" si="279"/>
        <v>81302</v>
      </c>
      <c r="BB4794">
        <v>-36.39</v>
      </c>
      <c r="BC4794" s="23">
        <v>7919.25</v>
      </c>
      <c r="BD4794" s="23">
        <v>-35.14</v>
      </c>
      <c r="BO4794" s="23">
        <v>7919.25</v>
      </c>
      <c r="BP4794" s="23">
        <v>-35.14</v>
      </c>
    </row>
    <row r="4795" spans="52:68">
      <c r="AZ4795">
        <v>81317</v>
      </c>
      <c r="BA4795">
        <f t="shared" si="279"/>
        <v>81367</v>
      </c>
      <c r="BB4795">
        <v>-36.78</v>
      </c>
      <c r="BC4795" s="23">
        <v>7919.25</v>
      </c>
      <c r="BD4795" s="23">
        <v>-36.450000000000003</v>
      </c>
      <c r="BO4795" s="23">
        <v>7919.25</v>
      </c>
      <c r="BP4795" s="23">
        <v>-36.450000000000003</v>
      </c>
    </row>
    <row r="4796" spans="52:68">
      <c r="AZ4796">
        <v>81385</v>
      </c>
      <c r="BA4796">
        <f t="shared" si="279"/>
        <v>81435</v>
      </c>
      <c r="BB4796">
        <v>-37.32</v>
      </c>
      <c r="BC4796" s="23">
        <v>7924.53</v>
      </c>
      <c r="BD4796" s="23">
        <v>-36.450000000000003</v>
      </c>
      <c r="BO4796" s="23">
        <v>7924.53</v>
      </c>
      <c r="BP4796" s="23">
        <v>-36.450000000000003</v>
      </c>
    </row>
    <row r="4797" spans="52:68">
      <c r="AZ4797">
        <v>81458</v>
      </c>
      <c r="BA4797">
        <f t="shared" si="279"/>
        <v>81508</v>
      </c>
      <c r="BB4797">
        <v>-36.99</v>
      </c>
      <c r="BC4797" s="23">
        <v>7924.53</v>
      </c>
      <c r="BD4797" s="23">
        <v>-34.380000000000003</v>
      </c>
      <c r="BO4797" s="23">
        <v>7924.53</v>
      </c>
      <c r="BP4797" s="23">
        <v>-34.380000000000003</v>
      </c>
    </row>
    <row r="4798" spans="52:68">
      <c r="AZ4798">
        <v>81528</v>
      </c>
      <c r="BA4798">
        <f t="shared" ref="BA4798:BA4861" si="280">AZ4798+50</f>
        <v>81578</v>
      </c>
      <c r="BB4798">
        <v>-37.18</v>
      </c>
      <c r="BC4798" s="23">
        <v>7929.91</v>
      </c>
      <c r="BD4798" s="23">
        <v>-34.380000000000003</v>
      </c>
      <c r="BO4798" s="23">
        <v>7929.91</v>
      </c>
      <c r="BP4798" s="23">
        <v>-34.380000000000003</v>
      </c>
    </row>
    <row r="4799" spans="52:68">
      <c r="AZ4799">
        <v>81600</v>
      </c>
      <c r="BA4799">
        <f t="shared" si="280"/>
        <v>81650</v>
      </c>
      <c r="BB4799">
        <v>-37.03</v>
      </c>
      <c r="BC4799" s="23">
        <v>7929.91</v>
      </c>
      <c r="BD4799" s="23">
        <v>-34.450000000000003</v>
      </c>
      <c r="BO4799" s="23">
        <v>7929.91</v>
      </c>
      <c r="BP4799" s="23">
        <v>-34.450000000000003</v>
      </c>
    </row>
    <row r="4800" spans="52:68">
      <c r="AZ4800">
        <v>81670</v>
      </c>
      <c r="BA4800">
        <f t="shared" si="280"/>
        <v>81720</v>
      </c>
      <c r="BB4800">
        <v>-36.770000000000003</v>
      </c>
      <c r="BC4800" s="23">
        <v>7935.37</v>
      </c>
      <c r="BD4800" s="23">
        <v>-34.450000000000003</v>
      </c>
      <c r="BO4800" s="23">
        <v>7935.37</v>
      </c>
      <c r="BP4800" s="23">
        <v>-34.450000000000003</v>
      </c>
    </row>
    <row r="4801" spans="52:68">
      <c r="AZ4801">
        <v>81739</v>
      </c>
      <c r="BA4801">
        <f t="shared" si="280"/>
        <v>81789</v>
      </c>
      <c r="BB4801">
        <v>-36.31</v>
      </c>
      <c r="BC4801" s="23">
        <v>7935.37</v>
      </c>
      <c r="BD4801" s="23">
        <v>-36.17</v>
      </c>
      <c r="BO4801" s="23">
        <v>7935.37</v>
      </c>
      <c r="BP4801" s="23">
        <v>-36.17</v>
      </c>
    </row>
    <row r="4802" spans="52:68">
      <c r="AZ4802">
        <v>81804</v>
      </c>
      <c r="BA4802">
        <f t="shared" si="280"/>
        <v>81854</v>
      </c>
      <c r="BB4802">
        <v>-36.24</v>
      </c>
      <c r="BC4802" s="23">
        <v>7940.72</v>
      </c>
      <c r="BD4802" s="23">
        <v>-36.17</v>
      </c>
      <c r="BO4802" s="23">
        <v>7940.72</v>
      </c>
      <c r="BP4802" s="23">
        <v>-36.17</v>
      </c>
    </row>
    <row r="4803" spans="52:68">
      <c r="AZ4803">
        <v>81869</v>
      </c>
      <c r="BA4803">
        <f t="shared" si="280"/>
        <v>81919</v>
      </c>
      <c r="BB4803">
        <v>-36.33</v>
      </c>
      <c r="BC4803" s="23">
        <v>7940.72</v>
      </c>
      <c r="BD4803" s="23">
        <v>-35.94</v>
      </c>
      <c r="BO4803" s="23">
        <v>7940.72</v>
      </c>
      <c r="BP4803" s="23">
        <v>-35.94</v>
      </c>
    </row>
    <row r="4804" spans="52:68">
      <c r="AZ4804">
        <v>81935</v>
      </c>
      <c r="BA4804">
        <f t="shared" si="280"/>
        <v>81985</v>
      </c>
      <c r="BB4804">
        <v>-36.090000000000003</v>
      </c>
      <c r="BC4804" s="23">
        <v>7946.08</v>
      </c>
      <c r="BD4804" s="23">
        <v>-35.94</v>
      </c>
      <c r="BO4804" s="23">
        <v>7946.08</v>
      </c>
      <c r="BP4804" s="23">
        <v>-35.94</v>
      </c>
    </row>
    <row r="4805" spans="52:68">
      <c r="AZ4805">
        <v>82000</v>
      </c>
      <c r="BA4805">
        <f t="shared" si="280"/>
        <v>82050</v>
      </c>
      <c r="BB4805">
        <v>-36.5</v>
      </c>
      <c r="BC4805" s="23">
        <v>7946.08</v>
      </c>
      <c r="BD4805" s="23">
        <v>-35.130000000000003</v>
      </c>
      <c r="BO4805" s="23">
        <v>7946.08</v>
      </c>
      <c r="BP4805" s="23">
        <v>-35.130000000000003</v>
      </c>
    </row>
    <row r="4806" spans="52:68">
      <c r="AZ4806">
        <v>82067</v>
      </c>
      <c r="BA4806">
        <f t="shared" si="280"/>
        <v>82117</v>
      </c>
      <c r="BB4806">
        <v>-36.619999999999997</v>
      </c>
      <c r="BC4806" s="23">
        <v>7951.45</v>
      </c>
      <c r="BD4806" s="23">
        <v>-35.130000000000003</v>
      </c>
      <c r="BO4806" s="23">
        <v>7951.45</v>
      </c>
      <c r="BP4806" s="23">
        <v>-35.130000000000003</v>
      </c>
    </row>
    <row r="4807" spans="52:68">
      <c r="AZ4807">
        <v>82136</v>
      </c>
      <c r="BA4807">
        <f t="shared" si="280"/>
        <v>82186</v>
      </c>
      <c r="BB4807">
        <v>-36.65</v>
      </c>
      <c r="BC4807" s="23">
        <v>7951.45</v>
      </c>
      <c r="BD4807" s="23">
        <v>-34.54</v>
      </c>
      <c r="BO4807" s="23">
        <v>7951.45</v>
      </c>
      <c r="BP4807" s="23">
        <v>-34.54</v>
      </c>
    </row>
    <row r="4808" spans="52:68">
      <c r="AZ4808">
        <v>82204</v>
      </c>
      <c r="BA4808">
        <f t="shared" si="280"/>
        <v>82254</v>
      </c>
      <c r="BB4808">
        <v>-36.159999999999997</v>
      </c>
      <c r="BC4808" s="23">
        <v>7956.69</v>
      </c>
      <c r="BD4808" s="23">
        <v>-34.54</v>
      </c>
      <c r="BO4808" s="23">
        <v>7956.69</v>
      </c>
      <c r="BP4808" s="23">
        <v>-34.54</v>
      </c>
    </row>
    <row r="4809" spans="52:68">
      <c r="AZ4809">
        <v>82270</v>
      </c>
      <c r="BA4809">
        <f t="shared" si="280"/>
        <v>82320</v>
      </c>
      <c r="BB4809">
        <v>-36.18</v>
      </c>
      <c r="BC4809" s="23">
        <v>7956.69</v>
      </c>
      <c r="BD4809" s="23">
        <v>-34.42</v>
      </c>
      <c r="BO4809" s="23">
        <v>7956.69</v>
      </c>
      <c r="BP4809" s="23">
        <v>-34.42</v>
      </c>
    </row>
    <row r="4810" spans="52:68">
      <c r="AZ4810">
        <v>82335</v>
      </c>
      <c r="BA4810">
        <f t="shared" si="280"/>
        <v>82385</v>
      </c>
      <c r="BB4810">
        <v>-36.32</v>
      </c>
      <c r="BC4810" s="23">
        <v>7961.88</v>
      </c>
      <c r="BD4810" s="23">
        <v>-34.42</v>
      </c>
      <c r="BO4810" s="23">
        <v>7961.88</v>
      </c>
      <c r="BP4810" s="23">
        <v>-34.42</v>
      </c>
    </row>
    <row r="4811" spans="52:68">
      <c r="AZ4811">
        <v>82402</v>
      </c>
      <c r="BA4811">
        <f t="shared" si="280"/>
        <v>82452</v>
      </c>
      <c r="BB4811">
        <v>-36.71</v>
      </c>
      <c r="BC4811" s="23">
        <v>7961.88</v>
      </c>
      <c r="BD4811" s="23">
        <v>-34.630000000000003</v>
      </c>
      <c r="BO4811" s="23">
        <v>7961.88</v>
      </c>
      <c r="BP4811" s="23">
        <v>-34.630000000000003</v>
      </c>
    </row>
    <row r="4812" spans="52:68">
      <c r="AZ4812">
        <v>82472</v>
      </c>
      <c r="BA4812">
        <f t="shared" si="280"/>
        <v>82522</v>
      </c>
      <c r="BB4812">
        <v>-36.79</v>
      </c>
      <c r="BC4812" s="23">
        <v>7967.01</v>
      </c>
      <c r="BD4812" s="23">
        <v>-34.630000000000003</v>
      </c>
      <c r="BO4812" s="23">
        <v>7967.01</v>
      </c>
      <c r="BP4812" s="23">
        <v>-34.630000000000003</v>
      </c>
    </row>
    <row r="4813" spans="52:68">
      <c r="AZ4813">
        <v>82543</v>
      </c>
      <c r="BA4813">
        <f t="shared" si="280"/>
        <v>82593</v>
      </c>
      <c r="BB4813">
        <v>-36.64</v>
      </c>
      <c r="BC4813" s="23">
        <v>7967.01</v>
      </c>
      <c r="BD4813" s="23">
        <v>-35.24</v>
      </c>
      <c r="BO4813" s="23">
        <v>7967.01</v>
      </c>
      <c r="BP4813" s="23">
        <v>-35.24</v>
      </c>
    </row>
    <row r="4814" spans="52:68">
      <c r="AZ4814">
        <v>82612</v>
      </c>
      <c r="BA4814">
        <f t="shared" si="280"/>
        <v>82662</v>
      </c>
      <c r="BB4814">
        <v>-36.61</v>
      </c>
      <c r="BC4814" s="23">
        <v>7972.2</v>
      </c>
      <c r="BD4814" s="23">
        <v>-35.24</v>
      </c>
      <c r="BO4814" s="23">
        <v>7972.2</v>
      </c>
      <c r="BP4814" s="23">
        <v>-35.24</v>
      </c>
    </row>
    <row r="4815" spans="52:68">
      <c r="AZ4815">
        <v>82681</v>
      </c>
      <c r="BA4815">
        <f t="shared" si="280"/>
        <v>82731</v>
      </c>
      <c r="BB4815">
        <v>-35.950000000000003</v>
      </c>
      <c r="BC4815" s="23">
        <v>7972.2</v>
      </c>
      <c r="BD4815" s="23">
        <v>-34.270000000000003</v>
      </c>
      <c r="BO4815" s="23">
        <v>7972.2</v>
      </c>
      <c r="BP4815" s="23">
        <v>-34.270000000000003</v>
      </c>
    </row>
    <row r="4816" spans="52:68">
      <c r="AZ4816">
        <v>82747</v>
      </c>
      <c r="BA4816">
        <f t="shared" si="280"/>
        <v>82797</v>
      </c>
      <c r="BB4816">
        <v>-36.24</v>
      </c>
      <c r="BC4816" s="23">
        <v>7977.51</v>
      </c>
      <c r="BD4816" s="23">
        <v>-34.270000000000003</v>
      </c>
      <c r="BO4816" s="23">
        <v>7977.51</v>
      </c>
      <c r="BP4816" s="23">
        <v>-34.270000000000003</v>
      </c>
    </row>
    <row r="4817" spans="52:68">
      <c r="AZ4817">
        <v>82814</v>
      </c>
      <c r="BA4817">
        <f t="shared" si="280"/>
        <v>82864</v>
      </c>
      <c r="BB4817">
        <v>-35.979999999999997</v>
      </c>
      <c r="BC4817" s="23">
        <v>7977.51</v>
      </c>
      <c r="BD4817" s="23">
        <v>-35.270000000000003</v>
      </c>
      <c r="BO4817" s="23">
        <v>7977.51</v>
      </c>
      <c r="BP4817" s="23">
        <v>-35.270000000000003</v>
      </c>
    </row>
    <row r="4818" spans="52:68">
      <c r="AZ4818">
        <v>82879</v>
      </c>
      <c r="BA4818">
        <f t="shared" si="280"/>
        <v>82929</v>
      </c>
      <c r="BB4818">
        <v>-35.57</v>
      </c>
      <c r="BC4818" s="23">
        <v>7982.88</v>
      </c>
      <c r="BD4818" s="23">
        <v>-35.270000000000003</v>
      </c>
      <c r="BO4818" s="23">
        <v>7982.88</v>
      </c>
      <c r="BP4818" s="23">
        <v>-35.270000000000003</v>
      </c>
    </row>
    <row r="4819" spans="52:68">
      <c r="AZ4819">
        <v>82942</v>
      </c>
      <c r="BA4819">
        <f t="shared" si="280"/>
        <v>82992</v>
      </c>
      <c r="BB4819">
        <v>-35.61</v>
      </c>
      <c r="BC4819" s="23">
        <v>7982.88</v>
      </c>
      <c r="BD4819" s="23">
        <v>-36.020000000000003</v>
      </c>
      <c r="BO4819" s="23">
        <v>7982.88</v>
      </c>
      <c r="BP4819" s="23">
        <v>-36.020000000000003</v>
      </c>
    </row>
    <row r="4820" spans="52:68">
      <c r="AZ4820">
        <v>83006</v>
      </c>
      <c r="BA4820">
        <f t="shared" si="280"/>
        <v>83056</v>
      </c>
      <c r="BB4820">
        <v>-36.049999999999997</v>
      </c>
      <c r="BC4820" s="23">
        <v>7988.29</v>
      </c>
      <c r="BD4820" s="23">
        <v>-36.020000000000003</v>
      </c>
      <c r="BO4820" s="23">
        <v>7988.29</v>
      </c>
      <c r="BP4820" s="23">
        <v>-36.020000000000003</v>
      </c>
    </row>
    <row r="4821" spans="52:68">
      <c r="AZ4821">
        <v>83072</v>
      </c>
      <c r="BA4821">
        <f t="shared" si="280"/>
        <v>83122</v>
      </c>
      <c r="BB4821">
        <v>-39.14</v>
      </c>
      <c r="BC4821" s="23">
        <v>7988.29</v>
      </c>
      <c r="BD4821" s="23">
        <v>-35.28</v>
      </c>
      <c r="BO4821" s="23">
        <v>7988.29</v>
      </c>
      <c r="BP4821" s="23">
        <v>-35.28</v>
      </c>
    </row>
    <row r="4822" spans="52:68">
      <c r="AZ4822">
        <v>83172</v>
      </c>
      <c r="BA4822">
        <f t="shared" si="280"/>
        <v>83222</v>
      </c>
      <c r="BB4822">
        <v>-38.76</v>
      </c>
      <c r="BC4822" s="23">
        <v>7993.85</v>
      </c>
      <c r="BD4822" s="23">
        <v>-35.28</v>
      </c>
      <c r="BO4822" s="23">
        <v>7993.85</v>
      </c>
      <c r="BP4822" s="23">
        <v>-35.28</v>
      </c>
    </row>
    <row r="4823" spans="52:68">
      <c r="AZ4823">
        <v>83265</v>
      </c>
      <c r="BA4823">
        <f t="shared" si="280"/>
        <v>83315</v>
      </c>
      <c r="BB4823">
        <v>-37.31</v>
      </c>
      <c r="BC4823" s="23">
        <v>7993.85</v>
      </c>
      <c r="BD4823" s="23">
        <v>-35.659999999999997</v>
      </c>
      <c r="BO4823" s="23">
        <v>7993.85</v>
      </c>
      <c r="BP4823" s="23">
        <v>-35.659999999999997</v>
      </c>
    </row>
    <row r="4824" spans="52:68">
      <c r="AZ4824">
        <v>83342</v>
      </c>
      <c r="BA4824">
        <f t="shared" si="280"/>
        <v>83392</v>
      </c>
      <c r="BB4824">
        <v>-37.54</v>
      </c>
      <c r="BC4824" s="23">
        <v>7999.52</v>
      </c>
      <c r="BD4824" s="23">
        <v>-35.659999999999997</v>
      </c>
      <c r="BO4824" s="23">
        <v>7999.52</v>
      </c>
      <c r="BP4824" s="23">
        <v>-35.659999999999997</v>
      </c>
    </row>
    <row r="4825" spans="52:68">
      <c r="AZ4825">
        <v>83421</v>
      </c>
      <c r="BA4825">
        <f t="shared" si="280"/>
        <v>83471</v>
      </c>
      <c r="BB4825">
        <v>-38.520000000000003</v>
      </c>
      <c r="BC4825" s="23">
        <v>7999.52</v>
      </c>
      <c r="BD4825" s="23">
        <v>-35.85</v>
      </c>
      <c r="BO4825" s="23">
        <v>7999.52</v>
      </c>
      <c r="BP4825" s="23">
        <v>-35.85</v>
      </c>
    </row>
    <row r="4826" spans="52:68">
      <c r="AZ4826">
        <v>83512</v>
      </c>
      <c r="BA4826">
        <f t="shared" si="280"/>
        <v>83562</v>
      </c>
      <c r="BB4826">
        <v>-38.96</v>
      </c>
      <c r="BC4826" s="23">
        <v>8005.17</v>
      </c>
      <c r="BD4826" s="23">
        <v>-35.85</v>
      </c>
      <c r="BO4826" s="23">
        <v>8005.17</v>
      </c>
      <c r="BP4826" s="23">
        <v>-35.85</v>
      </c>
    </row>
    <row r="4827" spans="52:68">
      <c r="AZ4827">
        <v>83610</v>
      </c>
      <c r="BA4827">
        <f t="shared" si="280"/>
        <v>83660</v>
      </c>
      <c r="BB4827">
        <v>-39.08</v>
      </c>
      <c r="BC4827" s="23">
        <v>8005.17</v>
      </c>
      <c r="BD4827" s="23">
        <v>-36.29</v>
      </c>
      <c r="BO4827" s="23">
        <v>8005.17</v>
      </c>
      <c r="BP4827" s="23">
        <v>-36.29</v>
      </c>
    </row>
    <row r="4828" spans="52:68">
      <c r="AZ4828">
        <v>83710</v>
      </c>
      <c r="BA4828">
        <f t="shared" si="280"/>
        <v>83760</v>
      </c>
      <c r="BB4828">
        <v>-38.200000000000003</v>
      </c>
      <c r="BC4828" s="23">
        <v>8010.89</v>
      </c>
      <c r="BD4828" s="23">
        <v>-36.29</v>
      </c>
      <c r="BO4828" s="23">
        <v>8010.89</v>
      </c>
      <c r="BP4828" s="23">
        <v>-36.29</v>
      </c>
    </row>
    <row r="4829" spans="52:68">
      <c r="AZ4829">
        <v>83797</v>
      </c>
      <c r="BA4829">
        <f t="shared" si="280"/>
        <v>83847</v>
      </c>
      <c r="BB4829">
        <v>-39.11</v>
      </c>
      <c r="BC4829" s="23">
        <v>8010.89</v>
      </c>
      <c r="BD4829" s="23">
        <v>-35.81</v>
      </c>
      <c r="BO4829" s="23">
        <v>8010.89</v>
      </c>
      <c r="BP4829" s="23">
        <v>-35.81</v>
      </c>
    </row>
    <row r="4830" spans="52:68">
      <c r="AZ4830">
        <v>83898</v>
      </c>
      <c r="BA4830">
        <f t="shared" si="280"/>
        <v>83948</v>
      </c>
      <c r="BB4830">
        <v>-38.49</v>
      </c>
      <c r="BC4830" s="23">
        <v>8016.41</v>
      </c>
      <c r="BD4830" s="23">
        <v>-35.81</v>
      </c>
      <c r="BO4830" s="23">
        <v>8016.41</v>
      </c>
      <c r="BP4830" s="23">
        <v>-35.81</v>
      </c>
    </row>
    <row r="4831" spans="52:68">
      <c r="AZ4831">
        <v>83989</v>
      </c>
      <c r="BA4831">
        <f t="shared" si="280"/>
        <v>84039</v>
      </c>
      <c r="BB4831">
        <v>-39.049999999999997</v>
      </c>
      <c r="BC4831" s="23">
        <v>8016.41</v>
      </c>
      <c r="BD4831" s="23">
        <v>-35.880000000000003</v>
      </c>
      <c r="BO4831" s="23">
        <v>8016.41</v>
      </c>
      <c r="BP4831" s="23">
        <v>-35.880000000000003</v>
      </c>
    </row>
    <row r="4832" spans="52:68">
      <c r="AZ4832">
        <v>84089</v>
      </c>
      <c r="BA4832">
        <f t="shared" si="280"/>
        <v>84139</v>
      </c>
      <c r="BB4832">
        <v>-38.880000000000003</v>
      </c>
      <c r="BC4832" s="23">
        <v>8021.77</v>
      </c>
      <c r="BD4832" s="23">
        <v>-35.880000000000003</v>
      </c>
      <c r="BO4832" s="23">
        <v>8021.77</v>
      </c>
      <c r="BP4832" s="23">
        <v>-35.880000000000003</v>
      </c>
    </row>
    <row r="4833" spans="52:68">
      <c r="AZ4833">
        <v>84187</v>
      </c>
      <c r="BA4833">
        <f t="shared" si="280"/>
        <v>84237</v>
      </c>
      <c r="BB4833">
        <v>-39.47</v>
      </c>
      <c r="BC4833" s="23">
        <v>8021.77</v>
      </c>
      <c r="BD4833" s="23">
        <v>-33.729999999999997</v>
      </c>
      <c r="BO4833" s="23">
        <v>8021.77</v>
      </c>
      <c r="BP4833" s="23">
        <v>-33.729999999999997</v>
      </c>
    </row>
    <row r="4834" spans="52:68">
      <c r="AZ4834">
        <v>84294</v>
      </c>
      <c r="BA4834">
        <f t="shared" si="280"/>
        <v>84344</v>
      </c>
      <c r="BB4834">
        <v>-39.51</v>
      </c>
      <c r="BC4834" s="23">
        <v>8027.15</v>
      </c>
      <c r="BD4834" s="23">
        <v>-33.729999999999997</v>
      </c>
      <c r="BO4834" s="23">
        <v>8027.15</v>
      </c>
      <c r="BP4834" s="23">
        <v>-33.729999999999997</v>
      </c>
    </row>
    <row r="4835" spans="52:68">
      <c r="AZ4835">
        <v>84403</v>
      </c>
      <c r="BA4835">
        <f t="shared" si="280"/>
        <v>84453</v>
      </c>
      <c r="BB4835">
        <v>-39.22</v>
      </c>
      <c r="BC4835" s="23">
        <v>8027.15</v>
      </c>
      <c r="BD4835" s="23">
        <v>-34</v>
      </c>
      <c r="BO4835" s="23">
        <v>8027.15</v>
      </c>
      <c r="BP4835" s="23">
        <v>-34</v>
      </c>
    </row>
    <row r="4836" spans="52:68">
      <c r="AZ4836">
        <v>84507</v>
      </c>
      <c r="BA4836">
        <f t="shared" si="280"/>
        <v>84557</v>
      </c>
      <c r="BB4836">
        <v>-39.65</v>
      </c>
      <c r="BC4836" s="23">
        <v>8032.52</v>
      </c>
      <c r="BD4836" s="23">
        <v>-34</v>
      </c>
      <c r="BO4836" s="23">
        <v>8032.52</v>
      </c>
      <c r="BP4836" s="23">
        <v>-34</v>
      </c>
    </row>
    <row r="4837" spans="52:68">
      <c r="AZ4837">
        <v>84619</v>
      </c>
      <c r="BA4837">
        <f t="shared" si="280"/>
        <v>84669</v>
      </c>
      <c r="BB4837">
        <v>-39.590000000000003</v>
      </c>
      <c r="BC4837" s="23">
        <v>8032.52</v>
      </c>
      <c r="BD4837" s="23">
        <v>-36.479999999999997</v>
      </c>
      <c r="BO4837" s="23">
        <v>8032.52</v>
      </c>
      <c r="BP4837" s="23">
        <v>-36.479999999999997</v>
      </c>
    </row>
    <row r="4838" spans="52:68">
      <c r="AZ4838">
        <v>84729</v>
      </c>
      <c r="BA4838">
        <f t="shared" si="280"/>
        <v>84779</v>
      </c>
      <c r="BB4838">
        <v>-39.36</v>
      </c>
      <c r="BC4838" s="23">
        <v>8037.96</v>
      </c>
      <c r="BD4838" s="23">
        <v>-36.479999999999997</v>
      </c>
      <c r="BO4838" s="23">
        <v>8037.96</v>
      </c>
      <c r="BP4838" s="23">
        <v>-36.479999999999997</v>
      </c>
    </row>
    <row r="4839" spans="52:68">
      <c r="AZ4839">
        <v>84836</v>
      </c>
      <c r="BA4839">
        <f t="shared" si="280"/>
        <v>84886</v>
      </c>
      <c r="BB4839">
        <v>-40.200000000000003</v>
      </c>
      <c r="BC4839" s="23">
        <v>8037.96</v>
      </c>
      <c r="BD4839" s="23">
        <v>-35.700000000000003</v>
      </c>
      <c r="BO4839" s="23">
        <v>8037.96</v>
      </c>
      <c r="BP4839" s="23">
        <v>-35.700000000000003</v>
      </c>
    </row>
    <row r="4840" spans="52:68">
      <c r="AZ4840">
        <v>84960</v>
      </c>
      <c r="BA4840">
        <f t="shared" si="280"/>
        <v>85010</v>
      </c>
      <c r="BB4840">
        <v>-39.979999999999997</v>
      </c>
      <c r="BC4840" s="23">
        <v>8043.58</v>
      </c>
      <c r="BD4840" s="23">
        <v>-35.700000000000003</v>
      </c>
      <c r="BO4840" s="23">
        <v>8043.58</v>
      </c>
      <c r="BP4840" s="23">
        <v>-35.700000000000003</v>
      </c>
    </row>
    <row r="4841" spans="52:68">
      <c r="AZ4841">
        <v>85080</v>
      </c>
      <c r="BA4841">
        <f t="shared" si="280"/>
        <v>85130</v>
      </c>
      <c r="BB4841">
        <v>-39.74</v>
      </c>
      <c r="BC4841" s="23">
        <v>8043.58</v>
      </c>
      <c r="BD4841" s="23">
        <v>-36.619999999999997</v>
      </c>
      <c r="BO4841" s="23">
        <v>8043.58</v>
      </c>
      <c r="BP4841" s="23">
        <v>-36.619999999999997</v>
      </c>
    </row>
    <row r="4842" spans="52:68">
      <c r="AZ4842">
        <v>85194</v>
      </c>
      <c r="BA4842">
        <f t="shared" si="280"/>
        <v>85244</v>
      </c>
      <c r="BB4842">
        <v>-40.64</v>
      </c>
      <c r="BC4842" s="23">
        <v>8049.38</v>
      </c>
      <c r="BD4842" s="23">
        <v>-36.619999999999997</v>
      </c>
      <c r="BO4842" s="23">
        <v>8049.38</v>
      </c>
      <c r="BP4842" s="23">
        <v>-36.619999999999997</v>
      </c>
    </row>
    <row r="4843" spans="52:68">
      <c r="AZ4843">
        <v>85330</v>
      </c>
      <c r="BA4843">
        <f t="shared" si="280"/>
        <v>85380</v>
      </c>
      <c r="BB4843">
        <v>-39.99</v>
      </c>
      <c r="BC4843" s="23">
        <v>8049.38</v>
      </c>
      <c r="BD4843" s="23">
        <v>-35.58</v>
      </c>
      <c r="BO4843" s="23">
        <v>8049.38</v>
      </c>
      <c r="BP4843" s="23">
        <v>-35.58</v>
      </c>
    </row>
    <row r="4844" spans="52:68">
      <c r="AZ4844">
        <v>85451</v>
      </c>
      <c r="BA4844">
        <f t="shared" si="280"/>
        <v>85501</v>
      </c>
      <c r="BB4844">
        <v>-40.17</v>
      </c>
      <c r="BC4844" s="23">
        <v>8055.08</v>
      </c>
      <c r="BD4844" s="23">
        <v>-35.58</v>
      </c>
      <c r="BO4844" s="23">
        <v>8055.08</v>
      </c>
      <c r="BP4844" s="23">
        <v>-35.58</v>
      </c>
    </row>
    <row r="4845" spans="52:68">
      <c r="AZ4845">
        <v>85575</v>
      </c>
      <c r="BA4845">
        <f t="shared" si="280"/>
        <v>85625</v>
      </c>
      <c r="BB4845">
        <v>-40.5</v>
      </c>
      <c r="BC4845" s="23">
        <v>8055.08</v>
      </c>
      <c r="BD4845" s="23">
        <v>-35.65</v>
      </c>
      <c r="BO4845" s="23">
        <v>8055.08</v>
      </c>
      <c r="BP4845" s="23">
        <v>-35.65</v>
      </c>
    </row>
    <row r="4846" spans="52:68">
      <c r="AZ4846">
        <v>85708</v>
      </c>
      <c r="BA4846">
        <f t="shared" si="280"/>
        <v>85758</v>
      </c>
      <c r="BB4846">
        <v>-40.880000000000003</v>
      </c>
      <c r="BC4846" s="23">
        <v>8060.75</v>
      </c>
      <c r="BD4846" s="23">
        <v>-35.65</v>
      </c>
      <c r="BO4846" s="23">
        <v>8060.75</v>
      </c>
      <c r="BP4846" s="23">
        <v>-35.65</v>
      </c>
    </row>
    <row r="4847" spans="52:68">
      <c r="AZ4847">
        <v>85852</v>
      </c>
      <c r="BA4847">
        <f t="shared" si="280"/>
        <v>85902</v>
      </c>
      <c r="BB4847">
        <v>-40.590000000000003</v>
      </c>
      <c r="BC4847" s="23">
        <v>8060.75</v>
      </c>
      <c r="BD4847" s="23">
        <v>-35.520000000000003</v>
      </c>
      <c r="BO4847" s="23">
        <v>8060.75</v>
      </c>
      <c r="BP4847" s="23">
        <v>-35.520000000000003</v>
      </c>
    </row>
    <row r="4848" spans="52:68">
      <c r="AZ4848">
        <v>85988</v>
      </c>
      <c r="BA4848">
        <f t="shared" si="280"/>
        <v>86038</v>
      </c>
      <c r="BB4848">
        <v>-40.369999999999997</v>
      </c>
      <c r="BC4848" s="23">
        <v>8066.42</v>
      </c>
      <c r="BD4848" s="23">
        <v>-35.520000000000003</v>
      </c>
      <c r="BO4848" s="23">
        <v>8066.42</v>
      </c>
      <c r="BP4848" s="23">
        <v>-35.520000000000003</v>
      </c>
    </row>
    <row r="4849" spans="52:68">
      <c r="AZ4849">
        <v>86118</v>
      </c>
      <c r="BA4849">
        <f t="shared" si="280"/>
        <v>86168</v>
      </c>
      <c r="BB4849">
        <v>-38.74</v>
      </c>
      <c r="BC4849" s="23">
        <v>8066.42</v>
      </c>
      <c r="BD4849" s="23">
        <v>-35.4</v>
      </c>
      <c r="BO4849" s="23">
        <v>8066.42</v>
      </c>
      <c r="BP4849" s="23">
        <v>-35.4</v>
      </c>
    </row>
    <row r="4850" spans="52:68">
      <c r="AZ4850">
        <v>86217</v>
      </c>
      <c r="BA4850">
        <f t="shared" si="280"/>
        <v>86267</v>
      </c>
      <c r="BB4850">
        <v>-38.46</v>
      </c>
      <c r="BC4850" s="23">
        <v>8072.35</v>
      </c>
      <c r="BD4850" s="23">
        <v>-35.4</v>
      </c>
      <c r="BO4850" s="23">
        <v>8072.35</v>
      </c>
      <c r="BP4850" s="23">
        <v>-35.4</v>
      </c>
    </row>
    <row r="4851" spans="52:68">
      <c r="AZ4851">
        <v>86312</v>
      </c>
      <c r="BA4851">
        <f t="shared" si="280"/>
        <v>86362</v>
      </c>
      <c r="BB4851">
        <v>-39.35</v>
      </c>
      <c r="BC4851" s="23">
        <v>8072.35</v>
      </c>
      <c r="BD4851" s="23">
        <v>-36.6</v>
      </c>
      <c r="BO4851" s="23">
        <v>8072.35</v>
      </c>
      <c r="BP4851" s="23">
        <v>-36.6</v>
      </c>
    </row>
    <row r="4852" spans="52:68">
      <c r="AZ4852">
        <v>86422</v>
      </c>
      <c r="BA4852">
        <f t="shared" si="280"/>
        <v>86472</v>
      </c>
      <c r="BB4852">
        <v>-39.04</v>
      </c>
      <c r="BC4852" s="23">
        <v>8078.35</v>
      </c>
      <c r="BD4852" s="23">
        <v>-36.6</v>
      </c>
      <c r="BO4852" s="23">
        <v>8078.35</v>
      </c>
      <c r="BP4852" s="23">
        <v>-36.6</v>
      </c>
    </row>
    <row r="4853" spans="52:68">
      <c r="AZ4853">
        <v>86527</v>
      </c>
      <c r="BA4853">
        <f t="shared" si="280"/>
        <v>86577</v>
      </c>
      <c r="BB4853">
        <v>-38.340000000000003</v>
      </c>
      <c r="BC4853" s="23">
        <v>8078.35</v>
      </c>
      <c r="BD4853" s="23">
        <v>-37.92</v>
      </c>
      <c r="BO4853" s="23">
        <v>8078.35</v>
      </c>
      <c r="BP4853" s="23">
        <v>-37.92</v>
      </c>
    </row>
    <row r="4854" spans="52:68">
      <c r="AZ4854">
        <v>86621</v>
      </c>
      <c r="BA4854">
        <f t="shared" si="280"/>
        <v>86671</v>
      </c>
      <c r="BB4854">
        <v>-38.65</v>
      </c>
      <c r="BC4854" s="23">
        <v>8084.45</v>
      </c>
      <c r="BD4854" s="23">
        <v>-37.92</v>
      </c>
      <c r="BO4854" s="23">
        <v>8084.45</v>
      </c>
      <c r="BP4854" s="23">
        <v>-37.92</v>
      </c>
    </row>
    <row r="4855" spans="52:68">
      <c r="AZ4855">
        <v>86720</v>
      </c>
      <c r="BA4855">
        <f t="shared" si="280"/>
        <v>86770</v>
      </c>
      <c r="BB4855">
        <v>-38.479999999999997</v>
      </c>
      <c r="BC4855" s="23">
        <v>8084.45</v>
      </c>
      <c r="BD4855" s="23">
        <v>-36.159999999999997</v>
      </c>
      <c r="BO4855" s="23">
        <v>8084.45</v>
      </c>
      <c r="BP4855" s="23">
        <v>-36.159999999999997</v>
      </c>
    </row>
    <row r="4856" spans="52:68">
      <c r="AZ4856">
        <v>86816</v>
      </c>
      <c r="BA4856">
        <f t="shared" si="280"/>
        <v>86866</v>
      </c>
      <c r="BB4856">
        <v>-38.19</v>
      </c>
      <c r="BC4856" s="23">
        <v>8090.59</v>
      </c>
      <c r="BD4856" s="23">
        <v>-36.159999999999997</v>
      </c>
      <c r="BO4856" s="23">
        <v>8090.59</v>
      </c>
      <c r="BP4856" s="23">
        <v>-36.159999999999997</v>
      </c>
    </row>
    <row r="4857" spans="52:68">
      <c r="AZ4857">
        <v>86909</v>
      </c>
      <c r="BA4857">
        <f t="shared" si="280"/>
        <v>86959</v>
      </c>
      <c r="BB4857">
        <v>-38.22</v>
      </c>
      <c r="BC4857" s="23">
        <v>8090.59</v>
      </c>
      <c r="BD4857" s="23">
        <v>-36.299999999999997</v>
      </c>
      <c r="BO4857" s="23">
        <v>8090.59</v>
      </c>
      <c r="BP4857" s="23">
        <v>-36.299999999999997</v>
      </c>
    </row>
    <row r="4858" spans="52:68">
      <c r="AZ4858">
        <v>87002</v>
      </c>
      <c r="BA4858">
        <f t="shared" si="280"/>
        <v>87052</v>
      </c>
      <c r="BB4858">
        <v>-37.979999999999997</v>
      </c>
      <c r="BC4858" s="23">
        <v>8096.63</v>
      </c>
      <c r="BD4858" s="23">
        <v>-36.299999999999997</v>
      </c>
      <c r="BO4858" s="23">
        <v>8096.63</v>
      </c>
      <c r="BP4858" s="23">
        <v>-36.299999999999997</v>
      </c>
    </row>
    <row r="4859" spans="52:68">
      <c r="AZ4859">
        <v>87093</v>
      </c>
      <c r="BA4859">
        <f t="shared" si="280"/>
        <v>87143</v>
      </c>
      <c r="BB4859">
        <v>-37.979999999999997</v>
      </c>
      <c r="BC4859" s="23">
        <v>8096.63</v>
      </c>
      <c r="BD4859" s="23">
        <v>-35.630000000000003</v>
      </c>
      <c r="BO4859" s="23">
        <v>8096.63</v>
      </c>
      <c r="BP4859" s="23">
        <v>-35.630000000000003</v>
      </c>
    </row>
    <row r="4860" spans="52:68">
      <c r="AZ4860">
        <v>87183</v>
      </c>
      <c r="BA4860">
        <f t="shared" si="280"/>
        <v>87233</v>
      </c>
      <c r="BB4860">
        <v>-38.25</v>
      </c>
      <c r="BC4860" s="23">
        <v>8102.27</v>
      </c>
      <c r="BD4860" s="23">
        <v>-35.630000000000003</v>
      </c>
      <c r="BO4860" s="23">
        <v>8102.27</v>
      </c>
      <c r="BP4860" s="23">
        <v>-35.630000000000003</v>
      </c>
    </row>
    <row r="4861" spans="52:68">
      <c r="AZ4861">
        <v>87278</v>
      </c>
      <c r="BA4861">
        <f t="shared" si="280"/>
        <v>87328</v>
      </c>
      <c r="BB4861">
        <v>-38.86</v>
      </c>
      <c r="BC4861" s="23">
        <v>8102.27</v>
      </c>
      <c r="BD4861" s="23">
        <v>-35.83</v>
      </c>
      <c r="BO4861" s="23">
        <v>8102.27</v>
      </c>
      <c r="BP4861" s="23">
        <v>-35.83</v>
      </c>
    </row>
    <row r="4862" spans="52:68">
      <c r="AZ4862">
        <v>87381</v>
      </c>
      <c r="BA4862">
        <f t="shared" ref="BA4862:BA4925" si="281">AZ4862+50</f>
        <v>87431</v>
      </c>
      <c r="BB4862">
        <v>-38.520000000000003</v>
      </c>
      <c r="BC4862" s="23">
        <v>8107.8</v>
      </c>
      <c r="BD4862" s="23">
        <v>-35.83</v>
      </c>
      <c r="BO4862" s="23">
        <v>8107.8</v>
      </c>
      <c r="BP4862" s="23">
        <v>-35.83</v>
      </c>
    </row>
    <row r="4863" spans="52:68">
      <c r="AZ4863">
        <v>87480</v>
      </c>
      <c r="BA4863">
        <f t="shared" si="281"/>
        <v>87530</v>
      </c>
      <c r="BB4863">
        <v>-38.119999999999997</v>
      </c>
      <c r="BC4863" s="23">
        <v>8107.8</v>
      </c>
      <c r="BD4863" s="23">
        <v>-34.380000000000003</v>
      </c>
      <c r="BO4863" s="23">
        <v>8107.8</v>
      </c>
      <c r="BP4863" s="23">
        <v>-34.380000000000003</v>
      </c>
    </row>
    <row r="4864" spans="52:68">
      <c r="AZ4864">
        <v>87573</v>
      </c>
      <c r="BA4864">
        <f t="shared" si="281"/>
        <v>87623</v>
      </c>
      <c r="BB4864">
        <v>-37.57</v>
      </c>
      <c r="BC4864" s="23">
        <v>8113.34</v>
      </c>
      <c r="BD4864" s="23">
        <v>-34.380000000000003</v>
      </c>
      <c r="BO4864" s="23">
        <v>8113.34</v>
      </c>
      <c r="BP4864" s="23">
        <v>-34.380000000000003</v>
      </c>
    </row>
    <row r="4865" spans="52:68">
      <c r="AZ4865">
        <v>87660</v>
      </c>
      <c r="BA4865">
        <f t="shared" si="281"/>
        <v>87710</v>
      </c>
      <c r="BB4865">
        <v>-37.840000000000003</v>
      </c>
      <c r="BC4865" s="23">
        <v>8113.34</v>
      </c>
      <c r="BD4865" s="23">
        <v>-34.94</v>
      </c>
      <c r="BO4865" s="23">
        <v>8113.34</v>
      </c>
      <c r="BP4865" s="23">
        <v>-34.94</v>
      </c>
    </row>
    <row r="4866" spans="52:68">
      <c r="AZ4866">
        <v>87750</v>
      </c>
      <c r="BA4866">
        <f t="shared" si="281"/>
        <v>87800</v>
      </c>
      <c r="BB4866">
        <v>-38.130000000000003</v>
      </c>
      <c r="BC4866" s="23">
        <v>8118.82</v>
      </c>
      <c r="BD4866" s="23">
        <v>-34.94</v>
      </c>
      <c r="BO4866" s="23">
        <v>8118.82</v>
      </c>
      <c r="BP4866" s="23">
        <v>-34.94</v>
      </c>
    </row>
    <row r="4867" spans="52:68">
      <c r="AZ4867">
        <v>87844</v>
      </c>
      <c r="BA4867">
        <f t="shared" si="281"/>
        <v>87894</v>
      </c>
      <c r="BB4867">
        <v>-37.74</v>
      </c>
      <c r="BC4867" s="23">
        <v>8118.82</v>
      </c>
      <c r="BD4867" s="23">
        <v>-36.39</v>
      </c>
      <c r="BO4867" s="23">
        <v>8118.82</v>
      </c>
      <c r="BP4867" s="23">
        <v>-36.39</v>
      </c>
    </row>
    <row r="4868" spans="52:68">
      <c r="AZ4868">
        <v>87933</v>
      </c>
      <c r="BA4868">
        <f t="shared" si="281"/>
        <v>87983</v>
      </c>
      <c r="BB4868">
        <v>-37.83</v>
      </c>
      <c r="BC4868" s="23">
        <v>8124.21</v>
      </c>
      <c r="BD4868" s="23">
        <v>-36.39</v>
      </c>
      <c r="BO4868" s="23">
        <v>8124.21</v>
      </c>
      <c r="BP4868" s="23">
        <v>-36.39</v>
      </c>
    </row>
    <row r="4869" spans="52:68">
      <c r="AZ4869">
        <v>88024</v>
      </c>
      <c r="BA4869">
        <f t="shared" si="281"/>
        <v>88074</v>
      </c>
      <c r="BB4869">
        <v>-37.700000000000003</v>
      </c>
      <c r="BC4869" s="23">
        <v>8124.21</v>
      </c>
      <c r="BD4869" s="23">
        <v>-34.9</v>
      </c>
      <c r="BO4869" s="23">
        <v>8124.21</v>
      </c>
      <c r="BP4869" s="23">
        <v>-34.9</v>
      </c>
    </row>
    <row r="4870" spans="52:68">
      <c r="AZ4870">
        <v>88113</v>
      </c>
      <c r="BA4870">
        <f t="shared" si="281"/>
        <v>88163</v>
      </c>
      <c r="BB4870">
        <v>-37.46</v>
      </c>
      <c r="BC4870" s="23">
        <v>8129.58</v>
      </c>
      <c r="BD4870" s="23">
        <v>-34.9</v>
      </c>
      <c r="BO4870" s="23">
        <v>8129.58</v>
      </c>
      <c r="BP4870" s="23">
        <v>-34.9</v>
      </c>
    </row>
    <row r="4871" spans="52:68">
      <c r="AZ4871">
        <v>88200</v>
      </c>
      <c r="BA4871">
        <f t="shared" si="281"/>
        <v>88250</v>
      </c>
      <c r="BB4871">
        <v>-37.94</v>
      </c>
      <c r="BC4871" s="23">
        <v>8129.58</v>
      </c>
      <c r="BD4871" s="23">
        <v>-34.86</v>
      </c>
      <c r="BO4871" s="23">
        <v>8129.58</v>
      </c>
      <c r="BP4871" s="23">
        <v>-34.86</v>
      </c>
    </row>
    <row r="4872" spans="52:68">
      <c r="AZ4872">
        <v>88293</v>
      </c>
      <c r="BA4872">
        <f t="shared" si="281"/>
        <v>88343</v>
      </c>
      <c r="BB4872">
        <v>-37.61</v>
      </c>
      <c r="BC4872" s="23">
        <v>8134.9</v>
      </c>
      <c r="BD4872" s="23">
        <v>-34.86</v>
      </c>
      <c r="BO4872" s="23">
        <v>8134.9</v>
      </c>
      <c r="BP4872" s="23">
        <v>-34.86</v>
      </c>
    </row>
    <row r="4873" spans="52:68">
      <c r="AZ4873">
        <v>88382</v>
      </c>
      <c r="BA4873">
        <f t="shared" si="281"/>
        <v>88432</v>
      </c>
      <c r="BB4873">
        <v>-38.299999999999997</v>
      </c>
      <c r="BC4873" s="23">
        <v>8134.9</v>
      </c>
      <c r="BD4873" s="23">
        <v>-34.01</v>
      </c>
      <c r="BO4873" s="23">
        <v>8134.9</v>
      </c>
      <c r="BP4873" s="23">
        <v>-34.01</v>
      </c>
    </row>
    <row r="4874" spans="52:68">
      <c r="AZ4874">
        <v>88479</v>
      </c>
      <c r="BA4874">
        <f t="shared" si="281"/>
        <v>88529</v>
      </c>
      <c r="BB4874">
        <v>-38.07</v>
      </c>
      <c r="BC4874" s="23">
        <v>8140.12</v>
      </c>
      <c r="BD4874" s="23">
        <v>-34.01</v>
      </c>
      <c r="BO4874" s="23">
        <v>8140.12</v>
      </c>
      <c r="BP4874" s="23">
        <v>-34.01</v>
      </c>
    </row>
    <row r="4875" spans="52:68">
      <c r="AZ4875">
        <v>88574</v>
      </c>
      <c r="BA4875">
        <f t="shared" si="281"/>
        <v>88624</v>
      </c>
      <c r="BB4875">
        <v>-37.89</v>
      </c>
      <c r="BC4875" s="23">
        <v>8140.12</v>
      </c>
      <c r="BD4875" s="23">
        <v>-34.32</v>
      </c>
      <c r="BO4875" s="23">
        <v>8140.12</v>
      </c>
      <c r="BP4875" s="23">
        <v>-34.32</v>
      </c>
    </row>
    <row r="4876" spans="52:68">
      <c r="AZ4876">
        <v>88667</v>
      </c>
      <c r="BA4876">
        <f t="shared" si="281"/>
        <v>88717</v>
      </c>
      <c r="BB4876">
        <v>-39.28</v>
      </c>
      <c r="BC4876" s="23">
        <v>8145.32</v>
      </c>
      <c r="BD4876" s="23">
        <v>-34.32</v>
      </c>
      <c r="BO4876" s="23">
        <v>8145.32</v>
      </c>
      <c r="BP4876" s="23">
        <v>-34.32</v>
      </c>
    </row>
    <row r="4877" spans="52:68">
      <c r="AZ4877">
        <v>88782</v>
      </c>
      <c r="BA4877">
        <f t="shared" si="281"/>
        <v>88832</v>
      </c>
      <c r="BB4877">
        <v>-38.85</v>
      </c>
      <c r="BC4877" s="23">
        <v>8145.32</v>
      </c>
      <c r="BD4877" s="23">
        <v>-35.01</v>
      </c>
      <c r="BO4877" s="23">
        <v>8145.32</v>
      </c>
      <c r="BP4877" s="23">
        <v>-35.01</v>
      </c>
    </row>
    <row r="4878" spans="52:68">
      <c r="AZ4878">
        <v>88889</v>
      </c>
      <c r="BA4878">
        <f t="shared" si="281"/>
        <v>88939</v>
      </c>
      <c r="BB4878">
        <v>-39.08</v>
      </c>
      <c r="BC4878" s="23">
        <v>8150.55</v>
      </c>
      <c r="BD4878" s="23">
        <v>-35.01</v>
      </c>
      <c r="BO4878" s="23">
        <v>8150.55</v>
      </c>
      <c r="BP4878" s="23">
        <v>-35.01</v>
      </c>
    </row>
    <row r="4879" spans="52:68">
      <c r="AZ4879">
        <v>89001</v>
      </c>
      <c r="BA4879">
        <f t="shared" si="281"/>
        <v>89051</v>
      </c>
      <c r="BB4879">
        <v>-38.94</v>
      </c>
      <c r="BC4879" s="23">
        <v>8150.55</v>
      </c>
      <c r="BD4879" s="23">
        <v>-34.54</v>
      </c>
      <c r="BO4879" s="23">
        <v>8150.55</v>
      </c>
      <c r="BP4879" s="23">
        <v>-34.54</v>
      </c>
    </row>
    <row r="4880" spans="52:68">
      <c r="AZ4880">
        <v>89110</v>
      </c>
      <c r="BA4880">
        <f t="shared" si="281"/>
        <v>89160</v>
      </c>
      <c r="BB4880">
        <v>-39.270000000000003</v>
      </c>
      <c r="BC4880" s="23">
        <v>8155.91</v>
      </c>
      <c r="BD4880" s="23">
        <v>-34.54</v>
      </c>
      <c r="BO4880" s="23">
        <v>8155.91</v>
      </c>
      <c r="BP4880" s="23">
        <v>-34.54</v>
      </c>
    </row>
    <row r="4881" spans="52:68">
      <c r="AZ4881">
        <v>89225</v>
      </c>
      <c r="BA4881">
        <f t="shared" si="281"/>
        <v>89275</v>
      </c>
      <c r="BB4881">
        <v>-39.07</v>
      </c>
      <c r="BC4881" s="23">
        <v>8155.91</v>
      </c>
      <c r="BD4881" s="23">
        <v>-35.270000000000003</v>
      </c>
      <c r="BO4881" s="23">
        <v>8155.91</v>
      </c>
      <c r="BP4881" s="23">
        <v>-35.270000000000003</v>
      </c>
    </row>
    <row r="4882" spans="52:68">
      <c r="AZ4882">
        <v>89337</v>
      </c>
      <c r="BA4882">
        <f t="shared" si="281"/>
        <v>89387</v>
      </c>
      <c r="BB4882">
        <v>-39.61</v>
      </c>
      <c r="BC4882" s="23">
        <v>8161.29</v>
      </c>
      <c r="BD4882" s="23">
        <v>-35.270000000000003</v>
      </c>
      <c r="BO4882" s="23">
        <v>8161.29</v>
      </c>
      <c r="BP4882" s="23">
        <v>-35.270000000000003</v>
      </c>
    </row>
    <row r="4883" spans="52:68">
      <c r="AZ4883">
        <v>89460</v>
      </c>
      <c r="BA4883">
        <f t="shared" si="281"/>
        <v>89510</v>
      </c>
      <c r="BB4883">
        <v>-39.39</v>
      </c>
      <c r="BC4883" s="23">
        <v>8161.29</v>
      </c>
      <c r="BD4883" s="23">
        <v>-35.71</v>
      </c>
      <c r="BO4883" s="23">
        <v>8161.29</v>
      </c>
      <c r="BP4883" s="23">
        <v>-35.71</v>
      </c>
    </row>
    <row r="4884" spans="52:68">
      <c r="AZ4884">
        <v>89579</v>
      </c>
      <c r="BA4884">
        <f t="shared" si="281"/>
        <v>89629</v>
      </c>
      <c r="BB4884">
        <v>-39.090000000000003</v>
      </c>
      <c r="BC4884" s="23">
        <v>8166.61</v>
      </c>
      <c r="BD4884" s="23">
        <v>-35.71</v>
      </c>
      <c r="BO4884" s="23">
        <v>8166.61</v>
      </c>
      <c r="BP4884" s="23">
        <v>-35.71</v>
      </c>
    </row>
    <row r="4885" spans="52:68">
      <c r="AZ4885">
        <v>89692</v>
      </c>
      <c r="BA4885">
        <f t="shared" si="281"/>
        <v>89742</v>
      </c>
      <c r="BB4885">
        <v>-39.130000000000003</v>
      </c>
      <c r="BC4885" s="23">
        <v>8166.61</v>
      </c>
      <c r="BD4885" s="23">
        <v>-34.42</v>
      </c>
      <c r="BO4885" s="23">
        <v>8166.61</v>
      </c>
      <c r="BP4885" s="23">
        <v>-34.42</v>
      </c>
    </row>
    <row r="4886" spans="52:68">
      <c r="AZ4886">
        <v>89806</v>
      </c>
      <c r="BA4886">
        <f t="shared" si="281"/>
        <v>89856</v>
      </c>
      <c r="BB4886">
        <v>-38.99</v>
      </c>
      <c r="BC4886" s="23">
        <v>8171.95</v>
      </c>
      <c r="BD4886" s="23">
        <v>-34.42</v>
      </c>
      <c r="BO4886" s="23">
        <v>8171.95</v>
      </c>
      <c r="BP4886" s="23">
        <v>-34.42</v>
      </c>
    </row>
    <row r="4887" spans="52:68">
      <c r="AZ4887">
        <v>89918</v>
      </c>
      <c r="BA4887">
        <f t="shared" si="281"/>
        <v>89968</v>
      </c>
      <c r="BB4887">
        <v>-39.619999999999997</v>
      </c>
      <c r="BC4887" s="23">
        <v>8171.95</v>
      </c>
      <c r="BD4887" s="23">
        <v>-34.36</v>
      </c>
      <c r="BO4887" s="23">
        <v>8171.95</v>
      </c>
      <c r="BP4887" s="23">
        <v>-34.36</v>
      </c>
    </row>
    <row r="4888" spans="52:68">
      <c r="AZ4888">
        <v>90043</v>
      </c>
      <c r="BA4888">
        <f t="shared" si="281"/>
        <v>90093</v>
      </c>
      <c r="BB4888">
        <v>-39.369999999999997</v>
      </c>
      <c r="BC4888" s="23">
        <v>8177.28</v>
      </c>
      <c r="BD4888" s="23">
        <v>-34.36</v>
      </c>
      <c r="BO4888" s="23">
        <v>8177.28</v>
      </c>
      <c r="BP4888" s="23">
        <v>-34.36</v>
      </c>
    </row>
    <row r="4889" spans="52:68">
      <c r="AZ4889">
        <v>90163</v>
      </c>
      <c r="BA4889">
        <f t="shared" si="281"/>
        <v>90213</v>
      </c>
      <c r="BB4889">
        <v>-39.78</v>
      </c>
      <c r="BC4889" s="23">
        <v>8177.28</v>
      </c>
      <c r="BD4889" s="23">
        <v>-34.65</v>
      </c>
      <c r="BO4889" s="23">
        <v>8177.28</v>
      </c>
      <c r="BP4889" s="23">
        <v>-34.65</v>
      </c>
    </row>
    <row r="4890" spans="52:68">
      <c r="AZ4890">
        <v>90291</v>
      </c>
      <c r="BA4890">
        <f t="shared" si="281"/>
        <v>90341</v>
      </c>
      <c r="BB4890">
        <v>-40.06</v>
      </c>
      <c r="BC4890" s="23">
        <v>8182.55</v>
      </c>
      <c r="BD4890" s="23">
        <v>-34.65</v>
      </c>
      <c r="BO4890" s="23">
        <v>8182.55</v>
      </c>
      <c r="BP4890" s="23">
        <v>-34.65</v>
      </c>
    </row>
    <row r="4891" spans="52:68">
      <c r="AZ4891">
        <v>90427</v>
      </c>
      <c r="BA4891">
        <f t="shared" si="281"/>
        <v>90477</v>
      </c>
      <c r="BB4891">
        <v>-39.54</v>
      </c>
      <c r="BC4891" s="23">
        <v>8182.55</v>
      </c>
      <c r="BD4891" s="23">
        <v>-35.229999999999997</v>
      </c>
      <c r="BO4891" s="23">
        <v>8182.55</v>
      </c>
      <c r="BP4891" s="23">
        <v>-35.229999999999997</v>
      </c>
    </row>
    <row r="4892" spans="52:68">
      <c r="AZ4892">
        <v>90551</v>
      </c>
      <c r="BA4892">
        <f t="shared" si="281"/>
        <v>90601</v>
      </c>
      <c r="BB4892">
        <v>-39.590000000000003</v>
      </c>
      <c r="BC4892" s="23">
        <v>8187.82</v>
      </c>
      <c r="BD4892" s="23">
        <v>-35.229999999999997</v>
      </c>
      <c r="BO4892" s="23">
        <v>8187.82</v>
      </c>
      <c r="BP4892" s="23">
        <v>-35.229999999999997</v>
      </c>
    </row>
    <row r="4893" spans="52:68">
      <c r="AZ4893">
        <v>90676</v>
      </c>
      <c r="BA4893">
        <f t="shared" si="281"/>
        <v>90726</v>
      </c>
      <c r="BB4893">
        <v>-39.659999999999997</v>
      </c>
      <c r="BC4893" s="23">
        <v>8187.82</v>
      </c>
      <c r="BD4893" s="23">
        <v>-34.79</v>
      </c>
      <c r="BO4893" s="23">
        <v>8187.82</v>
      </c>
      <c r="BP4893" s="23">
        <v>-34.79</v>
      </c>
    </row>
    <row r="4894" spans="52:68">
      <c r="AZ4894">
        <v>90803</v>
      </c>
      <c r="BA4894">
        <f t="shared" si="281"/>
        <v>90853</v>
      </c>
      <c r="BB4894">
        <v>-39.36</v>
      </c>
      <c r="BC4894" s="23">
        <v>8193.16</v>
      </c>
      <c r="BD4894" s="23">
        <v>-34.79</v>
      </c>
      <c r="BO4894" s="23">
        <v>8193.16</v>
      </c>
      <c r="BP4894" s="23">
        <v>-34.79</v>
      </c>
    </row>
    <row r="4895" spans="52:68">
      <c r="AZ4895">
        <v>90924</v>
      </c>
      <c r="BA4895">
        <f t="shared" si="281"/>
        <v>90974</v>
      </c>
      <c r="BB4895">
        <v>-39.32</v>
      </c>
      <c r="BC4895" s="23">
        <v>8193.16</v>
      </c>
      <c r="BD4895" s="23">
        <v>-34.35</v>
      </c>
      <c r="BO4895" s="23">
        <v>8193.16</v>
      </c>
      <c r="BP4895" s="23">
        <v>-34.35</v>
      </c>
    </row>
    <row r="4896" spans="52:68">
      <c r="AZ4896">
        <v>91045</v>
      </c>
      <c r="BA4896">
        <f t="shared" si="281"/>
        <v>91095</v>
      </c>
      <c r="BB4896">
        <v>-39.85</v>
      </c>
      <c r="BC4896" s="23">
        <v>8198.57</v>
      </c>
      <c r="BD4896" s="23">
        <v>-34.35</v>
      </c>
      <c r="BO4896" s="23">
        <v>8198.57</v>
      </c>
      <c r="BP4896" s="23">
        <v>-34.35</v>
      </c>
    </row>
    <row r="4897" spans="52:68">
      <c r="AZ4897">
        <v>91177</v>
      </c>
      <c r="BA4897">
        <f t="shared" si="281"/>
        <v>91227</v>
      </c>
      <c r="BB4897">
        <v>-39.29</v>
      </c>
      <c r="BC4897" s="23">
        <v>8198.57</v>
      </c>
      <c r="BD4897" s="23">
        <v>-35.369999999999997</v>
      </c>
      <c r="BO4897" s="23">
        <v>8198.57</v>
      </c>
      <c r="BP4897" s="23">
        <v>-35.369999999999997</v>
      </c>
    </row>
    <row r="4898" spans="52:68">
      <c r="AZ4898">
        <v>91298</v>
      </c>
      <c r="BA4898">
        <f t="shared" si="281"/>
        <v>91348</v>
      </c>
      <c r="BB4898">
        <v>-39.22</v>
      </c>
      <c r="BC4898" s="23">
        <v>8203.92</v>
      </c>
      <c r="BD4898" s="23">
        <v>-35.369999999999997</v>
      </c>
      <c r="BO4898" s="23">
        <v>8203.92</v>
      </c>
      <c r="BP4898" s="23">
        <v>-35.369999999999997</v>
      </c>
    </row>
    <row r="4899" spans="52:68">
      <c r="AZ4899">
        <v>91417</v>
      </c>
      <c r="BA4899">
        <f t="shared" si="281"/>
        <v>91467</v>
      </c>
      <c r="BB4899">
        <v>-39.39</v>
      </c>
      <c r="BC4899" s="23">
        <v>8203.92</v>
      </c>
      <c r="BD4899" s="23">
        <v>-35.35</v>
      </c>
      <c r="BO4899" s="23">
        <v>8203.92</v>
      </c>
      <c r="BP4899" s="23">
        <v>-35.35</v>
      </c>
    </row>
    <row r="4900" spans="52:68">
      <c r="AZ4900">
        <v>91540</v>
      </c>
      <c r="BA4900">
        <f t="shared" si="281"/>
        <v>91590</v>
      </c>
      <c r="BB4900">
        <v>-39.619999999999997</v>
      </c>
      <c r="BC4900" s="23">
        <v>8209.31</v>
      </c>
      <c r="BD4900" s="23">
        <v>-35.35</v>
      </c>
      <c r="BO4900" s="23">
        <v>8209.31</v>
      </c>
      <c r="BP4900" s="23">
        <v>-35.35</v>
      </c>
    </row>
    <row r="4901" spans="52:68">
      <c r="AZ4901">
        <v>91669</v>
      </c>
      <c r="BA4901">
        <f t="shared" si="281"/>
        <v>91719</v>
      </c>
      <c r="BB4901">
        <v>-39.35</v>
      </c>
      <c r="BC4901" s="23">
        <v>8209.31</v>
      </c>
      <c r="BD4901" s="23">
        <v>-34.49</v>
      </c>
      <c r="BO4901" s="23">
        <v>8209.31</v>
      </c>
      <c r="BP4901" s="23">
        <v>-34.49</v>
      </c>
    </row>
    <row r="4902" spans="52:68">
      <c r="AZ4902">
        <v>91792</v>
      </c>
      <c r="BA4902">
        <f t="shared" si="281"/>
        <v>91842</v>
      </c>
      <c r="BB4902">
        <v>-40.01</v>
      </c>
      <c r="BC4902" s="23">
        <v>8214.7900000000009</v>
      </c>
      <c r="BD4902" s="23">
        <v>-34.49</v>
      </c>
      <c r="BO4902" s="23">
        <v>8214.7900000000009</v>
      </c>
      <c r="BP4902" s="23">
        <v>-34.49</v>
      </c>
    </row>
    <row r="4903" spans="52:68">
      <c r="AZ4903">
        <v>91930</v>
      </c>
      <c r="BA4903">
        <f t="shared" si="281"/>
        <v>91980</v>
      </c>
      <c r="BB4903">
        <v>-39.630000000000003</v>
      </c>
      <c r="BC4903" s="23">
        <v>8214.7900000000009</v>
      </c>
      <c r="BD4903" s="23">
        <v>-35.229999999999997</v>
      </c>
      <c r="BO4903" s="23">
        <v>8214.7900000000009</v>
      </c>
      <c r="BP4903" s="23">
        <v>-35.229999999999997</v>
      </c>
    </row>
    <row r="4904" spans="52:68">
      <c r="AZ4904">
        <v>92059</v>
      </c>
      <c r="BA4904">
        <f t="shared" si="281"/>
        <v>92109</v>
      </c>
      <c r="BB4904">
        <v>-39.380000000000003</v>
      </c>
      <c r="BC4904" s="23">
        <v>8220.15</v>
      </c>
      <c r="BD4904" s="23">
        <v>-35.229999999999997</v>
      </c>
      <c r="BO4904" s="23">
        <v>8220.15</v>
      </c>
      <c r="BP4904" s="23">
        <v>-35.229999999999997</v>
      </c>
    </row>
    <row r="4905" spans="52:68">
      <c r="AZ4905">
        <v>92184</v>
      </c>
      <c r="BA4905">
        <f t="shared" si="281"/>
        <v>92234</v>
      </c>
      <c r="BB4905">
        <v>-39.44</v>
      </c>
      <c r="BC4905" s="23">
        <v>8220.15</v>
      </c>
      <c r="BD4905" s="23">
        <v>-35.47</v>
      </c>
      <c r="BO4905" s="23">
        <v>8220.15</v>
      </c>
      <c r="BP4905" s="23">
        <v>-35.47</v>
      </c>
    </row>
    <row r="4906" spans="52:68">
      <c r="AZ4906">
        <v>92309</v>
      </c>
      <c r="BA4906">
        <f t="shared" si="281"/>
        <v>92359</v>
      </c>
      <c r="BB4906">
        <v>-39.549999999999997</v>
      </c>
      <c r="BC4906" s="23">
        <v>8225.42</v>
      </c>
      <c r="BD4906" s="23">
        <v>-35.47</v>
      </c>
      <c r="BO4906" s="23">
        <v>8225.42</v>
      </c>
      <c r="BP4906" s="23">
        <v>-35.47</v>
      </c>
    </row>
    <row r="4907" spans="52:68">
      <c r="AZ4907">
        <v>92438</v>
      </c>
      <c r="BA4907">
        <f t="shared" si="281"/>
        <v>92488</v>
      </c>
      <c r="BB4907">
        <v>-39.799999999999997</v>
      </c>
      <c r="BC4907" s="23">
        <v>8225.42</v>
      </c>
      <c r="BD4907" s="23">
        <v>-33.869999999999997</v>
      </c>
      <c r="BO4907" s="23">
        <v>8225.42</v>
      </c>
      <c r="BP4907" s="23">
        <v>-33.869999999999997</v>
      </c>
    </row>
    <row r="4908" spans="52:68">
      <c r="AZ4908">
        <v>92573</v>
      </c>
      <c r="BA4908">
        <f t="shared" si="281"/>
        <v>92623</v>
      </c>
      <c r="BB4908">
        <v>-39.53</v>
      </c>
      <c r="BC4908" s="23">
        <v>8230.7199999999993</v>
      </c>
      <c r="BD4908" s="23">
        <v>-33.869999999999997</v>
      </c>
      <c r="BO4908" s="23">
        <v>8230.7199999999993</v>
      </c>
      <c r="BP4908" s="23">
        <v>-33.869999999999997</v>
      </c>
    </row>
    <row r="4909" spans="52:68">
      <c r="AZ4909">
        <v>92702</v>
      </c>
      <c r="BA4909">
        <f t="shared" si="281"/>
        <v>92752</v>
      </c>
      <c r="BB4909">
        <v>-39.01</v>
      </c>
      <c r="BC4909" s="23">
        <v>8230.7199999999993</v>
      </c>
      <c r="BD4909" s="23">
        <v>-33.979999999999997</v>
      </c>
      <c r="BO4909" s="23">
        <v>8230.7199999999993</v>
      </c>
      <c r="BP4909" s="23">
        <v>-33.979999999999997</v>
      </c>
    </row>
    <row r="4910" spans="52:68">
      <c r="AZ4910">
        <v>92820</v>
      </c>
      <c r="BA4910">
        <f t="shared" si="281"/>
        <v>92870</v>
      </c>
      <c r="BB4910">
        <v>-39.85</v>
      </c>
      <c r="BC4910" s="23">
        <v>8235.99</v>
      </c>
      <c r="BD4910" s="23">
        <v>-33.979999999999997</v>
      </c>
      <c r="BO4910" s="23">
        <v>8235.99</v>
      </c>
      <c r="BP4910" s="23">
        <v>-33.979999999999997</v>
      </c>
    </row>
    <row r="4911" spans="52:68">
      <c r="AZ4911">
        <v>92957</v>
      </c>
      <c r="BA4911">
        <f t="shared" si="281"/>
        <v>93007</v>
      </c>
      <c r="BB4911">
        <v>-39.29</v>
      </c>
      <c r="BC4911" s="23">
        <v>8235.99</v>
      </c>
      <c r="BD4911" s="23">
        <v>-35</v>
      </c>
      <c r="BO4911" s="23">
        <v>8235.99</v>
      </c>
      <c r="BP4911" s="23">
        <v>-35</v>
      </c>
    </row>
    <row r="4912" spans="52:68">
      <c r="AZ4912">
        <v>93081</v>
      </c>
      <c r="BA4912">
        <f t="shared" si="281"/>
        <v>93131</v>
      </c>
      <c r="BB4912">
        <v>-39.090000000000003</v>
      </c>
      <c r="BC4912" s="23">
        <v>8241.19</v>
      </c>
      <c r="BD4912" s="23">
        <v>-35</v>
      </c>
      <c r="BO4912" s="23">
        <v>8241.19</v>
      </c>
      <c r="BP4912" s="23">
        <v>-35</v>
      </c>
    </row>
    <row r="4913" spans="52:68">
      <c r="AZ4913">
        <v>93202</v>
      </c>
      <c r="BA4913">
        <f t="shared" si="281"/>
        <v>93252</v>
      </c>
      <c r="BB4913">
        <v>-39.19</v>
      </c>
      <c r="BC4913" s="23">
        <v>8241.19</v>
      </c>
      <c r="BD4913" s="23">
        <v>-34.65</v>
      </c>
      <c r="BO4913" s="23">
        <v>8241.19</v>
      </c>
      <c r="BP4913" s="23">
        <v>-34.65</v>
      </c>
    </row>
    <row r="4914" spans="52:68">
      <c r="AZ4914">
        <v>93325</v>
      </c>
      <c r="BA4914">
        <f t="shared" si="281"/>
        <v>93375</v>
      </c>
      <c r="BB4914">
        <v>-39.18</v>
      </c>
      <c r="BC4914" s="23">
        <v>8246.48</v>
      </c>
      <c r="BD4914" s="23">
        <v>-34.65</v>
      </c>
      <c r="BO4914" s="23">
        <v>8246.48</v>
      </c>
      <c r="BP4914" s="23">
        <v>-34.65</v>
      </c>
    </row>
    <row r="4915" spans="52:68">
      <c r="AZ4915">
        <v>93449</v>
      </c>
      <c r="BA4915">
        <f t="shared" si="281"/>
        <v>93499</v>
      </c>
      <c r="BB4915">
        <v>-39.32</v>
      </c>
      <c r="BC4915" s="23">
        <v>8246.48</v>
      </c>
      <c r="BD4915" s="23">
        <v>-34.54</v>
      </c>
      <c r="BO4915" s="23">
        <v>8246.48</v>
      </c>
      <c r="BP4915" s="23">
        <v>-34.54</v>
      </c>
    </row>
    <row r="4916" spans="52:68">
      <c r="AZ4916">
        <v>93575</v>
      </c>
      <c r="BA4916">
        <f t="shared" si="281"/>
        <v>93625</v>
      </c>
      <c r="BB4916">
        <v>-39.22</v>
      </c>
      <c r="BC4916" s="23">
        <v>8251.89</v>
      </c>
      <c r="BD4916" s="23">
        <v>-34.54</v>
      </c>
      <c r="BO4916" s="23">
        <v>8251.89</v>
      </c>
      <c r="BP4916" s="23">
        <v>-34.54</v>
      </c>
    </row>
    <row r="4917" spans="52:68">
      <c r="AZ4917">
        <v>93700</v>
      </c>
      <c r="BA4917">
        <f t="shared" si="281"/>
        <v>93750</v>
      </c>
      <c r="BB4917">
        <v>-39.369999999999997</v>
      </c>
      <c r="BC4917" s="23">
        <v>8251.89</v>
      </c>
      <c r="BD4917" s="23">
        <v>-35.19</v>
      </c>
      <c r="BO4917" s="23">
        <v>8251.89</v>
      </c>
      <c r="BP4917" s="23">
        <v>-35.19</v>
      </c>
    </row>
    <row r="4918" spans="52:68">
      <c r="AZ4918">
        <v>93828</v>
      </c>
      <c r="BA4918">
        <f t="shared" si="281"/>
        <v>93878</v>
      </c>
      <c r="BB4918">
        <v>-39.159999999999997</v>
      </c>
      <c r="BC4918" s="23">
        <v>8257.32</v>
      </c>
      <c r="BD4918" s="23">
        <v>-35.19</v>
      </c>
      <c r="BO4918" s="23">
        <v>8257.32</v>
      </c>
      <c r="BP4918" s="23">
        <v>-35.19</v>
      </c>
    </row>
    <row r="4919" spans="52:68">
      <c r="AZ4919">
        <v>93952</v>
      </c>
      <c r="BA4919">
        <f t="shared" si="281"/>
        <v>94002</v>
      </c>
      <c r="BB4919">
        <v>-39.130000000000003</v>
      </c>
      <c r="BC4919" s="23">
        <v>8257.32</v>
      </c>
      <c r="BD4919" s="23">
        <v>-35.29</v>
      </c>
      <c r="BO4919" s="23">
        <v>8257.32</v>
      </c>
      <c r="BP4919" s="23">
        <v>-35.29</v>
      </c>
    </row>
    <row r="4920" spans="52:68">
      <c r="AZ4920">
        <v>94076</v>
      </c>
      <c r="BA4920">
        <f t="shared" si="281"/>
        <v>94126</v>
      </c>
      <c r="BB4920">
        <v>-39.450000000000003</v>
      </c>
      <c r="BC4920" s="23">
        <v>8262.86</v>
      </c>
      <c r="BD4920" s="23">
        <v>-35.29</v>
      </c>
      <c r="BO4920" s="23">
        <v>8262.86</v>
      </c>
      <c r="BP4920" s="23">
        <v>-35.29</v>
      </c>
    </row>
    <row r="4921" spans="52:68">
      <c r="AZ4921">
        <v>94206</v>
      </c>
      <c r="BA4921">
        <f t="shared" si="281"/>
        <v>94256</v>
      </c>
      <c r="BB4921">
        <v>-38.92</v>
      </c>
      <c r="BC4921" s="23">
        <v>8262.86</v>
      </c>
      <c r="BD4921" s="23">
        <v>-35.340000000000003</v>
      </c>
      <c r="BO4921" s="23">
        <v>8262.86</v>
      </c>
      <c r="BP4921" s="23">
        <v>-35.340000000000003</v>
      </c>
    </row>
    <row r="4922" spans="52:68">
      <c r="AZ4922">
        <v>94326</v>
      </c>
      <c r="BA4922">
        <f t="shared" si="281"/>
        <v>94376</v>
      </c>
      <c r="BB4922">
        <v>-39.26</v>
      </c>
      <c r="BC4922" s="23">
        <v>8268.39</v>
      </c>
      <c r="BD4922" s="23">
        <v>-35.340000000000003</v>
      </c>
      <c r="BO4922" s="23">
        <v>8268.39</v>
      </c>
      <c r="BP4922" s="23">
        <v>-35.340000000000003</v>
      </c>
    </row>
    <row r="4923" spans="52:68">
      <c r="AZ4923">
        <v>94454</v>
      </c>
      <c r="BA4923">
        <f t="shared" si="281"/>
        <v>94504</v>
      </c>
      <c r="BB4923">
        <v>-38.5</v>
      </c>
      <c r="BC4923" s="23">
        <v>8268.39</v>
      </c>
      <c r="BD4923" s="23">
        <v>-35.82</v>
      </c>
      <c r="BO4923" s="23">
        <v>8268.39</v>
      </c>
      <c r="BP4923" s="23">
        <v>-35.82</v>
      </c>
    </row>
    <row r="4924" spans="52:68">
      <c r="AZ4924">
        <v>94567</v>
      </c>
      <c r="BA4924">
        <f t="shared" si="281"/>
        <v>94617</v>
      </c>
      <c r="BB4924">
        <v>-38.869999999999997</v>
      </c>
      <c r="BC4924" s="23">
        <v>8273.9</v>
      </c>
      <c r="BD4924" s="23">
        <v>-35.82</v>
      </c>
      <c r="BO4924" s="23">
        <v>8273.9</v>
      </c>
      <c r="BP4924" s="23">
        <v>-35.82</v>
      </c>
    </row>
    <row r="4925" spans="52:68">
      <c r="AZ4925">
        <v>94687</v>
      </c>
      <c r="BA4925">
        <f t="shared" si="281"/>
        <v>94737</v>
      </c>
      <c r="BB4925">
        <v>-38.97</v>
      </c>
      <c r="BC4925" s="23">
        <v>8273.9</v>
      </c>
      <c r="BD4925" s="23">
        <v>-34.49</v>
      </c>
      <c r="BO4925" s="23">
        <v>8273.9</v>
      </c>
      <c r="BP4925" s="23">
        <v>-34.49</v>
      </c>
    </row>
    <row r="4926" spans="52:68">
      <c r="AZ4926">
        <v>94810</v>
      </c>
      <c r="BA4926">
        <f t="shared" ref="BA4926:BA4989" si="282">AZ4926+50</f>
        <v>94860</v>
      </c>
      <c r="BB4926">
        <v>-38.75</v>
      </c>
      <c r="BC4926" s="23">
        <v>8279.36</v>
      </c>
      <c r="BD4926" s="23">
        <v>-34.49</v>
      </c>
      <c r="BO4926" s="23">
        <v>8279.36</v>
      </c>
      <c r="BP4926" s="23">
        <v>-34.49</v>
      </c>
    </row>
    <row r="4927" spans="52:68">
      <c r="AZ4927">
        <v>94928</v>
      </c>
      <c r="BA4927">
        <f t="shared" si="282"/>
        <v>94978</v>
      </c>
      <c r="BB4927">
        <v>-38.94</v>
      </c>
      <c r="BC4927" s="23">
        <v>8279.36</v>
      </c>
      <c r="BD4927" s="23">
        <v>-34.85</v>
      </c>
      <c r="BO4927" s="23">
        <v>8279.36</v>
      </c>
      <c r="BP4927" s="23">
        <v>-34.85</v>
      </c>
    </row>
    <row r="4928" spans="52:68">
      <c r="AZ4928">
        <v>95050</v>
      </c>
      <c r="BA4928">
        <f t="shared" si="282"/>
        <v>95100</v>
      </c>
      <c r="BB4928">
        <v>-38.82</v>
      </c>
      <c r="BC4928" s="23">
        <v>8284.7099999999991</v>
      </c>
      <c r="BD4928" s="23">
        <v>-34.85</v>
      </c>
      <c r="BO4928" s="23">
        <v>8284.7099999999991</v>
      </c>
      <c r="BP4928" s="23">
        <v>-34.85</v>
      </c>
    </row>
    <row r="4929" spans="52:68">
      <c r="AZ4929">
        <v>95171</v>
      </c>
      <c r="BA4929">
        <f t="shared" si="282"/>
        <v>95221</v>
      </c>
      <c r="BB4929">
        <v>-38.99</v>
      </c>
      <c r="BC4929" s="23">
        <v>8284.7099999999991</v>
      </c>
      <c r="BD4929" s="23">
        <v>-34.67</v>
      </c>
      <c r="BO4929" s="23">
        <v>8284.7099999999991</v>
      </c>
      <c r="BP4929" s="23">
        <v>-34.67</v>
      </c>
    </row>
    <row r="4930" spans="52:68">
      <c r="AZ4930">
        <v>95295</v>
      </c>
      <c r="BA4930">
        <f t="shared" si="282"/>
        <v>95345</v>
      </c>
      <c r="BB4930">
        <v>-38.99</v>
      </c>
      <c r="BC4930" s="23">
        <v>8290</v>
      </c>
      <c r="BD4930" s="23">
        <v>-34.67</v>
      </c>
      <c r="BO4930" s="23">
        <v>8290</v>
      </c>
      <c r="BP4930" s="23">
        <v>-34.67</v>
      </c>
    </row>
    <row r="4931" spans="52:68">
      <c r="AZ4931">
        <v>95419</v>
      </c>
      <c r="BA4931">
        <f t="shared" si="282"/>
        <v>95469</v>
      </c>
      <c r="BB4931">
        <v>-38.72</v>
      </c>
      <c r="BC4931" s="23">
        <v>8290</v>
      </c>
      <c r="BD4931" s="23">
        <v>-33.97</v>
      </c>
      <c r="BO4931" s="23">
        <v>8290</v>
      </c>
      <c r="BP4931" s="23">
        <v>-33.97</v>
      </c>
    </row>
    <row r="4932" spans="52:68">
      <c r="AZ4932">
        <v>95538</v>
      </c>
      <c r="BA4932">
        <f t="shared" si="282"/>
        <v>95588</v>
      </c>
      <c r="BB4932">
        <v>-39.08</v>
      </c>
      <c r="BC4932" s="23">
        <v>8295.2999999999993</v>
      </c>
      <c r="BD4932" s="23">
        <v>-33.97</v>
      </c>
      <c r="BO4932" s="23">
        <v>8295.2999999999993</v>
      </c>
      <c r="BP4932" s="23">
        <v>-33.97</v>
      </c>
    </row>
    <row r="4933" spans="52:68">
      <c r="AZ4933">
        <v>95665</v>
      </c>
      <c r="BA4933">
        <f t="shared" si="282"/>
        <v>95715</v>
      </c>
      <c r="BB4933">
        <v>-38.630000000000003</v>
      </c>
      <c r="BC4933" s="23">
        <v>8295.2999999999993</v>
      </c>
      <c r="BD4933" s="23">
        <v>-34.93</v>
      </c>
      <c r="BO4933" s="23">
        <v>8295.2999999999993</v>
      </c>
      <c r="BP4933" s="23">
        <v>-34.93</v>
      </c>
    </row>
    <row r="4934" spans="52:68">
      <c r="AZ4934">
        <v>95783</v>
      </c>
      <c r="BA4934">
        <f t="shared" si="282"/>
        <v>95833</v>
      </c>
      <c r="BB4934">
        <v>-38.25</v>
      </c>
      <c r="BC4934" s="23">
        <v>8300.66</v>
      </c>
      <c r="BD4934" s="23">
        <v>-34.93</v>
      </c>
      <c r="BO4934" s="23">
        <v>8300.66</v>
      </c>
      <c r="BP4934" s="23">
        <v>-34.93</v>
      </c>
    </row>
    <row r="4935" spans="52:68">
      <c r="AZ4935">
        <v>95895</v>
      </c>
      <c r="BA4935">
        <f t="shared" si="282"/>
        <v>95945</v>
      </c>
      <c r="BB4935">
        <v>-38.61</v>
      </c>
      <c r="BC4935" s="23">
        <v>8300.66</v>
      </c>
      <c r="BD4935" s="23">
        <v>-34.520000000000003</v>
      </c>
      <c r="BO4935" s="23">
        <v>8300.66</v>
      </c>
      <c r="BP4935" s="23">
        <v>-34.520000000000003</v>
      </c>
    </row>
    <row r="4936" spans="52:68">
      <c r="AZ4936">
        <v>96014</v>
      </c>
      <c r="BA4936">
        <f t="shared" si="282"/>
        <v>96064</v>
      </c>
      <c r="BB4936">
        <v>-39.53</v>
      </c>
      <c r="BC4936" s="23">
        <v>8306.1200000000008</v>
      </c>
      <c r="BD4936" s="23">
        <v>-34.520000000000003</v>
      </c>
      <c r="BO4936" s="23">
        <v>8306.1200000000008</v>
      </c>
      <c r="BP4936" s="23">
        <v>-34.520000000000003</v>
      </c>
    </row>
    <row r="4937" spans="52:68">
      <c r="AZ4937">
        <v>96152</v>
      </c>
      <c r="BA4937">
        <f t="shared" si="282"/>
        <v>96202</v>
      </c>
      <c r="BB4937">
        <v>-38.64</v>
      </c>
      <c r="BC4937" s="23">
        <v>8306.1200000000008</v>
      </c>
      <c r="BD4937" s="23">
        <v>-35.74</v>
      </c>
      <c r="BO4937" s="23">
        <v>8306.1200000000008</v>
      </c>
      <c r="BP4937" s="23">
        <v>-35.74</v>
      </c>
    </row>
    <row r="4938" spans="52:68">
      <c r="AZ4938">
        <v>96272</v>
      </c>
      <c r="BA4938">
        <f t="shared" si="282"/>
        <v>96322</v>
      </c>
      <c r="BB4938">
        <v>-38.65</v>
      </c>
      <c r="BC4938" s="23">
        <v>8311.64</v>
      </c>
      <c r="BD4938" s="23">
        <v>-35.74</v>
      </c>
      <c r="BO4938" s="23">
        <v>8311.64</v>
      </c>
      <c r="BP4938" s="23">
        <v>-35.74</v>
      </c>
    </row>
    <row r="4939" spans="52:68">
      <c r="AZ4939">
        <v>96392</v>
      </c>
      <c r="BA4939">
        <f t="shared" si="282"/>
        <v>96442</v>
      </c>
      <c r="BB4939">
        <v>-39.090000000000003</v>
      </c>
      <c r="BC4939" s="23">
        <v>8311.64</v>
      </c>
      <c r="BD4939" s="23">
        <v>-35.880000000000003</v>
      </c>
      <c r="BO4939" s="23">
        <v>8311.64</v>
      </c>
      <c r="BP4939" s="23">
        <v>-35.880000000000003</v>
      </c>
    </row>
    <row r="4940" spans="52:68">
      <c r="AZ4940">
        <v>96521</v>
      </c>
      <c r="BA4940">
        <f t="shared" si="282"/>
        <v>96571</v>
      </c>
      <c r="BB4940">
        <v>-38.909999999999997</v>
      </c>
      <c r="BC4940" s="23">
        <v>8317.19</v>
      </c>
      <c r="BD4940" s="23">
        <v>-35.880000000000003</v>
      </c>
      <c r="BO4940" s="23">
        <v>8317.19</v>
      </c>
      <c r="BP4940" s="23">
        <v>-35.880000000000003</v>
      </c>
    </row>
    <row r="4941" spans="52:68">
      <c r="AZ4941">
        <v>96647</v>
      </c>
      <c r="BA4941">
        <f t="shared" si="282"/>
        <v>96697</v>
      </c>
      <c r="BB4941">
        <v>-38.5</v>
      </c>
      <c r="BC4941" s="23">
        <v>8317.19</v>
      </c>
      <c r="BD4941" s="23">
        <v>-34.590000000000003</v>
      </c>
      <c r="BO4941" s="23">
        <v>8317.19</v>
      </c>
      <c r="BP4941" s="23">
        <v>-34.590000000000003</v>
      </c>
    </row>
    <row r="4942" spans="52:68">
      <c r="AZ4942">
        <v>96765</v>
      </c>
      <c r="BA4942">
        <f t="shared" si="282"/>
        <v>96815</v>
      </c>
      <c r="BB4942">
        <v>-38.39</v>
      </c>
      <c r="BC4942" s="23">
        <v>8322.7800000000007</v>
      </c>
      <c r="BD4942" s="23">
        <v>-34.590000000000003</v>
      </c>
      <c r="BO4942" s="23">
        <v>8322.7800000000007</v>
      </c>
      <c r="BP4942" s="23">
        <v>-34.590000000000003</v>
      </c>
    </row>
    <row r="4943" spans="52:68">
      <c r="AZ4943">
        <v>96882</v>
      </c>
      <c r="BA4943">
        <f t="shared" si="282"/>
        <v>96932</v>
      </c>
      <c r="BB4943">
        <v>-38.159999999999997</v>
      </c>
      <c r="BC4943" s="23">
        <v>8322.7800000000007</v>
      </c>
      <c r="BD4943" s="23">
        <v>-35.270000000000003</v>
      </c>
      <c r="BO4943" s="23">
        <v>8322.7800000000007</v>
      </c>
      <c r="BP4943" s="23">
        <v>-35.270000000000003</v>
      </c>
    </row>
    <row r="4944" spans="52:68">
      <c r="AZ4944">
        <v>96995</v>
      </c>
      <c r="BA4944">
        <f t="shared" si="282"/>
        <v>97045</v>
      </c>
      <c r="BB4944">
        <v>-38.68</v>
      </c>
      <c r="BC4944" s="23">
        <v>8328.16</v>
      </c>
      <c r="BD4944" s="23">
        <v>-35.270000000000003</v>
      </c>
      <c r="BO4944" s="23">
        <v>8328.16</v>
      </c>
      <c r="BP4944" s="23">
        <v>-35.270000000000003</v>
      </c>
    </row>
    <row r="4945" spans="52:68">
      <c r="AZ4945">
        <v>97117</v>
      </c>
      <c r="BA4945">
        <f t="shared" si="282"/>
        <v>97167</v>
      </c>
      <c r="BB4945">
        <v>-38.369999999999997</v>
      </c>
      <c r="BC4945" s="23">
        <v>8328.16</v>
      </c>
      <c r="BD4945" s="23">
        <v>-34.869999999999997</v>
      </c>
      <c r="BO4945" s="23">
        <v>8328.16</v>
      </c>
      <c r="BP4945" s="23">
        <v>-34.869999999999997</v>
      </c>
    </row>
    <row r="4946" spans="52:68">
      <c r="AZ4946">
        <v>97235</v>
      </c>
      <c r="BA4946">
        <f t="shared" si="282"/>
        <v>97285</v>
      </c>
      <c r="BB4946">
        <v>-38.44</v>
      </c>
      <c r="BC4946" s="23">
        <v>8333.41</v>
      </c>
      <c r="BD4946" s="23">
        <v>-34.869999999999997</v>
      </c>
      <c r="BO4946" s="23">
        <v>8333.41</v>
      </c>
      <c r="BP4946" s="23">
        <v>-34.869999999999997</v>
      </c>
    </row>
    <row r="4947" spans="52:68">
      <c r="AZ4947">
        <v>97354</v>
      </c>
      <c r="BA4947">
        <f t="shared" si="282"/>
        <v>97404</v>
      </c>
      <c r="BB4947">
        <v>-38.33</v>
      </c>
      <c r="BC4947" s="23">
        <v>8333.41</v>
      </c>
      <c r="BD4947" s="23">
        <v>-33.31</v>
      </c>
      <c r="BO4947" s="23">
        <v>8333.41</v>
      </c>
      <c r="BP4947" s="23">
        <v>-33.31</v>
      </c>
    </row>
    <row r="4948" spans="52:68">
      <c r="AZ4948">
        <v>97471</v>
      </c>
      <c r="BA4948">
        <f t="shared" si="282"/>
        <v>97521</v>
      </c>
      <c r="BB4948">
        <v>-38.47</v>
      </c>
      <c r="BC4948" s="23">
        <v>8338.66</v>
      </c>
      <c r="BD4948" s="23">
        <v>-33.31</v>
      </c>
      <c r="BO4948" s="23">
        <v>8338.66</v>
      </c>
      <c r="BP4948" s="23">
        <v>-33.31</v>
      </c>
    </row>
    <row r="4949" spans="52:68">
      <c r="AZ4949">
        <v>97591</v>
      </c>
      <c r="BA4949">
        <f t="shared" si="282"/>
        <v>97641</v>
      </c>
      <c r="BB4949">
        <v>-38.29</v>
      </c>
      <c r="BC4949" s="23">
        <v>8338.66</v>
      </c>
      <c r="BD4949" s="23">
        <v>-33.81</v>
      </c>
      <c r="BO4949" s="23">
        <v>8338.66</v>
      </c>
      <c r="BP4949" s="23">
        <v>-33.81</v>
      </c>
    </row>
    <row r="4950" spans="52:68">
      <c r="AZ4950">
        <v>97708</v>
      </c>
      <c r="BA4950">
        <f t="shared" si="282"/>
        <v>97758</v>
      </c>
      <c r="BB4950">
        <v>-38.29</v>
      </c>
      <c r="BC4950" s="23">
        <v>8343.89</v>
      </c>
      <c r="BD4950" s="23">
        <v>-33.81</v>
      </c>
      <c r="BO4950" s="23">
        <v>8343.89</v>
      </c>
      <c r="BP4950" s="23">
        <v>-33.81</v>
      </c>
    </row>
    <row r="4951" spans="52:68">
      <c r="AZ4951">
        <v>97825</v>
      </c>
      <c r="BA4951">
        <f t="shared" si="282"/>
        <v>97875</v>
      </c>
      <c r="BB4951">
        <v>-38.340000000000003</v>
      </c>
      <c r="BC4951" s="23">
        <v>8343.89</v>
      </c>
      <c r="BD4951" s="23">
        <v>-34.729999999999997</v>
      </c>
      <c r="BO4951" s="23">
        <v>8343.89</v>
      </c>
      <c r="BP4951" s="23">
        <v>-34.729999999999997</v>
      </c>
    </row>
    <row r="4952" spans="52:68">
      <c r="AZ4952">
        <v>97944</v>
      </c>
      <c r="BA4952">
        <f t="shared" si="282"/>
        <v>97994</v>
      </c>
      <c r="BB4952">
        <v>-38.47</v>
      </c>
      <c r="BC4952" s="23">
        <v>8349.14</v>
      </c>
      <c r="BD4952" s="23">
        <v>-34.729999999999997</v>
      </c>
      <c r="BO4952" s="23">
        <v>8349.14</v>
      </c>
      <c r="BP4952" s="23">
        <v>-34.729999999999997</v>
      </c>
    </row>
    <row r="4953" spans="52:68">
      <c r="AZ4953">
        <v>98065</v>
      </c>
      <c r="BA4953">
        <f t="shared" si="282"/>
        <v>98115</v>
      </c>
      <c r="BB4953">
        <v>-37.520000000000003</v>
      </c>
      <c r="BC4953" s="23">
        <v>8349.14</v>
      </c>
      <c r="BD4953" s="23">
        <v>-34.86</v>
      </c>
      <c r="BO4953" s="23">
        <v>8349.14</v>
      </c>
      <c r="BP4953" s="23">
        <v>-34.86</v>
      </c>
    </row>
    <row r="4954" spans="52:68">
      <c r="AZ4954">
        <v>98171</v>
      </c>
      <c r="BA4954">
        <f t="shared" si="282"/>
        <v>98221</v>
      </c>
      <c r="BB4954">
        <v>-38.270000000000003</v>
      </c>
      <c r="BC4954" s="23">
        <v>8354.56</v>
      </c>
      <c r="BD4954" s="23">
        <v>-34.86</v>
      </c>
      <c r="BO4954" s="23">
        <v>8354.56</v>
      </c>
      <c r="BP4954" s="23">
        <v>-34.86</v>
      </c>
    </row>
    <row r="4955" spans="52:68">
      <c r="AZ4955">
        <v>98290</v>
      </c>
      <c r="BA4955">
        <f t="shared" si="282"/>
        <v>98340</v>
      </c>
      <c r="BB4955">
        <v>-37.68</v>
      </c>
      <c r="BC4955" s="23">
        <v>8354.56</v>
      </c>
      <c r="BD4955" s="23">
        <v>-35.119999999999997</v>
      </c>
      <c r="BO4955" s="23">
        <v>8354.56</v>
      </c>
      <c r="BP4955" s="23">
        <v>-35.119999999999997</v>
      </c>
    </row>
    <row r="4956" spans="52:68">
      <c r="AZ4956">
        <v>98399</v>
      </c>
      <c r="BA4956">
        <f t="shared" si="282"/>
        <v>98449</v>
      </c>
      <c r="BB4956">
        <v>-38</v>
      </c>
      <c r="BC4956" s="23">
        <v>8360.06</v>
      </c>
      <c r="BD4956" s="23">
        <v>-35.119999999999997</v>
      </c>
      <c r="BO4956" s="23">
        <v>8360.06</v>
      </c>
      <c r="BP4956" s="23">
        <v>-35.119999999999997</v>
      </c>
    </row>
    <row r="4957" spans="52:68">
      <c r="AZ4957">
        <v>98513</v>
      </c>
      <c r="BA4957">
        <f t="shared" si="282"/>
        <v>98563</v>
      </c>
      <c r="BB4957">
        <v>-37.64</v>
      </c>
      <c r="BC4957" s="23">
        <v>8360.06</v>
      </c>
      <c r="BD4957" s="23">
        <v>-35.71</v>
      </c>
      <c r="BO4957" s="23">
        <v>8360.06</v>
      </c>
      <c r="BP4957" s="23">
        <v>-35.71</v>
      </c>
    </row>
    <row r="4958" spans="52:68">
      <c r="AZ4958">
        <v>98623</v>
      </c>
      <c r="BA4958">
        <f t="shared" si="282"/>
        <v>98673</v>
      </c>
      <c r="BB4958">
        <v>-37.86</v>
      </c>
      <c r="BC4958" s="23">
        <v>8365.5</v>
      </c>
      <c r="BD4958" s="23">
        <v>-35.71</v>
      </c>
      <c r="BO4958" s="23">
        <v>8365.5</v>
      </c>
      <c r="BP4958" s="23">
        <v>-35.71</v>
      </c>
    </row>
    <row r="4959" spans="52:68">
      <c r="AZ4959">
        <v>98735</v>
      </c>
      <c r="BA4959">
        <f t="shared" si="282"/>
        <v>98785</v>
      </c>
      <c r="BB4959">
        <v>-37.58</v>
      </c>
      <c r="BC4959" s="23">
        <v>8365.5</v>
      </c>
      <c r="BD4959" s="23">
        <v>-34.659999999999997</v>
      </c>
      <c r="BO4959" s="23">
        <v>8365.5</v>
      </c>
      <c r="BP4959" s="23">
        <v>-34.659999999999997</v>
      </c>
    </row>
    <row r="4960" spans="52:68">
      <c r="AZ4960">
        <v>98844</v>
      </c>
      <c r="BA4960">
        <f t="shared" si="282"/>
        <v>98894</v>
      </c>
      <c r="BB4960">
        <v>-37.409999999999997</v>
      </c>
      <c r="BC4960" s="23">
        <v>8370.9599999999991</v>
      </c>
      <c r="BD4960" s="23">
        <v>-34.659999999999997</v>
      </c>
      <c r="BO4960" s="23">
        <v>8370.9599999999991</v>
      </c>
      <c r="BP4960" s="23">
        <v>-34.659999999999997</v>
      </c>
    </row>
    <row r="4961" spans="52:68">
      <c r="AZ4961">
        <v>98951</v>
      </c>
      <c r="BA4961">
        <f t="shared" si="282"/>
        <v>99001</v>
      </c>
      <c r="BB4961">
        <v>-37.71</v>
      </c>
      <c r="BC4961" s="23">
        <v>8370.9599999999991</v>
      </c>
      <c r="BD4961" s="23">
        <v>-34.06</v>
      </c>
      <c r="BO4961" s="23">
        <v>8370.9599999999991</v>
      </c>
      <c r="BP4961" s="23">
        <v>-34.06</v>
      </c>
    </row>
    <row r="4962" spans="52:68">
      <c r="AZ4962">
        <v>99063</v>
      </c>
      <c r="BA4962">
        <f t="shared" si="282"/>
        <v>99113</v>
      </c>
      <c r="BB4962">
        <v>-37.950000000000003</v>
      </c>
      <c r="BC4962" s="23">
        <v>8376.41</v>
      </c>
      <c r="BD4962" s="23">
        <v>-34.06</v>
      </c>
      <c r="BO4962" s="23">
        <v>8376.41</v>
      </c>
      <c r="BP4962" s="23">
        <v>-34.06</v>
      </c>
    </row>
    <row r="4963" spans="52:68">
      <c r="AZ4963">
        <v>99178</v>
      </c>
      <c r="BA4963">
        <f t="shared" si="282"/>
        <v>99228</v>
      </c>
      <c r="BB4963">
        <v>-37.6</v>
      </c>
      <c r="BC4963" s="23">
        <v>8376.41</v>
      </c>
      <c r="BD4963" s="23">
        <v>-34.93</v>
      </c>
      <c r="BO4963" s="23">
        <v>8376.41</v>
      </c>
      <c r="BP4963" s="23">
        <v>-34.93</v>
      </c>
    </row>
    <row r="4964" spans="52:68">
      <c r="AZ4964">
        <v>99288</v>
      </c>
      <c r="BA4964">
        <f t="shared" si="282"/>
        <v>99338</v>
      </c>
      <c r="BB4964">
        <v>-38.049999999999997</v>
      </c>
      <c r="BC4964" s="23">
        <v>8381.7999999999993</v>
      </c>
      <c r="BD4964" s="23">
        <v>-34.93</v>
      </c>
      <c r="BO4964" s="23">
        <v>8381.7999999999993</v>
      </c>
      <c r="BP4964" s="23">
        <v>-34.93</v>
      </c>
    </row>
    <row r="4965" spans="52:68">
      <c r="AZ4965">
        <v>99406</v>
      </c>
      <c r="BA4965">
        <f t="shared" si="282"/>
        <v>99456</v>
      </c>
      <c r="BB4965">
        <v>-37.69</v>
      </c>
      <c r="BC4965" s="23">
        <v>8381.7999999999993</v>
      </c>
      <c r="BD4965" s="23">
        <v>-35.03</v>
      </c>
      <c r="BO4965" s="23">
        <v>8381.7999999999993</v>
      </c>
      <c r="BP4965" s="23">
        <v>-35.03</v>
      </c>
    </row>
    <row r="4966" spans="52:68">
      <c r="AZ4966">
        <v>99518</v>
      </c>
      <c r="BA4966">
        <f t="shared" si="282"/>
        <v>99568</v>
      </c>
      <c r="BB4966">
        <v>-37.71</v>
      </c>
      <c r="BC4966" s="23">
        <v>8387.2000000000007</v>
      </c>
      <c r="BD4966" s="23">
        <v>-35.03</v>
      </c>
      <c r="BO4966" s="23">
        <v>8387.2000000000007</v>
      </c>
      <c r="BP4966" s="23">
        <v>-35.03</v>
      </c>
    </row>
    <row r="4967" spans="52:68">
      <c r="AZ4967">
        <v>99631</v>
      </c>
      <c r="BA4967">
        <f t="shared" si="282"/>
        <v>99681</v>
      </c>
      <c r="BB4967">
        <v>-37.94</v>
      </c>
      <c r="BC4967" s="23">
        <v>8387.2000000000007</v>
      </c>
      <c r="BD4967" s="23">
        <v>-34.909999999999997</v>
      </c>
      <c r="BO4967" s="23">
        <v>8387.2000000000007</v>
      </c>
      <c r="BP4967" s="23">
        <v>-34.909999999999997</v>
      </c>
    </row>
    <row r="4968" spans="52:68">
      <c r="AZ4968">
        <v>99748</v>
      </c>
      <c r="BA4968">
        <f t="shared" si="282"/>
        <v>99798</v>
      </c>
      <c r="BB4968">
        <v>-37.6</v>
      </c>
      <c r="BC4968" s="23">
        <v>8392.57</v>
      </c>
      <c r="BD4968" s="23">
        <v>-34.909999999999997</v>
      </c>
      <c r="BO4968" s="23">
        <v>8392.57</v>
      </c>
      <c r="BP4968" s="23">
        <v>-34.909999999999997</v>
      </c>
    </row>
    <row r="4969" spans="52:68">
      <c r="AZ4969">
        <v>99860</v>
      </c>
      <c r="BA4969">
        <f t="shared" si="282"/>
        <v>99910</v>
      </c>
      <c r="BB4969">
        <v>-37.5</v>
      </c>
      <c r="BC4969" s="23">
        <v>8392.57</v>
      </c>
      <c r="BD4969" s="23">
        <v>-34.76</v>
      </c>
      <c r="BO4969" s="23">
        <v>8392.57</v>
      </c>
      <c r="BP4969" s="23">
        <v>-34.76</v>
      </c>
    </row>
    <row r="4970" spans="52:68">
      <c r="AZ4970">
        <v>99970</v>
      </c>
      <c r="BA4970">
        <f t="shared" si="282"/>
        <v>100020</v>
      </c>
      <c r="BB4970">
        <v>-37.409999999999997</v>
      </c>
      <c r="BC4970" s="23">
        <v>8397.94</v>
      </c>
      <c r="BD4970" s="23">
        <v>-34.76</v>
      </c>
      <c r="BO4970" s="23">
        <v>8397.94</v>
      </c>
      <c r="BP4970" s="23">
        <v>-34.76</v>
      </c>
    </row>
    <row r="4971" spans="52:68">
      <c r="AZ4971">
        <v>100080</v>
      </c>
      <c r="BA4971">
        <f t="shared" si="282"/>
        <v>100130</v>
      </c>
      <c r="BB4971">
        <v>-37.36</v>
      </c>
      <c r="BC4971" s="23">
        <v>8397.94</v>
      </c>
      <c r="BD4971" s="23">
        <v>-33.549999999999997</v>
      </c>
      <c r="BO4971" s="23">
        <v>8397.94</v>
      </c>
      <c r="BP4971" s="23">
        <v>-33.549999999999997</v>
      </c>
    </row>
    <row r="4972" spans="52:68">
      <c r="AZ4972">
        <v>100189</v>
      </c>
      <c r="BA4972">
        <f t="shared" si="282"/>
        <v>100239</v>
      </c>
      <c r="BB4972">
        <v>-37.119999999999997</v>
      </c>
      <c r="BC4972" s="23">
        <v>8403.35</v>
      </c>
      <c r="BD4972" s="23">
        <v>-33.549999999999997</v>
      </c>
      <c r="BO4972" s="23">
        <v>8403.35</v>
      </c>
      <c r="BP4972" s="23">
        <v>-33.549999999999997</v>
      </c>
    </row>
    <row r="4973" spans="52:68">
      <c r="AZ4973">
        <v>100296</v>
      </c>
      <c r="BA4973">
        <f t="shared" si="282"/>
        <v>100346</v>
      </c>
      <c r="BB4973">
        <v>-37.42</v>
      </c>
      <c r="BC4973" s="23">
        <v>8403.35</v>
      </c>
      <c r="BD4973" s="23">
        <v>-34.96</v>
      </c>
      <c r="BO4973" s="23">
        <v>8403.35</v>
      </c>
      <c r="BP4973" s="23">
        <v>-34.96</v>
      </c>
    </row>
    <row r="4974" spans="52:68">
      <c r="AZ4974">
        <v>100406</v>
      </c>
      <c r="BA4974">
        <f t="shared" si="282"/>
        <v>100456</v>
      </c>
      <c r="BB4974">
        <v>-37.11</v>
      </c>
      <c r="BC4974" s="23">
        <v>8408.75</v>
      </c>
      <c r="BD4974" s="23">
        <v>-34.96</v>
      </c>
      <c r="BO4974" s="23">
        <v>8408.75</v>
      </c>
      <c r="BP4974" s="23">
        <v>-34.96</v>
      </c>
    </row>
    <row r="4975" spans="52:68">
      <c r="AZ4975">
        <v>100513</v>
      </c>
      <c r="BA4975">
        <f t="shared" si="282"/>
        <v>100563</v>
      </c>
      <c r="BB4975">
        <v>-37.369999999999997</v>
      </c>
      <c r="BC4975" s="23">
        <v>8408.75</v>
      </c>
      <c r="BD4975" s="23">
        <v>-35.53</v>
      </c>
      <c r="BO4975" s="23">
        <v>8408.75</v>
      </c>
      <c r="BP4975" s="23">
        <v>-35.53</v>
      </c>
    </row>
    <row r="4976" spans="52:68">
      <c r="AZ4976">
        <v>100624</v>
      </c>
      <c r="BA4976">
        <f t="shared" si="282"/>
        <v>100674</v>
      </c>
      <c r="BB4976">
        <v>-36.76</v>
      </c>
      <c r="BC4976" s="23">
        <v>8414.08</v>
      </c>
      <c r="BD4976" s="23">
        <v>-35.53</v>
      </c>
      <c r="BO4976" s="23">
        <v>8414.08</v>
      </c>
      <c r="BP4976" s="23">
        <v>-35.53</v>
      </c>
    </row>
    <row r="4977" spans="52:68">
      <c r="AZ4977">
        <v>100727</v>
      </c>
      <c r="BA4977">
        <f t="shared" si="282"/>
        <v>100777</v>
      </c>
      <c r="BB4977">
        <v>-36.79</v>
      </c>
      <c r="BC4977" s="23">
        <v>8414.08</v>
      </c>
      <c r="BD4977" s="23">
        <v>-34.76</v>
      </c>
      <c r="BO4977" s="23">
        <v>8414.08</v>
      </c>
      <c r="BP4977" s="23">
        <v>-34.76</v>
      </c>
    </row>
    <row r="4978" spans="52:68">
      <c r="AZ4978">
        <v>100831</v>
      </c>
      <c r="BA4978">
        <f t="shared" si="282"/>
        <v>100881</v>
      </c>
      <c r="BB4978">
        <v>-36.94</v>
      </c>
      <c r="BC4978" s="23">
        <v>8419.5</v>
      </c>
      <c r="BD4978" s="23">
        <v>-34.76</v>
      </c>
      <c r="BO4978" s="23">
        <v>8419.5</v>
      </c>
      <c r="BP4978" s="23">
        <v>-34.76</v>
      </c>
    </row>
    <row r="4979" spans="52:68">
      <c r="AZ4979">
        <v>100936</v>
      </c>
      <c r="BA4979">
        <f t="shared" si="282"/>
        <v>100986</v>
      </c>
      <c r="BB4979">
        <v>-37.020000000000003</v>
      </c>
      <c r="BC4979" s="23">
        <v>8419.5</v>
      </c>
      <c r="BD4979" s="23">
        <v>-33.67</v>
      </c>
      <c r="BO4979" s="23">
        <v>8419.5</v>
      </c>
      <c r="BP4979" s="23">
        <v>-33.67</v>
      </c>
    </row>
    <row r="4980" spans="52:68">
      <c r="AZ4980">
        <v>101044</v>
      </c>
      <c r="BA4980">
        <f t="shared" si="282"/>
        <v>101094</v>
      </c>
      <c r="BB4980">
        <v>-36.6</v>
      </c>
      <c r="BC4980" s="23">
        <v>8424.93</v>
      </c>
      <c r="BD4980" s="23">
        <v>-33.67</v>
      </c>
      <c r="BO4980" s="23">
        <v>8424.93</v>
      </c>
      <c r="BP4980" s="23">
        <v>-33.67</v>
      </c>
    </row>
    <row r="4981" spans="52:68">
      <c r="AZ4981">
        <v>101146</v>
      </c>
      <c r="BA4981">
        <f t="shared" si="282"/>
        <v>101196</v>
      </c>
      <c r="BB4981">
        <v>-36.61</v>
      </c>
      <c r="BC4981" s="23">
        <v>8424.93</v>
      </c>
      <c r="BD4981" s="23">
        <v>-34.74</v>
      </c>
      <c r="BO4981" s="23">
        <v>8424.93</v>
      </c>
      <c r="BP4981" s="23">
        <v>-34.74</v>
      </c>
    </row>
    <row r="4982" spans="52:68">
      <c r="AZ4982">
        <v>101249</v>
      </c>
      <c r="BA4982">
        <f t="shared" si="282"/>
        <v>101299</v>
      </c>
      <c r="BB4982">
        <v>-36.93</v>
      </c>
      <c r="BC4982" s="23">
        <v>8430.25</v>
      </c>
      <c r="BD4982" s="23">
        <v>-34.74</v>
      </c>
      <c r="BO4982" s="23">
        <v>8430.25</v>
      </c>
      <c r="BP4982" s="23">
        <v>-34.74</v>
      </c>
    </row>
    <row r="4983" spans="52:68">
      <c r="AZ4983">
        <v>101355</v>
      </c>
      <c r="BA4983">
        <f t="shared" si="282"/>
        <v>101405</v>
      </c>
      <c r="BB4983">
        <v>-37.159999999999997</v>
      </c>
      <c r="BC4983" s="23">
        <v>8430.25</v>
      </c>
      <c r="BD4983" s="23">
        <v>-35.06</v>
      </c>
      <c r="BO4983" s="23">
        <v>8430.25</v>
      </c>
      <c r="BP4983" s="23">
        <v>-35.06</v>
      </c>
    </row>
    <row r="4984" spans="52:68">
      <c r="AZ4984">
        <v>101465</v>
      </c>
      <c r="BA4984">
        <f t="shared" si="282"/>
        <v>101515</v>
      </c>
      <c r="BB4984">
        <v>-36.69</v>
      </c>
      <c r="BC4984" s="23">
        <v>8435.65</v>
      </c>
      <c r="BD4984" s="23">
        <v>-35.06</v>
      </c>
      <c r="BO4984" s="23">
        <v>8435.65</v>
      </c>
      <c r="BP4984" s="23">
        <v>-35.06</v>
      </c>
    </row>
    <row r="4985" spans="52:68">
      <c r="AZ4985">
        <v>101570</v>
      </c>
      <c r="BA4985">
        <f t="shared" si="282"/>
        <v>101620</v>
      </c>
      <c r="BB4985">
        <v>-36.729999999999997</v>
      </c>
      <c r="BC4985" s="23">
        <v>8435.65</v>
      </c>
      <c r="BD4985" s="23">
        <v>-34.090000000000003</v>
      </c>
      <c r="BO4985" s="23">
        <v>8435.65</v>
      </c>
      <c r="BP4985" s="23">
        <v>-34.090000000000003</v>
      </c>
    </row>
    <row r="4986" spans="52:68">
      <c r="AZ4986">
        <v>101675</v>
      </c>
      <c r="BA4986">
        <f t="shared" si="282"/>
        <v>101725</v>
      </c>
      <c r="BB4986">
        <v>-36.700000000000003</v>
      </c>
      <c r="BC4986" s="23">
        <v>8441.11</v>
      </c>
      <c r="BD4986" s="23">
        <v>-34.090000000000003</v>
      </c>
      <c r="BO4986" s="23">
        <v>8441.11</v>
      </c>
      <c r="BP4986" s="23">
        <v>-34.090000000000003</v>
      </c>
    </row>
    <row r="4987" spans="52:68">
      <c r="AZ4987">
        <v>101780</v>
      </c>
      <c r="BA4987">
        <f t="shared" si="282"/>
        <v>101830</v>
      </c>
      <c r="BB4987">
        <v>-36.42</v>
      </c>
      <c r="BC4987" s="23">
        <v>8441.11</v>
      </c>
      <c r="BD4987" s="23">
        <v>-35.67</v>
      </c>
      <c r="BO4987" s="23">
        <v>8441.11</v>
      </c>
      <c r="BP4987" s="23">
        <v>-35.67</v>
      </c>
    </row>
    <row r="4988" spans="52:68">
      <c r="AZ4988">
        <v>101883</v>
      </c>
      <c r="BA4988">
        <f t="shared" si="282"/>
        <v>101933</v>
      </c>
      <c r="BB4988">
        <v>-36.96</v>
      </c>
      <c r="BC4988" s="23">
        <v>8446.49</v>
      </c>
      <c r="BD4988" s="23">
        <v>-35.67</v>
      </c>
      <c r="BO4988" s="23">
        <v>8446.49</v>
      </c>
      <c r="BP4988" s="23">
        <v>-35.67</v>
      </c>
    </row>
    <row r="4989" spans="52:68">
      <c r="AZ4989">
        <v>101992</v>
      </c>
      <c r="BA4989">
        <f t="shared" si="282"/>
        <v>102042</v>
      </c>
      <c r="BB4989">
        <v>-36.380000000000003</v>
      </c>
      <c r="BC4989" s="23">
        <v>8446.49</v>
      </c>
      <c r="BD4989" s="23">
        <v>-34.51</v>
      </c>
      <c r="BO4989" s="23">
        <v>8446.49</v>
      </c>
      <c r="BP4989" s="23">
        <v>-34.51</v>
      </c>
    </row>
    <row r="4990" spans="52:68">
      <c r="AZ4990">
        <v>102094</v>
      </c>
      <c r="BA4990">
        <f t="shared" ref="BA4990:BA5053" si="283">AZ4990+50</f>
        <v>102144</v>
      </c>
      <c r="BB4990">
        <v>-36.479999999999997</v>
      </c>
      <c r="BC4990" s="23">
        <v>8451.7900000000009</v>
      </c>
      <c r="BD4990" s="23">
        <v>-34.51</v>
      </c>
      <c r="BO4990" s="23">
        <v>8451.7900000000009</v>
      </c>
      <c r="BP4990" s="23">
        <v>-34.51</v>
      </c>
    </row>
    <row r="4991" spans="52:68">
      <c r="AZ4991">
        <v>102198</v>
      </c>
      <c r="BA4991">
        <f t="shared" si="283"/>
        <v>102248</v>
      </c>
      <c r="BB4991">
        <v>-36.5</v>
      </c>
      <c r="BC4991" s="23">
        <v>8451.7900000000009</v>
      </c>
      <c r="BD4991" s="23">
        <v>-33.630000000000003</v>
      </c>
      <c r="BO4991" s="23">
        <v>8451.7900000000009</v>
      </c>
      <c r="BP4991" s="23">
        <v>-33.630000000000003</v>
      </c>
    </row>
    <row r="4992" spans="52:68">
      <c r="AZ4992">
        <v>102302</v>
      </c>
      <c r="BA4992">
        <f t="shared" si="283"/>
        <v>102352</v>
      </c>
      <c r="BB4992">
        <v>-36.01</v>
      </c>
      <c r="BC4992" s="23">
        <v>8457.14</v>
      </c>
      <c r="BD4992" s="23">
        <v>-33.630000000000003</v>
      </c>
      <c r="BO4992" s="23">
        <v>8457.14</v>
      </c>
      <c r="BP4992" s="23">
        <v>-33.630000000000003</v>
      </c>
    </row>
    <row r="4993" spans="52:68">
      <c r="AZ4993">
        <v>102401</v>
      </c>
      <c r="BA4993">
        <f t="shared" si="283"/>
        <v>102451</v>
      </c>
      <c r="BB4993">
        <v>-36.159999999999997</v>
      </c>
      <c r="BC4993" s="23">
        <v>8457.14</v>
      </c>
      <c r="BD4993" s="23">
        <v>-33.81</v>
      </c>
      <c r="BO4993" s="23">
        <v>8457.14</v>
      </c>
      <c r="BP4993" s="23">
        <v>-33.81</v>
      </c>
    </row>
    <row r="4994" spans="52:68">
      <c r="AZ4994">
        <v>102503</v>
      </c>
      <c r="BA4994">
        <f t="shared" si="283"/>
        <v>102553</v>
      </c>
      <c r="BB4994">
        <v>-36.119999999999997</v>
      </c>
      <c r="BC4994" s="23">
        <v>8462.49</v>
      </c>
      <c r="BD4994" s="23">
        <v>-33.81</v>
      </c>
      <c r="BO4994" s="23">
        <v>8462.49</v>
      </c>
      <c r="BP4994" s="23">
        <v>-33.81</v>
      </c>
    </row>
    <row r="4995" spans="52:68">
      <c r="AZ4995">
        <v>102604</v>
      </c>
      <c r="BA4995">
        <f t="shared" si="283"/>
        <v>102654</v>
      </c>
      <c r="BB4995">
        <v>-36</v>
      </c>
      <c r="BC4995" s="23">
        <v>8462.49</v>
      </c>
      <c r="BD4995" s="23">
        <v>-34.82</v>
      </c>
      <c r="BO4995" s="23">
        <v>8462.49</v>
      </c>
      <c r="BP4995" s="23">
        <v>-34.82</v>
      </c>
    </row>
    <row r="4996" spans="52:68">
      <c r="AZ4996">
        <v>102704</v>
      </c>
      <c r="BA4996">
        <f t="shared" si="283"/>
        <v>102754</v>
      </c>
      <c r="BB4996">
        <v>-35.64</v>
      </c>
      <c r="BC4996" s="23">
        <v>8467.86</v>
      </c>
      <c r="BD4996" s="23">
        <v>-34.82</v>
      </c>
      <c r="BO4996" s="23">
        <v>8467.86</v>
      </c>
      <c r="BP4996" s="23">
        <v>-34.82</v>
      </c>
    </row>
    <row r="4997" spans="52:68">
      <c r="AZ4997">
        <v>102801</v>
      </c>
      <c r="BA4997">
        <f t="shared" si="283"/>
        <v>102851</v>
      </c>
      <c r="BB4997">
        <v>-36.1</v>
      </c>
      <c r="BC4997" s="23">
        <v>8467.86</v>
      </c>
      <c r="BD4997" s="23">
        <v>-35.700000000000003</v>
      </c>
      <c r="BO4997" s="23">
        <v>8467.86</v>
      </c>
      <c r="BP4997" s="23">
        <v>-35.700000000000003</v>
      </c>
    </row>
    <row r="4998" spans="52:68">
      <c r="AZ4998">
        <v>102903</v>
      </c>
      <c r="BA4998">
        <f t="shared" si="283"/>
        <v>102953</v>
      </c>
      <c r="BB4998">
        <v>-36.58</v>
      </c>
      <c r="BC4998" s="23">
        <v>8473.2900000000009</v>
      </c>
      <c r="BD4998" s="23">
        <v>-35.700000000000003</v>
      </c>
      <c r="BO4998" s="23">
        <v>8473.2900000000009</v>
      </c>
      <c r="BP4998" s="23">
        <v>-35.700000000000003</v>
      </c>
    </row>
    <row r="4999" spans="52:68">
      <c r="AZ4999">
        <v>103010</v>
      </c>
      <c r="BA4999">
        <f t="shared" si="283"/>
        <v>103060</v>
      </c>
      <c r="BB4999">
        <v>-36.75</v>
      </c>
      <c r="BC4999" s="23">
        <v>8473.2900000000009</v>
      </c>
      <c r="BD4999" s="23">
        <v>-34.65</v>
      </c>
      <c r="BO4999" s="23">
        <v>8473.2900000000009</v>
      </c>
      <c r="BP4999" s="23">
        <v>-34.65</v>
      </c>
    </row>
    <row r="5000" spans="52:68">
      <c r="AZ5000">
        <v>103119</v>
      </c>
      <c r="BA5000">
        <f t="shared" si="283"/>
        <v>103169</v>
      </c>
      <c r="BB5000">
        <v>-36.4</v>
      </c>
      <c r="BC5000" s="23">
        <v>8478.9</v>
      </c>
      <c r="BD5000" s="23">
        <v>-34.65</v>
      </c>
      <c r="BO5000" s="23">
        <v>8478.9</v>
      </c>
      <c r="BP5000" s="23">
        <v>-34.65</v>
      </c>
    </row>
    <row r="5001" spans="52:68">
      <c r="AZ5001">
        <v>103225</v>
      </c>
      <c r="BA5001">
        <f t="shared" si="283"/>
        <v>103275</v>
      </c>
      <c r="BB5001">
        <v>-35.909999999999997</v>
      </c>
      <c r="BC5001" s="23">
        <v>8478.9</v>
      </c>
      <c r="BD5001" s="23">
        <v>-34.49</v>
      </c>
      <c r="BO5001" s="23">
        <v>8478.9</v>
      </c>
      <c r="BP5001" s="23">
        <v>-34.49</v>
      </c>
    </row>
    <row r="5002" spans="52:68">
      <c r="AZ5002">
        <v>103326</v>
      </c>
      <c r="BA5002">
        <f t="shared" si="283"/>
        <v>103376</v>
      </c>
      <c r="BB5002">
        <v>-36.11</v>
      </c>
      <c r="BC5002" s="23">
        <v>8484.5300000000007</v>
      </c>
      <c r="BD5002" s="23">
        <v>-34.49</v>
      </c>
      <c r="BO5002" s="23">
        <v>8484.5300000000007</v>
      </c>
      <c r="BP5002" s="23">
        <v>-34.49</v>
      </c>
    </row>
    <row r="5003" spans="52:68">
      <c r="AZ5003">
        <v>103429</v>
      </c>
      <c r="BA5003">
        <f t="shared" si="283"/>
        <v>103479</v>
      </c>
      <c r="BB5003">
        <v>-35.450000000000003</v>
      </c>
      <c r="BC5003" s="23">
        <v>8484.5300000000007</v>
      </c>
      <c r="BD5003" s="23">
        <v>-35.880000000000003</v>
      </c>
      <c r="BO5003" s="23">
        <v>8484.5300000000007</v>
      </c>
      <c r="BP5003" s="23">
        <v>-35.880000000000003</v>
      </c>
    </row>
    <row r="5004" spans="52:68">
      <c r="AZ5004">
        <v>103527</v>
      </c>
      <c r="BA5004">
        <f t="shared" si="283"/>
        <v>103577</v>
      </c>
      <c r="BB5004">
        <v>-35.950000000000003</v>
      </c>
      <c r="BC5004" s="23">
        <v>8490.11</v>
      </c>
      <c r="BD5004" s="23">
        <v>-35.880000000000003</v>
      </c>
      <c r="BO5004" s="23">
        <v>8490.11</v>
      </c>
      <c r="BP5004" s="23">
        <v>-35.880000000000003</v>
      </c>
    </row>
    <row r="5005" spans="52:68">
      <c r="AZ5005">
        <v>103629</v>
      </c>
      <c r="BA5005">
        <f t="shared" si="283"/>
        <v>103679</v>
      </c>
      <c r="BB5005">
        <v>-36.450000000000003</v>
      </c>
      <c r="BC5005" s="23">
        <v>8490.11</v>
      </c>
      <c r="BD5005" s="23">
        <v>-35.07</v>
      </c>
      <c r="BO5005" s="23">
        <v>8490.11</v>
      </c>
      <c r="BP5005" s="23">
        <v>-35.07</v>
      </c>
    </row>
    <row r="5006" spans="52:68">
      <c r="AZ5006">
        <v>103736</v>
      </c>
      <c r="BA5006">
        <f t="shared" si="283"/>
        <v>103786</v>
      </c>
      <c r="BB5006">
        <v>-36.31</v>
      </c>
      <c r="BC5006" s="23">
        <v>8495.67</v>
      </c>
      <c r="BD5006" s="23">
        <v>-35.07</v>
      </c>
      <c r="BO5006" s="23">
        <v>8495.67</v>
      </c>
      <c r="BP5006" s="23">
        <v>-35.07</v>
      </c>
    </row>
    <row r="5007" spans="52:68">
      <c r="AZ5007">
        <v>103843</v>
      </c>
      <c r="BA5007">
        <f t="shared" si="283"/>
        <v>103893</v>
      </c>
      <c r="BB5007">
        <v>-37.35</v>
      </c>
      <c r="BC5007" s="23">
        <v>8495.67</v>
      </c>
      <c r="BD5007" s="23">
        <v>-35.08</v>
      </c>
      <c r="BO5007" s="23">
        <v>8495.67</v>
      </c>
      <c r="BP5007" s="23">
        <v>-35.08</v>
      </c>
    </row>
    <row r="5008" spans="52:68">
      <c r="AZ5008">
        <v>103963</v>
      </c>
      <c r="BA5008">
        <f t="shared" si="283"/>
        <v>104013</v>
      </c>
      <c r="BB5008">
        <v>-39.119999999999997</v>
      </c>
      <c r="BC5008" s="23">
        <v>8501.2900000000009</v>
      </c>
      <c r="BD5008" s="23">
        <v>-35.08</v>
      </c>
      <c r="BO5008" s="23">
        <v>8501.2900000000009</v>
      </c>
      <c r="BP5008" s="23">
        <v>-35.08</v>
      </c>
    </row>
    <row r="5009" spans="52:68">
      <c r="AZ5009">
        <v>104118</v>
      </c>
      <c r="BA5009">
        <f t="shared" si="283"/>
        <v>104168</v>
      </c>
      <c r="BB5009">
        <v>-37.51</v>
      </c>
      <c r="BC5009" s="23">
        <v>8501.2900000000009</v>
      </c>
      <c r="BD5009" s="23">
        <v>-34.26</v>
      </c>
      <c r="BO5009" s="23">
        <v>8501.2900000000009</v>
      </c>
      <c r="BP5009" s="23">
        <v>-34.26</v>
      </c>
    </row>
    <row r="5010" spans="52:68">
      <c r="AZ5010">
        <v>104242</v>
      </c>
      <c r="BA5010">
        <f t="shared" si="283"/>
        <v>104292</v>
      </c>
      <c r="BB5010">
        <v>-37.81</v>
      </c>
      <c r="BC5010" s="23">
        <v>8506.9599999999991</v>
      </c>
      <c r="BD5010" s="23">
        <v>-34.26</v>
      </c>
      <c r="BO5010" s="23">
        <v>8506.9599999999991</v>
      </c>
      <c r="BP5010" s="23">
        <v>-34.26</v>
      </c>
    </row>
    <row r="5011" spans="52:68">
      <c r="AZ5011">
        <v>104370</v>
      </c>
      <c r="BA5011">
        <f t="shared" si="283"/>
        <v>104420</v>
      </c>
      <c r="BB5011">
        <v>-39.29</v>
      </c>
      <c r="BC5011" s="23">
        <v>8506.9599999999991</v>
      </c>
      <c r="BD5011" s="23">
        <v>-35.369999999999997</v>
      </c>
      <c r="BO5011" s="23">
        <v>8506.9599999999991</v>
      </c>
      <c r="BP5011" s="23">
        <v>-35.369999999999997</v>
      </c>
    </row>
    <row r="5012" spans="52:68">
      <c r="AZ5012">
        <v>104531</v>
      </c>
      <c r="BA5012">
        <f t="shared" si="283"/>
        <v>104581</v>
      </c>
      <c r="BB5012">
        <v>-38.25</v>
      </c>
      <c r="BC5012" s="23">
        <v>8512.6</v>
      </c>
      <c r="BD5012" s="23">
        <v>-35.369999999999997</v>
      </c>
      <c r="BO5012" s="23">
        <v>8512.6</v>
      </c>
      <c r="BP5012" s="23">
        <v>-35.369999999999997</v>
      </c>
    </row>
    <row r="5013" spans="52:68">
      <c r="AZ5013">
        <v>104669</v>
      </c>
      <c r="BA5013">
        <f t="shared" si="283"/>
        <v>104719</v>
      </c>
      <c r="BB5013">
        <v>-36.81</v>
      </c>
      <c r="BC5013" s="23">
        <v>8512.6</v>
      </c>
      <c r="BD5013" s="23">
        <v>-36.21</v>
      </c>
      <c r="BO5013" s="23">
        <v>8512.6</v>
      </c>
      <c r="BP5013" s="23">
        <v>-36.21</v>
      </c>
    </row>
    <row r="5014" spans="52:68">
      <c r="AZ5014">
        <v>104783</v>
      </c>
      <c r="BA5014">
        <f t="shared" si="283"/>
        <v>104833</v>
      </c>
      <c r="BB5014">
        <v>-36.83</v>
      </c>
      <c r="BC5014" s="23">
        <v>8518.23</v>
      </c>
      <c r="BD5014" s="23">
        <v>-36.21</v>
      </c>
      <c r="BO5014" s="23">
        <v>8518.23</v>
      </c>
      <c r="BP5014" s="23">
        <v>-36.21</v>
      </c>
    </row>
    <row r="5015" spans="52:68">
      <c r="AZ5015">
        <v>104898</v>
      </c>
      <c r="BA5015">
        <f t="shared" si="283"/>
        <v>104948</v>
      </c>
      <c r="BB5015">
        <v>-38.43</v>
      </c>
      <c r="BC5015" s="23">
        <v>8518.23</v>
      </c>
      <c r="BD5015" s="23">
        <v>-34.74</v>
      </c>
      <c r="BO5015" s="23">
        <v>8518.23</v>
      </c>
      <c r="BP5015" s="23">
        <v>-34.74</v>
      </c>
    </row>
    <row r="5016" spans="52:68">
      <c r="AZ5016">
        <v>105041</v>
      </c>
      <c r="BA5016">
        <f t="shared" si="283"/>
        <v>105091</v>
      </c>
      <c r="BB5016">
        <v>-38.99</v>
      </c>
      <c r="BC5016" s="23">
        <v>8523.9699999999993</v>
      </c>
      <c r="BD5016" s="23">
        <v>-34.74</v>
      </c>
      <c r="BO5016" s="23">
        <v>8523.9699999999993</v>
      </c>
      <c r="BP5016" s="23">
        <v>-34.74</v>
      </c>
    </row>
    <row r="5017" spans="52:68">
      <c r="AZ5017">
        <v>105196</v>
      </c>
      <c r="BA5017">
        <f t="shared" si="283"/>
        <v>105246</v>
      </c>
      <c r="BB5017">
        <v>-38.92</v>
      </c>
      <c r="BC5017" s="23">
        <v>8523.9699999999993</v>
      </c>
      <c r="BD5017" s="23">
        <v>-35.020000000000003</v>
      </c>
      <c r="BO5017" s="23">
        <v>8523.9699999999993</v>
      </c>
      <c r="BP5017" s="23">
        <v>-35.020000000000003</v>
      </c>
    </row>
    <row r="5018" spans="52:68">
      <c r="AZ5018">
        <v>105351</v>
      </c>
      <c r="BA5018">
        <f t="shared" si="283"/>
        <v>105401</v>
      </c>
      <c r="BB5018">
        <v>-38</v>
      </c>
      <c r="BC5018" s="23">
        <v>8529.7099999999991</v>
      </c>
      <c r="BD5018" s="23">
        <v>-35.020000000000003</v>
      </c>
      <c r="BO5018" s="23">
        <v>8529.7099999999991</v>
      </c>
      <c r="BP5018" s="23">
        <v>-35.020000000000003</v>
      </c>
    </row>
    <row r="5019" spans="52:68">
      <c r="AZ5019">
        <v>105485</v>
      </c>
      <c r="BA5019">
        <f t="shared" si="283"/>
        <v>105535</v>
      </c>
      <c r="BB5019">
        <v>-36.799999999999997</v>
      </c>
      <c r="BC5019" s="23">
        <v>8529.7099999999991</v>
      </c>
      <c r="BD5019" s="23">
        <v>-35.42</v>
      </c>
      <c r="BO5019" s="23">
        <v>8529.7099999999991</v>
      </c>
      <c r="BP5019" s="23">
        <v>-35.42</v>
      </c>
    </row>
    <row r="5020" spans="52:68">
      <c r="AZ5020">
        <v>105602</v>
      </c>
      <c r="BA5020">
        <f t="shared" si="283"/>
        <v>105652</v>
      </c>
      <c r="BB5020">
        <v>-35.76</v>
      </c>
      <c r="BC5020" s="23">
        <v>8535.34</v>
      </c>
      <c r="BD5020" s="23">
        <v>-35.42</v>
      </c>
      <c r="BO5020" s="23">
        <v>8535.34</v>
      </c>
      <c r="BP5020" s="23">
        <v>-35.42</v>
      </c>
    </row>
    <row r="5021" spans="52:68">
      <c r="AZ5021">
        <v>105707</v>
      </c>
      <c r="BA5021">
        <f t="shared" si="283"/>
        <v>105757</v>
      </c>
      <c r="BB5021">
        <v>-35.49</v>
      </c>
      <c r="BC5021" s="23">
        <v>8535.34</v>
      </c>
      <c r="BD5021" s="23">
        <v>-35.21</v>
      </c>
      <c r="BO5021" s="23">
        <v>8535.34</v>
      </c>
      <c r="BP5021" s="23">
        <v>-35.21</v>
      </c>
    </row>
    <row r="5022" spans="52:68">
      <c r="AZ5022">
        <v>105809</v>
      </c>
      <c r="BA5022">
        <f t="shared" si="283"/>
        <v>105859</v>
      </c>
      <c r="BB5022">
        <v>-35.67</v>
      </c>
      <c r="BC5022" s="23">
        <v>8540.93</v>
      </c>
      <c r="BD5022" s="23">
        <v>-35.21</v>
      </c>
      <c r="BO5022" s="23">
        <v>8540.93</v>
      </c>
      <c r="BP5022" s="23">
        <v>-35.21</v>
      </c>
    </row>
    <row r="5023" spans="52:68">
      <c r="AZ5023">
        <v>105914</v>
      </c>
      <c r="BA5023">
        <f t="shared" si="283"/>
        <v>105964</v>
      </c>
      <c r="BB5023">
        <v>-36.340000000000003</v>
      </c>
      <c r="BC5023" s="23">
        <v>8540.93</v>
      </c>
      <c r="BD5023" s="23">
        <v>-35.090000000000003</v>
      </c>
      <c r="BO5023" s="23">
        <v>8540.93</v>
      </c>
      <c r="BP5023" s="23">
        <v>-35.090000000000003</v>
      </c>
    </row>
    <row r="5024" spans="52:68">
      <c r="AZ5024">
        <v>106026</v>
      </c>
      <c r="BA5024">
        <f t="shared" si="283"/>
        <v>106076</v>
      </c>
      <c r="BB5024">
        <v>-36.93</v>
      </c>
      <c r="BC5024" s="23">
        <v>8546.4699999999993</v>
      </c>
      <c r="BD5024" s="23">
        <v>-35.090000000000003</v>
      </c>
      <c r="BO5024" s="23">
        <v>8546.4699999999993</v>
      </c>
      <c r="BP5024" s="23">
        <v>-35.090000000000003</v>
      </c>
    </row>
    <row r="5025" spans="52:68">
      <c r="AZ5025">
        <v>106146</v>
      </c>
      <c r="BA5025">
        <f t="shared" si="283"/>
        <v>106196</v>
      </c>
      <c r="BB5025">
        <v>-37.549999999999997</v>
      </c>
      <c r="BC5025" s="23">
        <v>8546.4699999999993</v>
      </c>
      <c r="BD5025" s="23">
        <v>-34.17</v>
      </c>
      <c r="BO5025" s="23">
        <v>8546.4699999999993</v>
      </c>
      <c r="BP5025" s="23">
        <v>-34.17</v>
      </c>
    </row>
    <row r="5026" spans="52:68">
      <c r="AZ5026">
        <v>106275</v>
      </c>
      <c r="BA5026">
        <f t="shared" si="283"/>
        <v>106325</v>
      </c>
      <c r="BB5026">
        <v>-37.5</v>
      </c>
      <c r="BC5026" s="23">
        <v>8551.94</v>
      </c>
      <c r="BD5026" s="23">
        <v>-34.17</v>
      </c>
      <c r="BO5026" s="23">
        <v>8551.94</v>
      </c>
      <c r="BP5026" s="23">
        <v>-34.17</v>
      </c>
    </row>
    <row r="5027" spans="52:68">
      <c r="AZ5027">
        <v>106405</v>
      </c>
      <c r="BA5027">
        <f t="shared" si="283"/>
        <v>106455</v>
      </c>
      <c r="BB5027">
        <v>-37.82</v>
      </c>
      <c r="BC5027" s="23">
        <v>8551.94</v>
      </c>
      <c r="BD5027" s="23">
        <v>-34.44</v>
      </c>
      <c r="BO5027" s="23">
        <v>8551.94</v>
      </c>
      <c r="BP5027" s="23">
        <v>-34.44</v>
      </c>
    </row>
    <row r="5028" spans="52:68">
      <c r="AZ5028">
        <v>106540</v>
      </c>
      <c r="BA5028">
        <f t="shared" si="283"/>
        <v>106590</v>
      </c>
      <c r="BB5028">
        <v>-37.630000000000003</v>
      </c>
      <c r="BC5028" s="23">
        <v>8557.4699999999993</v>
      </c>
      <c r="BD5028" s="23">
        <v>-34.44</v>
      </c>
      <c r="BO5028" s="23">
        <v>8557.4699999999993</v>
      </c>
      <c r="BP5028" s="23">
        <v>-34.44</v>
      </c>
    </row>
    <row r="5029" spans="52:68">
      <c r="AZ5029">
        <v>106672</v>
      </c>
      <c r="BA5029">
        <f t="shared" si="283"/>
        <v>106722</v>
      </c>
      <c r="BB5029">
        <v>-38.07</v>
      </c>
      <c r="BC5029" s="23">
        <v>8557.4699999999993</v>
      </c>
      <c r="BD5029" s="23">
        <v>-34.47</v>
      </c>
      <c r="BO5029" s="23">
        <v>8557.4699999999993</v>
      </c>
      <c r="BP5029" s="23">
        <v>-34.47</v>
      </c>
    </row>
    <row r="5030" spans="52:68">
      <c r="AZ5030">
        <v>106812</v>
      </c>
      <c r="BA5030">
        <f t="shared" si="283"/>
        <v>106862</v>
      </c>
      <c r="BB5030">
        <v>-38.24</v>
      </c>
      <c r="BC5030" s="23">
        <v>8563.0400000000009</v>
      </c>
      <c r="BD5030" s="23">
        <v>-34.47</v>
      </c>
      <c r="BO5030" s="23">
        <v>8563.0400000000009</v>
      </c>
      <c r="BP5030" s="23">
        <v>-34.47</v>
      </c>
    </row>
    <row r="5031" spans="52:68">
      <c r="AZ5031">
        <v>106957</v>
      </c>
      <c r="BA5031">
        <f t="shared" si="283"/>
        <v>107007</v>
      </c>
      <c r="BB5031">
        <v>-37.76</v>
      </c>
      <c r="BC5031" s="23">
        <v>8563.0400000000009</v>
      </c>
      <c r="BD5031" s="23">
        <v>-35.9</v>
      </c>
      <c r="BO5031" s="23">
        <v>8563.0400000000009</v>
      </c>
      <c r="BP5031" s="23">
        <v>-35.9</v>
      </c>
    </row>
    <row r="5032" spans="52:68">
      <c r="AZ5032">
        <v>107092</v>
      </c>
      <c r="BA5032">
        <f t="shared" si="283"/>
        <v>107142</v>
      </c>
      <c r="BB5032">
        <v>-37.840000000000003</v>
      </c>
      <c r="BC5032" s="23">
        <v>8568.73</v>
      </c>
      <c r="BD5032" s="23">
        <v>-35.9</v>
      </c>
      <c r="BO5032" s="23">
        <v>8568.73</v>
      </c>
      <c r="BP5032" s="23">
        <v>-35.9</v>
      </c>
    </row>
    <row r="5033" spans="52:68">
      <c r="AZ5033">
        <v>107230</v>
      </c>
      <c r="BA5033">
        <f t="shared" si="283"/>
        <v>107280</v>
      </c>
      <c r="BB5033">
        <v>-37.93</v>
      </c>
      <c r="BC5033" s="23">
        <v>8568.73</v>
      </c>
      <c r="BD5033" s="23">
        <v>-35.53</v>
      </c>
      <c r="BO5033" s="23">
        <v>8568.73</v>
      </c>
      <c r="BP5033" s="23">
        <v>-35.53</v>
      </c>
    </row>
    <row r="5034" spans="52:68">
      <c r="AZ5034">
        <v>107369</v>
      </c>
      <c r="BA5034">
        <f t="shared" si="283"/>
        <v>107419</v>
      </c>
      <c r="BB5034">
        <v>-37.81</v>
      </c>
      <c r="BC5034" s="23">
        <v>8574.3799999999992</v>
      </c>
      <c r="BD5034" s="23">
        <v>-35.53</v>
      </c>
      <c r="BO5034" s="23">
        <v>8574.3799999999992</v>
      </c>
      <c r="BP5034" s="23">
        <v>-35.53</v>
      </c>
    </row>
    <row r="5035" spans="52:68">
      <c r="AZ5035">
        <v>107507</v>
      </c>
      <c r="BA5035">
        <f t="shared" si="283"/>
        <v>107557</v>
      </c>
      <c r="BB5035">
        <v>-37.83</v>
      </c>
      <c r="BC5035" s="23">
        <v>8574.3799999999992</v>
      </c>
      <c r="BD5035" s="23">
        <v>-35.56</v>
      </c>
      <c r="BO5035" s="23">
        <v>8574.3799999999992</v>
      </c>
      <c r="BP5035" s="23">
        <v>-35.56</v>
      </c>
    </row>
    <row r="5036" spans="52:68">
      <c r="AZ5036">
        <v>107645</v>
      </c>
      <c r="BA5036">
        <f t="shared" si="283"/>
        <v>107695</v>
      </c>
      <c r="BB5036">
        <v>-37.700000000000003</v>
      </c>
      <c r="BC5036" s="23">
        <v>8579.98</v>
      </c>
      <c r="BD5036" s="23">
        <v>-35.56</v>
      </c>
      <c r="BO5036" s="23">
        <v>8579.98</v>
      </c>
      <c r="BP5036" s="23">
        <v>-35.56</v>
      </c>
    </row>
    <row r="5037" spans="52:68">
      <c r="AZ5037">
        <v>107782</v>
      </c>
      <c r="BA5037">
        <f t="shared" si="283"/>
        <v>107832</v>
      </c>
      <c r="BB5037">
        <v>-37.869999999999997</v>
      </c>
      <c r="BC5037" s="23">
        <v>8579.98</v>
      </c>
      <c r="BD5037" s="23">
        <v>-33.92</v>
      </c>
      <c r="BO5037" s="23">
        <v>8579.98</v>
      </c>
      <c r="BP5037" s="23">
        <v>-33.92</v>
      </c>
    </row>
    <row r="5038" spans="52:68">
      <c r="AZ5038">
        <v>107922</v>
      </c>
      <c r="BA5038">
        <f t="shared" si="283"/>
        <v>107972</v>
      </c>
      <c r="BB5038">
        <v>-38.44</v>
      </c>
      <c r="BC5038" s="23">
        <v>8585.49</v>
      </c>
      <c r="BD5038" s="23">
        <v>-33.92</v>
      </c>
      <c r="BO5038" s="23">
        <v>8585.49</v>
      </c>
      <c r="BP5038" s="23">
        <v>-33.92</v>
      </c>
    </row>
    <row r="5039" spans="52:68">
      <c r="AZ5039">
        <v>108074</v>
      </c>
      <c r="BA5039">
        <f t="shared" si="283"/>
        <v>108124</v>
      </c>
      <c r="BB5039">
        <v>-38.049999999999997</v>
      </c>
      <c r="BC5039" s="23">
        <v>8585.49</v>
      </c>
      <c r="BD5039" s="23">
        <v>-33.94</v>
      </c>
      <c r="BO5039" s="23">
        <v>8585.49</v>
      </c>
      <c r="BP5039" s="23">
        <v>-33.94</v>
      </c>
    </row>
    <row r="5040" spans="52:68">
      <c r="AZ5040">
        <v>108218</v>
      </c>
      <c r="BA5040">
        <f t="shared" si="283"/>
        <v>108268</v>
      </c>
      <c r="BB5040">
        <v>-37.700000000000003</v>
      </c>
      <c r="BC5040" s="23">
        <v>8590.98</v>
      </c>
      <c r="BD5040" s="23">
        <v>-33.94</v>
      </c>
      <c r="BO5040" s="23">
        <v>8590.98</v>
      </c>
      <c r="BP5040" s="23">
        <v>-33.94</v>
      </c>
    </row>
    <row r="5041" spans="52:68">
      <c r="AZ5041">
        <v>108356</v>
      </c>
      <c r="BA5041">
        <f t="shared" si="283"/>
        <v>108406</v>
      </c>
      <c r="BB5041">
        <v>-38.020000000000003</v>
      </c>
      <c r="BC5041" s="23">
        <v>8590.98</v>
      </c>
      <c r="BD5041" s="23">
        <v>-34.65</v>
      </c>
      <c r="BO5041" s="23">
        <v>8590.98</v>
      </c>
      <c r="BP5041" s="23">
        <v>-34.65</v>
      </c>
    </row>
    <row r="5042" spans="52:68">
      <c r="AZ5042">
        <v>108501</v>
      </c>
      <c r="BA5042">
        <f t="shared" si="283"/>
        <v>108551</v>
      </c>
      <c r="BB5042">
        <v>-37.53</v>
      </c>
      <c r="BC5042" s="23">
        <v>8596.36</v>
      </c>
      <c r="BD5042" s="23">
        <v>-34.65</v>
      </c>
      <c r="BO5042" s="23">
        <v>8596.36</v>
      </c>
      <c r="BP5042" s="23">
        <v>-34.65</v>
      </c>
    </row>
    <row r="5043" spans="52:68">
      <c r="AZ5043">
        <v>108637</v>
      </c>
      <c r="BA5043">
        <f t="shared" si="283"/>
        <v>108687</v>
      </c>
      <c r="BB5043">
        <v>-38.229999999999997</v>
      </c>
      <c r="BC5043" s="23">
        <v>8596.36</v>
      </c>
      <c r="BD5043" s="23">
        <v>-35.25</v>
      </c>
      <c r="BO5043" s="23">
        <v>8596.36</v>
      </c>
      <c r="BP5043" s="23">
        <v>-35.25</v>
      </c>
    </row>
    <row r="5044" spans="52:68">
      <c r="AZ5044">
        <v>108786</v>
      </c>
      <c r="BA5044">
        <f t="shared" si="283"/>
        <v>108836</v>
      </c>
      <c r="BB5044">
        <v>-37.770000000000003</v>
      </c>
      <c r="BC5044" s="23">
        <v>8601.81</v>
      </c>
      <c r="BD5044" s="23">
        <v>-35.25</v>
      </c>
      <c r="BO5044" s="23">
        <v>8601.81</v>
      </c>
      <c r="BP5044" s="23">
        <v>-35.25</v>
      </c>
    </row>
    <row r="5045" spans="52:68">
      <c r="AZ5045">
        <v>108927</v>
      </c>
      <c r="BA5045">
        <f t="shared" si="283"/>
        <v>108977</v>
      </c>
      <c r="BB5045">
        <v>-38.04</v>
      </c>
      <c r="BC5045" s="23">
        <v>8601.81</v>
      </c>
      <c r="BD5045" s="23">
        <v>-34.03</v>
      </c>
      <c r="BO5045" s="23">
        <v>8601.81</v>
      </c>
      <c r="BP5045" s="23">
        <v>-34.03</v>
      </c>
    </row>
    <row r="5046" spans="52:68">
      <c r="AZ5046">
        <v>109074</v>
      </c>
      <c r="BA5046">
        <f t="shared" si="283"/>
        <v>109124</v>
      </c>
      <c r="BB5046">
        <v>-38.659999999999997</v>
      </c>
      <c r="BC5046" s="23">
        <v>8607.35</v>
      </c>
      <c r="BD5046" s="23">
        <v>-34.03</v>
      </c>
      <c r="BO5046" s="23">
        <v>8607.35</v>
      </c>
      <c r="BP5046" s="23">
        <v>-34.03</v>
      </c>
    </row>
    <row r="5047" spans="52:68">
      <c r="AZ5047">
        <v>109235</v>
      </c>
      <c r="BA5047">
        <f t="shared" si="283"/>
        <v>109285</v>
      </c>
      <c r="BB5047">
        <v>-38.700000000000003</v>
      </c>
      <c r="BC5047" s="23">
        <v>8607.35</v>
      </c>
      <c r="BD5047" s="23">
        <v>-34.89</v>
      </c>
      <c r="BO5047" s="23">
        <v>8607.35</v>
      </c>
      <c r="BP5047" s="23">
        <v>-34.89</v>
      </c>
    </row>
    <row r="5048" spans="52:68">
      <c r="AZ5048">
        <v>109397</v>
      </c>
      <c r="BA5048">
        <f t="shared" si="283"/>
        <v>109447</v>
      </c>
      <c r="BB5048">
        <v>-38.53</v>
      </c>
      <c r="BC5048" s="23">
        <v>8612.84</v>
      </c>
      <c r="BD5048" s="23">
        <v>-34.89</v>
      </c>
      <c r="BO5048" s="23">
        <v>8612.84</v>
      </c>
      <c r="BP5048" s="23">
        <v>-34.89</v>
      </c>
    </row>
    <row r="5049" spans="52:68">
      <c r="AZ5049">
        <v>109556</v>
      </c>
      <c r="BA5049">
        <f t="shared" si="283"/>
        <v>109606</v>
      </c>
      <c r="BB5049">
        <v>-39.17</v>
      </c>
      <c r="BC5049" s="23">
        <v>8612.84</v>
      </c>
      <c r="BD5049" s="23">
        <v>-35.07</v>
      </c>
      <c r="BO5049" s="23">
        <v>8612.84</v>
      </c>
      <c r="BP5049" s="23">
        <v>-35.07</v>
      </c>
    </row>
    <row r="5050" spans="52:68">
      <c r="AZ5050">
        <v>109732</v>
      </c>
      <c r="BA5050">
        <f t="shared" si="283"/>
        <v>109782</v>
      </c>
      <c r="BB5050">
        <v>-39.32</v>
      </c>
      <c r="BC5050" s="23">
        <v>8618.2900000000009</v>
      </c>
      <c r="BD5050" s="23">
        <v>-35.07</v>
      </c>
      <c r="BO5050" s="23">
        <v>8618.2900000000009</v>
      </c>
      <c r="BP5050" s="23">
        <v>-35.07</v>
      </c>
    </row>
    <row r="5051" spans="52:68">
      <c r="AZ5051">
        <v>109913</v>
      </c>
      <c r="BA5051">
        <f t="shared" si="283"/>
        <v>109963</v>
      </c>
      <c r="BB5051">
        <v>-38.82</v>
      </c>
      <c r="BC5051" s="23">
        <v>8618.2900000000009</v>
      </c>
      <c r="BD5051" s="23">
        <v>-33.83</v>
      </c>
      <c r="BO5051" s="23">
        <v>8618.2900000000009</v>
      </c>
      <c r="BP5051" s="23">
        <v>-33.83</v>
      </c>
    </row>
    <row r="5052" spans="52:68">
      <c r="AZ5052">
        <v>110080</v>
      </c>
      <c r="BA5052">
        <f t="shared" si="283"/>
        <v>110130</v>
      </c>
      <c r="BB5052">
        <v>-38.75</v>
      </c>
      <c r="BC5052" s="23">
        <v>8623.77</v>
      </c>
      <c r="BD5052" s="23">
        <v>-33.83</v>
      </c>
      <c r="BO5052" s="23">
        <v>8623.77</v>
      </c>
      <c r="BP5052" s="23">
        <v>-33.83</v>
      </c>
    </row>
    <row r="5053" spans="52:68">
      <c r="AZ5053">
        <v>110247</v>
      </c>
      <c r="BA5053">
        <f t="shared" si="283"/>
        <v>110297</v>
      </c>
      <c r="BB5053">
        <v>-39.07</v>
      </c>
      <c r="BC5053" s="23">
        <v>8623.77</v>
      </c>
      <c r="BD5053" s="23">
        <v>-34.79</v>
      </c>
      <c r="BO5053" s="23">
        <v>8623.77</v>
      </c>
      <c r="BP5053" s="23">
        <v>-34.79</v>
      </c>
    </row>
    <row r="5054" spans="52:68">
      <c r="AZ5054">
        <v>110422</v>
      </c>
      <c r="BA5054">
        <f t="shared" ref="BA5054:BA5117" si="284">AZ5054+50</f>
        <v>110472</v>
      </c>
      <c r="BB5054">
        <v>-38.72</v>
      </c>
      <c r="BC5054" s="23">
        <v>8629.2999999999993</v>
      </c>
      <c r="BD5054" s="23">
        <v>-34.79</v>
      </c>
      <c r="BO5054" s="23">
        <v>8629.2999999999993</v>
      </c>
      <c r="BP5054" s="23">
        <v>-34.79</v>
      </c>
    </row>
    <row r="5055" spans="52:68">
      <c r="AZ5055">
        <v>110588</v>
      </c>
      <c r="BA5055">
        <f t="shared" si="284"/>
        <v>110638</v>
      </c>
      <c r="BB5055">
        <v>-38.76</v>
      </c>
      <c r="BC5055" s="23">
        <v>8629.2999999999993</v>
      </c>
      <c r="BD5055" s="23">
        <v>-34.409999999999997</v>
      </c>
      <c r="BO5055" s="23">
        <v>8629.2999999999993</v>
      </c>
      <c r="BP5055" s="23">
        <v>-34.409999999999997</v>
      </c>
    </row>
    <row r="5056" spans="52:68">
      <c r="AZ5056">
        <v>110756</v>
      </c>
      <c r="BA5056">
        <f t="shared" si="284"/>
        <v>110806</v>
      </c>
      <c r="BB5056">
        <v>-39.090000000000003</v>
      </c>
      <c r="BC5056" s="23">
        <v>8634.77</v>
      </c>
      <c r="BD5056" s="23">
        <v>-34.409999999999997</v>
      </c>
      <c r="BO5056" s="23">
        <v>8634.77</v>
      </c>
      <c r="BP5056" s="23">
        <v>-34.409999999999997</v>
      </c>
    </row>
    <row r="5057" spans="52:68">
      <c r="AZ5057">
        <v>110933</v>
      </c>
      <c r="BA5057">
        <f t="shared" si="284"/>
        <v>110983</v>
      </c>
      <c r="BB5057">
        <v>-39.44</v>
      </c>
      <c r="BC5057" s="23">
        <v>8634.77</v>
      </c>
      <c r="BD5057" s="23">
        <v>-35.49</v>
      </c>
      <c r="BO5057" s="23">
        <v>8634.77</v>
      </c>
      <c r="BP5057" s="23">
        <v>-35.49</v>
      </c>
    </row>
    <row r="5058" spans="52:68">
      <c r="AZ5058">
        <v>111122</v>
      </c>
      <c r="BA5058">
        <f t="shared" si="284"/>
        <v>111172</v>
      </c>
      <c r="BB5058">
        <v>-38.61</v>
      </c>
      <c r="BC5058" s="23">
        <v>8640.39</v>
      </c>
      <c r="BD5058" s="23">
        <v>-35.49</v>
      </c>
      <c r="BO5058" s="23">
        <v>8640.39</v>
      </c>
      <c r="BP5058" s="23">
        <v>-35.49</v>
      </c>
    </row>
    <row r="5059" spans="52:68">
      <c r="AZ5059">
        <v>111287</v>
      </c>
      <c r="BA5059">
        <f t="shared" si="284"/>
        <v>111337</v>
      </c>
      <c r="BB5059">
        <v>-37.22</v>
      </c>
      <c r="BC5059" s="23">
        <v>8640.39</v>
      </c>
      <c r="BD5059" s="23">
        <v>-34.15</v>
      </c>
      <c r="BO5059" s="23">
        <v>8640.39</v>
      </c>
      <c r="BP5059" s="23">
        <v>-34.15</v>
      </c>
    </row>
    <row r="5060" spans="52:68">
      <c r="AZ5060">
        <v>111425</v>
      </c>
      <c r="BA5060">
        <f t="shared" si="284"/>
        <v>111475</v>
      </c>
      <c r="BB5060">
        <v>-36.94</v>
      </c>
      <c r="BC5060" s="23">
        <v>8646.06</v>
      </c>
      <c r="BD5060" s="23">
        <v>-34.15</v>
      </c>
      <c r="BO5060" s="23">
        <v>8646.06</v>
      </c>
      <c r="BP5060" s="23">
        <v>-34.15</v>
      </c>
    </row>
    <row r="5061" spans="52:68">
      <c r="AZ5061">
        <v>111558</v>
      </c>
      <c r="BA5061">
        <f t="shared" si="284"/>
        <v>111608</v>
      </c>
      <c r="BB5061">
        <v>-38.76</v>
      </c>
      <c r="BC5061" s="23">
        <v>8646.06</v>
      </c>
      <c r="BD5061" s="23">
        <v>-35.83</v>
      </c>
      <c r="BO5061" s="23">
        <v>8646.06</v>
      </c>
      <c r="BP5061" s="23">
        <v>-35.83</v>
      </c>
    </row>
    <row r="5062" spans="52:68">
      <c r="AZ5062">
        <v>111729</v>
      </c>
      <c r="BA5062">
        <f t="shared" si="284"/>
        <v>111779</v>
      </c>
      <c r="BB5062">
        <v>-38.86</v>
      </c>
      <c r="BC5062" s="23">
        <v>8651.7999999999993</v>
      </c>
      <c r="BD5062" s="23">
        <v>-35.83</v>
      </c>
      <c r="BO5062" s="23">
        <v>8651.7999999999993</v>
      </c>
      <c r="BP5062" s="23">
        <v>-35.83</v>
      </c>
    </row>
    <row r="5063" spans="52:68">
      <c r="AZ5063">
        <v>111903</v>
      </c>
      <c r="BA5063">
        <f t="shared" si="284"/>
        <v>111953</v>
      </c>
      <c r="BB5063">
        <v>-38.83</v>
      </c>
      <c r="BC5063" s="23">
        <v>8651.7999999999993</v>
      </c>
      <c r="BD5063" s="23">
        <v>-35.200000000000003</v>
      </c>
      <c r="BO5063" s="23">
        <v>8651.7999999999993</v>
      </c>
      <c r="BP5063" s="23">
        <v>-35.200000000000003</v>
      </c>
    </row>
    <row r="5064" spans="52:68">
      <c r="AZ5064">
        <v>112077</v>
      </c>
      <c r="BA5064">
        <f t="shared" si="284"/>
        <v>112127</v>
      </c>
      <c r="BB5064">
        <v>-39.19</v>
      </c>
      <c r="BC5064" s="23">
        <v>8657.4699999999993</v>
      </c>
      <c r="BD5064" s="23">
        <v>-35.200000000000003</v>
      </c>
      <c r="BO5064" s="23">
        <v>8657.4699999999993</v>
      </c>
      <c r="BP5064" s="23">
        <v>-35.200000000000003</v>
      </c>
    </row>
    <row r="5065" spans="52:68">
      <c r="AZ5065">
        <v>112262</v>
      </c>
      <c r="BA5065">
        <f t="shared" si="284"/>
        <v>112312</v>
      </c>
      <c r="BB5065">
        <v>-38.83</v>
      </c>
      <c r="BC5065" s="23">
        <v>8657.4699999999993</v>
      </c>
      <c r="BD5065" s="23">
        <v>-35.28</v>
      </c>
      <c r="BO5065" s="23">
        <v>8657.4699999999993</v>
      </c>
      <c r="BP5065" s="23">
        <v>-35.28</v>
      </c>
    </row>
    <row r="5066" spans="52:68">
      <c r="AZ5066">
        <v>112437</v>
      </c>
      <c r="BA5066">
        <f t="shared" si="284"/>
        <v>112487</v>
      </c>
      <c r="BB5066">
        <v>-38.68</v>
      </c>
      <c r="BC5066" s="23">
        <v>8663.18</v>
      </c>
      <c r="BD5066" s="23">
        <v>-35.28</v>
      </c>
      <c r="BO5066" s="23">
        <v>8663.18</v>
      </c>
      <c r="BP5066" s="23">
        <v>-35.28</v>
      </c>
    </row>
    <row r="5067" spans="52:68">
      <c r="AZ5067">
        <v>112608</v>
      </c>
      <c r="BA5067">
        <f t="shared" si="284"/>
        <v>112658</v>
      </c>
      <c r="BB5067">
        <v>-38.71</v>
      </c>
      <c r="BC5067" s="23">
        <v>8663.18</v>
      </c>
      <c r="BD5067" s="23">
        <v>-34.56</v>
      </c>
      <c r="BO5067" s="23">
        <v>8663.18</v>
      </c>
      <c r="BP5067" s="23">
        <v>-34.56</v>
      </c>
    </row>
    <row r="5068" spans="52:68">
      <c r="AZ5068">
        <v>112781</v>
      </c>
      <c r="BA5068">
        <f t="shared" si="284"/>
        <v>112831</v>
      </c>
      <c r="BB5068">
        <v>-38.64</v>
      </c>
      <c r="BC5068" s="23">
        <v>8668.76</v>
      </c>
      <c r="BD5068" s="23">
        <v>-34.56</v>
      </c>
      <c r="BO5068" s="23">
        <v>8668.76</v>
      </c>
      <c r="BP5068" s="23">
        <v>-34.56</v>
      </c>
    </row>
    <row r="5069" spans="52:68">
      <c r="AZ5069">
        <v>112952</v>
      </c>
      <c r="BA5069">
        <f t="shared" si="284"/>
        <v>113002</v>
      </c>
      <c r="BB5069">
        <v>-37.68</v>
      </c>
      <c r="BC5069" s="23">
        <v>8668.76</v>
      </c>
      <c r="BD5069" s="23">
        <v>-34.590000000000003</v>
      </c>
      <c r="BO5069" s="23">
        <v>8668.76</v>
      </c>
      <c r="BP5069" s="23">
        <v>-34.590000000000003</v>
      </c>
    </row>
    <row r="5070" spans="52:68">
      <c r="AZ5070">
        <v>113102</v>
      </c>
      <c r="BA5070">
        <f t="shared" si="284"/>
        <v>113152</v>
      </c>
      <c r="BB5070">
        <v>-37.74</v>
      </c>
      <c r="BC5070" s="23">
        <v>8674.2199999999993</v>
      </c>
      <c r="BD5070" s="23">
        <v>-34.590000000000003</v>
      </c>
      <c r="BO5070" s="23">
        <v>8674.2199999999993</v>
      </c>
      <c r="BP5070" s="23">
        <v>-34.590000000000003</v>
      </c>
    </row>
    <row r="5071" spans="52:68">
      <c r="AZ5071">
        <v>113254</v>
      </c>
      <c r="BA5071">
        <f t="shared" si="284"/>
        <v>113304</v>
      </c>
      <c r="BB5071">
        <v>-37.64</v>
      </c>
      <c r="BC5071" s="23">
        <v>8674.2199999999993</v>
      </c>
      <c r="BD5071" s="23">
        <v>-34.36</v>
      </c>
      <c r="BO5071" s="23">
        <v>8674.2199999999993</v>
      </c>
      <c r="BP5071" s="23">
        <v>-34.36</v>
      </c>
    </row>
    <row r="5072" spans="52:68">
      <c r="AZ5072">
        <v>113405</v>
      </c>
      <c r="BA5072">
        <f t="shared" si="284"/>
        <v>113455</v>
      </c>
      <c r="BB5072">
        <v>-37.44</v>
      </c>
      <c r="BC5072" s="23">
        <v>8679.6299999999992</v>
      </c>
      <c r="BD5072" s="23">
        <v>-34.36</v>
      </c>
      <c r="BO5072" s="23">
        <v>8679.6299999999992</v>
      </c>
      <c r="BP5072" s="23">
        <v>-34.36</v>
      </c>
    </row>
    <row r="5073" spans="52:68">
      <c r="AZ5073">
        <v>113551</v>
      </c>
      <c r="BA5073">
        <f t="shared" si="284"/>
        <v>113601</v>
      </c>
      <c r="BB5073">
        <v>-38.090000000000003</v>
      </c>
      <c r="BC5073" s="23">
        <v>8679.6299999999992</v>
      </c>
      <c r="BD5073" s="23">
        <v>-33.520000000000003</v>
      </c>
      <c r="BO5073" s="23">
        <v>8679.6299999999992</v>
      </c>
      <c r="BP5073" s="23">
        <v>-33.520000000000003</v>
      </c>
    </row>
    <row r="5074" spans="52:68">
      <c r="AZ5074">
        <v>113712</v>
      </c>
      <c r="BA5074">
        <f t="shared" si="284"/>
        <v>113762</v>
      </c>
      <c r="BB5074">
        <v>-36.19</v>
      </c>
      <c r="BC5074" s="23">
        <v>8685.1299999999992</v>
      </c>
      <c r="BD5074" s="23">
        <v>-33.520000000000003</v>
      </c>
      <c r="BO5074" s="23">
        <v>8685.1299999999992</v>
      </c>
      <c r="BP5074" s="23">
        <v>-33.520000000000003</v>
      </c>
    </row>
    <row r="5075" spans="52:68">
      <c r="AZ5075">
        <v>113840</v>
      </c>
      <c r="BA5075">
        <f t="shared" si="284"/>
        <v>113890</v>
      </c>
      <c r="BB5075">
        <v>-34.18</v>
      </c>
      <c r="BC5075" s="23">
        <v>8685.1299999999992</v>
      </c>
      <c r="BD5075" s="23">
        <v>-34.47</v>
      </c>
      <c r="BO5075" s="23">
        <v>8685.1299999999992</v>
      </c>
      <c r="BP5075" s="23">
        <v>-34.47</v>
      </c>
    </row>
    <row r="5076" spans="52:68">
      <c r="AZ5076">
        <v>113950</v>
      </c>
      <c r="BA5076">
        <f t="shared" si="284"/>
        <v>114000</v>
      </c>
      <c r="BB5076">
        <v>-34.130000000000003</v>
      </c>
      <c r="BC5076" s="23">
        <v>8690.7099999999991</v>
      </c>
      <c r="BD5076" s="23">
        <v>-34.47</v>
      </c>
      <c r="BO5076" s="23">
        <v>8690.7099999999991</v>
      </c>
      <c r="BP5076" s="23">
        <v>-34.47</v>
      </c>
    </row>
    <row r="5077" spans="52:68">
      <c r="AZ5077">
        <v>114060</v>
      </c>
      <c r="BA5077">
        <f t="shared" si="284"/>
        <v>114110</v>
      </c>
      <c r="BB5077">
        <v>-34.35</v>
      </c>
      <c r="BC5077" s="23">
        <v>8690.7099999999991</v>
      </c>
      <c r="BD5077" s="23">
        <v>-35.74</v>
      </c>
      <c r="BO5077" s="23">
        <v>8690.7099999999991</v>
      </c>
      <c r="BP5077" s="23">
        <v>-35.74</v>
      </c>
    </row>
    <row r="5078" spans="52:68">
      <c r="AZ5078">
        <v>114171</v>
      </c>
      <c r="BA5078">
        <f t="shared" si="284"/>
        <v>114221</v>
      </c>
      <c r="BB5078">
        <v>-33.49</v>
      </c>
      <c r="BC5078" s="23">
        <v>8696.3799999999992</v>
      </c>
      <c r="BD5078" s="23">
        <v>-35.74</v>
      </c>
      <c r="BO5078" s="23">
        <v>8696.3799999999992</v>
      </c>
      <c r="BP5078" s="23">
        <v>-35.74</v>
      </c>
    </row>
    <row r="5079" spans="52:68">
      <c r="AZ5079">
        <v>114278</v>
      </c>
      <c r="BA5079">
        <f t="shared" si="284"/>
        <v>114328</v>
      </c>
      <c r="BB5079">
        <v>-33.43</v>
      </c>
      <c r="BC5079" s="23">
        <v>8696.3799999999992</v>
      </c>
      <c r="BD5079" s="23">
        <v>-35.65</v>
      </c>
      <c r="BO5079" s="23">
        <v>8696.3799999999992</v>
      </c>
      <c r="BP5079" s="23">
        <v>-35.65</v>
      </c>
    </row>
    <row r="5080" spans="52:68">
      <c r="AZ5080">
        <v>114384</v>
      </c>
      <c r="BA5080">
        <f t="shared" si="284"/>
        <v>114434</v>
      </c>
      <c r="BB5080">
        <v>-33.770000000000003</v>
      </c>
      <c r="BC5080" s="23">
        <v>8702.1299999999992</v>
      </c>
      <c r="BD5080" s="23">
        <v>-35.65</v>
      </c>
      <c r="BO5080" s="23">
        <v>8702.1299999999992</v>
      </c>
      <c r="BP5080" s="23">
        <v>-35.65</v>
      </c>
    </row>
    <row r="5081" spans="52:68">
      <c r="AZ5081">
        <v>114493</v>
      </c>
      <c r="BA5081">
        <f t="shared" si="284"/>
        <v>114543</v>
      </c>
      <c r="BB5081">
        <v>-34.14</v>
      </c>
      <c r="BC5081" s="23">
        <v>8702.1299999999992</v>
      </c>
      <c r="BD5081" s="23">
        <v>-35.479999999999997</v>
      </c>
      <c r="BO5081" s="23">
        <v>8702.1299999999992</v>
      </c>
      <c r="BP5081" s="23">
        <v>-35.479999999999997</v>
      </c>
    </row>
    <row r="5082" spans="52:68">
      <c r="AZ5082">
        <v>114605</v>
      </c>
      <c r="BA5082">
        <f t="shared" si="284"/>
        <v>114655</v>
      </c>
      <c r="BB5082">
        <v>-34.69</v>
      </c>
      <c r="BC5082" s="23">
        <v>8707.94</v>
      </c>
      <c r="BD5082" s="23">
        <v>-35.479999999999997</v>
      </c>
      <c r="BO5082" s="23">
        <v>8707.94</v>
      </c>
      <c r="BP5082" s="23">
        <v>-35.479999999999997</v>
      </c>
    </row>
    <row r="5083" spans="52:68">
      <c r="AZ5083">
        <v>114721</v>
      </c>
      <c r="BA5083">
        <f t="shared" si="284"/>
        <v>114771</v>
      </c>
      <c r="BB5083">
        <v>-34.94</v>
      </c>
      <c r="BC5083" s="23">
        <v>8707.94</v>
      </c>
      <c r="BD5083" s="23">
        <v>-34.35</v>
      </c>
      <c r="BO5083" s="23">
        <v>8707.94</v>
      </c>
      <c r="BP5083" s="23">
        <v>-34.35</v>
      </c>
    </row>
    <row r="5084" spans="52:68">
      <c r="AZ5084">
        <v>114839</v>
      </c>
      <c r="BA5084">
        <f t="shared" si="284"/>
        <v>114889</v>
      </c>
      <c r="BB5084">
        <v>-34.4</v>
      </c>
      <c r="BC5084" s="23">
        <v>8713.58</v>
      </c>
      <c r="BD5084" s="23">
        <v>-34.35</v>
      </c>
      <c r="BO5084" s="23">
        <v>8713.58</v>
      </c>
      <c r="BP5084" s="23">
        <v>-34.35</v>
      </c>
    </row>
    <row r="5085" spans="52:68">
      <c r="AZ5085">
        <v>114953</v>
      </c>
      <c r="BA5085">
        <f t="shared" si="284"/>
        <v>115003</v>
      </c>
      <c r="BB5085">
        <v>-34.11</v>
      </c>
      <c r="BC5085" s="23">
        <v>8713.58</v>
      </c>
      <c r="BD5085" s="23">
        <v>-34.99</v>
      </c>
      <c r="BO5085" s="23">
        <v>8713.58</v>
      </c>
      <c r="BP5085" s="23">
        <v>-34.99</v>
      </c>
    </row>
    <row r="5086" spans="52:68">
      <c r="AZ5086">
        <v>115066</v>
      </c>
      <c r="BA5086">
        <f t="shared" si="284"/>
        <v>115116</v>
      </c>
      <c r="BB5086">
        <v>-34.270000000000003</v>
      </c>
      <c r="BC5086" s="23">
        <v>8719.17</v>
      </c>
      <c r="BD5086" s="23">
        <v>-34.99</v>
      </c>
      <c r="BO5086" s="23">
        <v>8719.17</v>
      </c>
      <c r="BP5086" s="23">
        <v>-34.99</v>
      </c>
    </row>
    <row r="5087" spans="52:68">
      <c r="AZ5087">
        <v>115180</v>
      </c>
      <c r="BA5087">
        <f t="shared" si="284"/>
        <v>115230</v>
      </c>
      <c r="BB5087">
        <v>-34.25</v>
      </c>
      <c r="BC5087" s="23">
        <v>8719.17</v>
      </c>
      <c r="BD5087" s="23">
        <v>-33.99</v>
      </c>
      <c r="BO5087" s="23">
        <v>8719.17</v>
      </c>
      <c r="BP5087" s="23">
        <v>-33.99</v>
      </c>
    </row>
    <row r="5088" spans="52:68">
      <c r="AZ5088">
        <v>115294</v>
      </c>
      <c r="BA5088">
        <f t="shared" si="284"/>
        <v>115344</v>
      </c>
      <c r="BB5088">
        <v>-32.26</v>
      </c>
      <c r="BC5088" s="23">
        <v>8724.76</v>
      </c>
      <c r="BD5088" s="23">
        <v>-33.99</v>
      </c>
      <c r="BO5088" s="23">
        <v>8724.76</v>
      </c>
      <c r="BP5088" s="23">
        <v>-33.99</v>
      </c>
    </row>
    <row r="5089" spans="52:68">
      <c r="AZ5089">
        <v>115400</v>
      </c>
      <c r="BA5089">
        <f t="shared" si="284"/>
        <v>115450</v>
      </c>
      <c r="BB5089">
        <v>-31.73</v>
      </c>
      <c r="BC5089" s="23">
        <v>8724.76</v>
      </c>
      <c r="BD5089" s="23">
        <v>-34.799999999999997</v>
      </c>
      <c r="BO5089" s="23">
        <v>8724.76</v>
      </c>
      <c r="BP5089" s="23">
        <v>-34.799999999999997</v>
      </c>
    </row>
    <row r="5090" spans="52:68">
      <c r="AZ5090">
        <v>115505</v>
      </c>
      <c r="BA5090">
        <f t="shared" si="284"/>
        <v>115555</v>
      </c>
      <c r="BB5090">
        <v>-34.979999999999997</v>
      </c>
      <c r="BC5090" s="23">
        <v>8730.32</v>
      </c>
      <c r="BD5090" s="23">
        <v>-34.799999999999997</v>
      </c>
      <c r="BO5090" s="23">
        <v>8730.32</v>
      </c>
      <c r="BP5090" s="23">
        <v>-34.799999999999997</v>
      </c>
    </row>
    <row r="5091" spans="52:68">
      <c r="AZ5091">
        <v>115627</v>
      </c>
      <c r="BA5091">
        <f t="shared" si="284"/>
        <v>115677</v>
      </c>
      <c r="BB5091">
        <v>-31.82</v>
      </c>
      <c r="BC5091" s="23">
        <v>8730.32</v>
      </c>
      <c r="BD5091" s="23">
        <v>-35.520000000000003</v>
      </c>
      <c r="BO5091" s="23">
        <v>8730.32</v>
      </c>
      <c r="BP5091" s="23">
        <v>-35.520000000000003</v>
      </c>
    </row>
    <row r="5092" spans="52:68">
      <c r="AZ5092">
        <v>115733</v>
      </c>
      <c r="BA5092">
        <f t="shared" si="284"/>
        <v>115783</v>
      </c>
      <c r="BB5092">
        <v>-33.31</v>
      </c>
      <c r="BC5092" s="23">
        <v>8735.7999999999993</v>
      </c>
      <c r="BD5092" s="23">
        <v>-35.520000000000003</v>
      </c>
      <c r="BO5092" s="23">
        <v>8735.7999999999993</v>
      </c>
      <c r="BP5092" s="23">
        <v>-35.520000000000003</v>
      </c>
    </row>
    <row r="5093" spans="52:68">
      <c r="AZ5093">
        <v>115844</v>
      </c>
      <c r="BA5093">
        <f t="shared" si="284"/>
        <v>115894</v>
      </c>
      <c r="BB5093">
        <v>-34.159999999999997</v>
      </c>
      <c r="BC5093" s="23">
        <v>8735.7999999999993</v>
      </c>
      <c r="BD5093" s="23">
        <v>-33.86</v>
      </c>
      <c r="BO5093" s="23">
        <v>8735.7999999999993</v>
      </c>
      <c r="BP5093" s="23">
        <v>-33.86</v>
      </c>
    </row>
    <row r="5094" spans="52:68">
      <c r="AZ5094">
        <v>115960</v>
      </c>
      <c r="BA5094">
        <f t="shared" si="284"/>
        <v>116010</v>
      </c>
      <c r="BB5094">
        <v>-34.43</v>
      </c>
      <c r="BC5094" s="23">
        <v>8741.33</v>
      </c>
      <c r="BD5094" s="23">
        <v>-33.86</v>
      </c>
      <c r="BO5094" s="23">
        <v>8741.33</v>
      </c>
      <c r="BP5094" s="23">
        <v>-33.86</v>
      </c>
    </row>
    <row r="5095" spans="52:68">
      <c r="AZ5095">
        <v>116078</v>
      </c>
      <c r="BA5095">
        <f t="shared" si="284"/>
        <v>116128</v>
      </c>
      <c r="BB5095">
        <v>-35.31</v>
      </c>
      <c r="BC5095" s="23">
        <v>8741.33</v>
      </c>
      <c r="BD5095" s="23">
        <v>-33.880000000000003</v>
      </c>
      <c r="BO5095" s="23">
        <v>8741.33</v>
      </c>
      <c r="BP5095" s="23">
        <v>-33.880000000000003</v>
      </c>
    </row>
    <row r="5096" spans="52:68">
      <c r="AZ5096">
        <v>116204</v>
      </c>
      <c r="BA5096">
        <f t="shared" si="284"/>
        <v>116254</v>
      </c>
      <c r="BB5096">
        <v>-35.32</v>
      </c>
      <c r="BC5096" s="23">
        <v>8746.7999999999993</v>
      </c>
      <c r="BD5096" s="23">
        <v>-33.880000000000003</v>
      </c>
      <c r="BO5096" s="23">
        <v>8746.7999999999993</v>
      </c>
      <c r="BP5096" s="23">
        <v>-33.880000000000003</v>
      </c>
    </row>
    <row r="5097" spans="52:68">
      <c r="AZ5097">
        <v>116331</v>
      </c>
      <c r="BA5097">
        <f t="shared" si="284"/>
        <v>116381</v>
      </c>
      <c r="BB5097">
        <v>-35.200000000000003</v>
      </c>
      <c r="BC5097" s="23">
        <v>8746.7999999999993</v>
      </c>
      <c r="BD5097" s="23">
        <v>-34.71</v>
      </c>
      <c r="BO5097" s="23">
        <v>8746.7999999999993</v>
      </c>
      <c r="BP5097" s="23">
        <v>-34.71</v>
      </c>
    </row>
    <row r="5098" spans="52:68">
      <c r="AZ5098">
        <v>116457</v>
      </c>
      <c r="BA5098">
        <f t="shared" si="284"/>
        <v>116507</v>
      </c>
      <c r="BB5098">
        <v>-35.479999999999997</v>
      </c>
      <c r="BC5098" s="23">
        <v>8752.19</v>
      </c>
      <c r="BD5098" s="23">
        <v>-34.71</v>
      </c>
      <c r="BO5098" s="23">
        <v>8752.19</v>
      </c>
      <c r="BP5098" s="23">
        <v>-34.71</v>
      </c>
    </row>
    <row r="5099" spans="52:68">
      <c r="AZ5099">
        <v>116587</v>
      </c>
      <c r="BA5099">
        <f t="shared" si="284"/>
        <v>116637</v>
      </c>
      <c r="BB5099">
        <v>-35.19</v>
      </c>
      <c r="BC5099" s="23">
        <v>8752.19</v>
      </c>
      <c r="BD5099" s="23">
        <v>-33.909999999999997</v>
      </c>
      <c r="BO5099" s="23">
        <v>8752.19</v>
      </c>
      <c r="BP5099" s="23">
        <v>-33.909999999999997</v>
      </c>
    </row>
    <row r="5100" spans="52:68">
      <c r="AZ5100">
        <v>116714</v>
      </c>
      <c r="BA5100">
        <f t="shared" si="284"/>
        <v>116764</v>
      </c>
      <c r="BB5100">
        <v>-34.96</v>
      </c>
      <c r="BC5100" s="23">
        <v>8757.6</v>
      </c>
      <c r="BD5100" s="23">
        <v>-33.909999999999997</v>
      </c>
      <c r="BO5100" s="23">
        <v>8757.6</v>
      </c>
      <c r="BP5100" s="23">
        <v>-33.909999999999997</v>
      </c>
    </row>
    <row r="5101" spans="52:68">
      <c r="AZ5101">
        <v>116839</v>
      </c>
      <c r="BA5101">
        <f t="shared" si="284"/>
        <v>116889</v>
      </c>
      <c r="BB5101">
        <v>-34.909999999999997</v>
      </c>
      <c r="BC5101" s="23">
        <v>8757.6</v>
      </c>
      <c r="BD5101" s="23">
        <v>-34.270000000000003</v>
      </c>
      <c r="BO5101" s="23">
        <v>8757.6</v>
      </c>
      <c r="BP5101" s="23">
        <v>-34.270000000000003</v>
      </c>
    </row>
    <row r="5102" spans="52:68">
      <c r="AZ5102">
        <v>116964</v>
      </c>
      <c r="BA5102">
        <f t="shared" si="284"/>
        <v>117014</v>
      </c>
      <c r="BB5102">
        <v>-35.090000000000003</v>
      </c>
      <c r="BC5102" s="23">
        <v>8763.07</v>
      </c>
      <c r="BD5102" s="23">
        <v>-34.270000000000003</v>
      </c>
      <c r="BO5102" s="23">
        <v>8763.07</v>
      </c>
      <c r="BP5102" s="23">
        <v>-34.270000000000003</v>
      </c>
    </row>
    <row r="5103" spans="52:68">
      <c r="AZ5103">
        <v>117091</v>
      </c>
      <c r="BA5103">
        <f t="shared" si="284"/>
        <v>117141</v>
      </c>
      <c r="BB5103">
        <v>-35.58</v>
      </c>
      <c r="BC5103" s="23">
        <v>8763.07</v>
      </c>
      <c r="BD5103" s="23">
        <v>-34.07</v>
      </c>
      <c r="BO5103" s="23">
        <v>8763.07</v>
      </c>
      <c r="BP5103" s="23">
        <v>-34.07</v>
      </c>
    </row>
    <row r="5104" spans="52:68">
      <c r="AZ5104">
        <v>117224</v>
      </c>
      <c r="BA5104">
        <f t="shared" si="284"/>
        <v>117274</v>
      </c>
      <c r="BB5104">
        <v>-36.61</v>
      </c>
      <c r="BC5104" s="23">
        <v>8768.5400000000009</v>
      </c>
      <c r="BD5104" s="23">
        <v>-34.07</v>
      </c>
      <c r="BO5104" s="23">
        <v>8768.5400000000009</v>
      </c>
      <c r="BP5104" s="23">
        <v>-34.07</v>
      </c>
    </row>
    <row r="5105" spans="52:68">
      <c r="AZ5105">
        <v>117371</v>
      </c>
      <c r="BA5105">
        <f t="shared" si="284"/>
        <v>117421</v>
      </c>
      <c r="BB5105">
        <v>-37.35</v>
      </c>
      <c r="BC5105" s="23">
        <v>8768.5400000000009</v>
      </c>
      <c r="BD5105" s="23">
        <v>-34.68</v>
      </c>
      <c r="BO5105" s="23">
        <v>8768.5400000000009</v>
      </c>
      <c r="BP5105" s="23">
        <v>-34.68</v>
      </c>
    </row>
    <row r="5106" spans="52:68">
      <c r="AZ5106">
        <v>117533</v>
      </c>
      <c r="BA5106">
        <f t="shared" si="284"/>
        <v>117583</v>
      </c>
      <c r="BB5106">
        <v>-37.89</v>
      </c>
      <c r="BC5106" s="23">
        <v>8773.98</v>
      </c>
      <c r="BD5106" s="23">
        <v>-34.68</v>
      </c>
      <c r="BO5106" s="23">
        <v>8773.98</v>
      </c>
      <c r="BP5106" s="23">
        <v>-34.68</v>
      </c>
    </row>
    <row r="5107" spans="52:68">
      <c r="AZ5107">
        <v>117706</v>
      </c>
      <c r="BA5107">
        <f t="shared" si="284"/>
        <v>117756</v>
      </c>
      <c r="BB5107">
        <v>-38.090000000000003</v>
      </c>
      <c r="BC5107" s="23">
        <v>8773.98</v>
      </c>
      <c r="BD5107" s="23">
        <v>-34.72</v>
      </c>
      <c r="BO5107" s="23">
        <v>8773.98</v>
      </c>
      <c r="BP5107" s="23">
        <v>-34.72</v>
      </c>
    </row>
    <row r="5108" spans="52:68">
      <c r="AZ5108">
        <v>117885</v>
      </c>
      <c r="BA5108">
        <f t="shared" si="284"/>
        <v>117935</v>
      </c>
      <c r="BB5108">
        <v>-38.29</v>
      </c>
      <c r="BC5108" s="23">
        <v>8779.39</v>
      </c>
      <c r="BD5108" s="23">
        <v>-34.72</v>
      </c>
      <c r="BO5108" s="23">
        <v>8779.39</v>
      </c>
      <c r="BP5108" s="23">
        <v>-34.72</v>
      </c>
    </row>
    <row r="5109" spans="52:68">
      <c r="AZ5109">
        <v>118070</v>
      </c>
      <c r="BA5109">
        <f t="shared" si="284"/>
        <v>118120</v>
      </c>
      <c r="BB5109">
        <v>-37.72</v>
      </c>
      <c r="BC5109" s="23">
        <v>8779.39</v>
      </c>
      <c r="BD5109" s="23">
        <v>-33.44</v>
      </c>
      <c r="BO5109" s="23">
        <v>8779.39</v>
      </c>
      <c r="BP5109" s="23">
        <v>-33.44</v>
      </c>
    </row>
    <row r="5110" spans="52:68">
      <c r="AZ5110">
        <v>118242</v>
      </c>
      <c r="BA5110">
        <f t="shared" si="284"/>
        <v>118292</v>
      </c>
      <c r="BB5110">
        <v>-37.729999999999997</v>
      </c>
      <c r="BC5110" s="23">
        <v>8784.81</v>
      </c>
      <c r="BD5110" s="23">
        <v>-33.44</v>
      </c>
      <c r="BO5110" s="23">
        <v>8784.81</v>
      </c>
      <c r="BP5110" s="23">
        <v>-33.44</v>
      </c>
    </row>
    <row r="5111" spans="52:68">
      <c r="AZ5111">
        <v>118414</v>
      </c>
      <c r="BA5111">
        <f t="shared" si="284"/>
        <v>118464</v>
      </c>
      <c r="BB5111">
        <v>-38.56</v>
      </c>
      <c r="BC5111" s="23">
        <v>8784.81</v>
      </c>
      <c r="BD5111" s="23">
        <v>-33.659999999999997</v>
      </c>
      <c r="BO5111" s="23">
        <v>8784.81</v>
      </c>
      <c r="BP5111" s="23">
        <v>-33.659999999999997</v>
      </c>
    </row>
    <row r="5112" spans="52:68">
      <c r="AZ5112">
        <v>118609</v>
      </c>
      <c r="BA5112">
        <f t="shared" si="284"/>
        <v>118659</v>
      </c>
      <c r="BB5112">
        <v>-34.89</v>
      </c>
      <c r="BC5112" s="23">
        <v>8790.2199999999993</v>
      </c>
      <c r="BD5112" s="23">
        <v>-33.659999999999997</v>
      </c>
      <c r="BO5112" s="23">
        <v>8790.2199999999993</v>
      </c>
      <c r="BP5112" s="23">
        <v>-33.659999999999997</v>
      </c>
    </row>
    <row r="5113" spans="52:68">
      <c r="AZ5113">
        <v>118738</v>
      </c>
      <c r="BA5113">
        <f t="shared" si="284"/>
        <v>118788</v>
      </c>
      <c r="BB5113">
        <v>-32.11</v>
      </c>
      <c r="BC5113" s="23">
        <v>8790.2199999999993</v>
      </c>
      <c r="BD5113" s="23">
        <v>-34.32</v>
      </c>
      <c r="BO5113" s="23">
        <v>8790.2199999999993</v>
      </c>
      <c r="BP5113" s="23">
        <v>-34.32</v>
      </c>
    </row>
    <row r="5114" spans="52:68">
      <c r="AZ5114">
        <v>118853</v>
      </c>
      <c r="BA5114">
        <f t="shared" si="284"/>
        <v>118903</v>
      </c>
      <c r="BB5114">
        <v>-32.19</v>
      </c>
      <c r="BC5114" s="23">
        <v>8795.6200000000008</v>
      </c>
      <c r="BD5114" s="23">
        <v>-34.32</v>
      </c>
      <c r="BO5114" s="23">
        <v>8795.6200000000008</v>
      </c>
      <c r="BP5114" s="23">
        <v>-34.32</v>
      </c>
    </row>
    <row r="5115" spans="52:68">
      <c r="AZ5115">
        <v>118968</v>
      </c>
      <c r="BA5115">
        <f t="shared" si="284"/>
        <v>119018</v>
      </c>
      <c r="BB5115">
        <v>-33.67</v>
      </c>
      <c r="BC5115" s="23">
        <v>8795.6200000000008</v>
      </c>
      <c r="BD5115" s="23">
        <v>-34.44</v>
      </c>
      <c r="BO5115" s="23">
        <v>8795.6200000000008</v>
      </c>
      <c r="BP5115" s="23">
        <v>-34.44</v>
      </c>
    </row>
    <row r="5116" spans="52:68">
      <c r="AZ5116">
        <v>119089</v>
      </c>
      <c r="BA5116">
        <f t="shared" si="284"/>
        <v>119139</v>
      </c>
      <c r="BB5116">
        <v>-32.909999999999997</v>
      </c>
      <c r="BC5116" s="23">
        <v>8801.1</v>
      </c>
      <c r="BD5116" s="23">
        <v>-34.44</v>
      </c>
      <c r="BO5116" s="23">
        <v>8801.1</v>
      </c>
      <c r="BP5116" s="23">
        <v>-34.44</v>
      </c>
    </row>
    <row r="5117" spans="52:68">
      <c r="AZ5117">
        <v>119207</v>
      </c>
      <c r="BA5117">
        <f t="shared" si="284"/>
        <v>119257</v>
      </c>
      <c r="BB5117">
        <v>-31.98</v>
      </c>
      <c r="BC5117" s="23">
        <v>8801.1</v>
      </c>
      <c r="BD5117" s="23">
        <v>-34.479999999999997</v>
      </c>
      <c r="BO5117" s="23">
        <v>8801.1</v>
      </c>
      <c r="BP5117" s="23">
        <v>-34.479999999999997</v>
      </c>
    </row>
    <row r="5118" spans="52:68">
      <c r="AZ5118">
        <v>119324</v>
      </c>
      <c r="BA5118">
        <f t="shared" ref="BA5118:BA5181" si="285">AZ5118+50</f>
        <v>119374</v>
      </c>
      <c r="BB5118">
        <v>-32.26</v>
      </c>
      <c r="BC5118" s="23">
        <v>8806.67</v>
      </c>
      <c r="BD5118" s="23">
        <v>-34.479999999999997</v>
      </c>
      <c r="BO5118" s="23">
        <v>8806.67</v>
      </c>
      <c r="BP5118" s="23">
        <v>-34.479999999999997</v>
      </c>
    </row>
    <row r="5119" spans="52:68">
      <c r="AZ5119">
        <v>119441</v>
      </c>
      <c r="BA5119">
        <f t="shared" si="285"/>
        <v>119491</v>
      </c>
      <c r="BB5119">
        <v>-32.869999999999997</v>
      </c>
      <c r="BC5119" s="23">
        <v>8806.67</v>
      </c>
      <c r="BD5119" s="23">
        <v>-34.659999999999997</v>
      </c>
      <c r="BO5119" s="23">
        <v>8806.67</v>
      </c>
      <c r="BP5119" s="23">
        <v>-34.659999999999997</v>
      </c>
    </row>
    <row r="5120" spans="52:68">
      <c r="AZ5120">
        <v>119560</v>
      </c>
      <c r="BA5120">
        <f t="shared" si="285"/>
        <v>119610</v>
      </c>
      <c r="BB5120">
        <v>-32.630000000000003</v>
      </c>
      <c r="BC5120" s="23">
        <v>8812.14</v>
      </c>
      <c r="BD5120" s="23">
        <v>-34.659999999999997</v>
      </c>
      <c r="BO5120" s="23">
        <v>8812.14</v>
      </c>
      <c r="BP5120" s="23">
        <v>-34.659999999999997</v>
      </c>
    </row>
    <row r="5121" spans="52:68">
      <c r="AZ5121">
        <v>119678</v>
      </c>
      <c r="BA5121">
        <f t="shared" si="285"/>
        <v>119728</v>
      </c>
      <c r="BB5121">
        <v>-32.17</v>
      </c>
      <c r="BC5121" s="23">
        <v>8812.14</v>
      </c>
      <c r="BD5121" s="23">
        <v>-34.729999999999997</v>
      </c>
      <c r="BO5121" s="23">
        <v>8812.14</v>
      </c>
      <c r="BP5121" s="23">
        <v>-34.729999999999997</v>
      </c>
    </row>
    <row r="5122" spans="52:68">
      <c r="AZ5122">
        <v>119796</v>
      </c>
      <c r="BA5122">
        <f t="shared" si="285"/>
        <v>119846</v>
      </c>
      <c r="BB5122">
        <v>-32.46</v>
      </c>
      <c r="BC5122" s="23">
        <v>8817.58</v>
      </c>
      <c r="BD5122" s="23">
        <v>-34.729999999999997</v>
      </c>
      <c r="BO5122" s="23">
        <v>8817.58</v>
      </c>
      <c r="BP5122" s="23">
        <v>-34.729999999999997</v>
      </c>
    </row>
    <row r="5123" spans="52:68">
      <c r="AZ5123">
        <v>119916</v>
      </c>
      <c r="BA5123">
        <f t="shared" si="285"/>
        <v>119966</v>
      </c>
      <c r="BB5123">
        <v>-34.78</v>
      </c>
      <c r="BC5123" s="23">
        <v>8817.58</v>
      </c>
      <c r="BD5123" s="23">
        <v>-33.04</v>
      </c>
      <c r="BO5123" s="23">
        <v>8817.58</v>
      </c>
      <c r="BP5123" s="23">
        <v>-33.04</v>
      </c>
    </row>
    <row r="5124" spans="52:68">
      <c r="AZ5124">
        <v>120049</v>
      </c>
      <c r="BA5124">
        <f t="shared" si="285"/>
        <v>120099</v>
      </c>
      <c r="BB5124">
        <v>-35.19</v>
      </c>
      <c r="BC5124" s="23">
        <v>8823.1</v>
      </c>
      <c r="BD5124" s="23">
        <v>-33.04</v>
      </c>
      <c r="BO5124" s="23">
        <v>8823.1</v>
      </c>
      <c r="BP5124" s="23">
        <v>-33.04</v>
      </c>
    </row>
    <row r="5125" spans="52:68">
      <c r="AZ5125">
        <v>120187</v>
      </c>
      <c r="BA5125">
        <f t="shared" si="285"/>
        <v>120237</v>
      </c>
      <c r="BB5125">
        <v>-35.25</v>
      </c>
      <c r="BC5125" s="23">
        <v>8823.1</v>
      </c>
      <c r="BD5125" s="23">
        <v>-33.9</v>
      </c>
      <c r="BO5125" s="23">
        <v>8823.1</v>
      </c>
      <c r="BP5125" s="23">
        <v>-33.9</v>
      </c>
    </row>
    <row r="5126" spans="52:68">
      <c r="AZ5126">
        <v>120326</v>
      </c>
      <c r="BA5126">
        <f t="shared" si="285"/>
        <v>120376</v>
      </c>
      <c r="BB5126">
        <v>-34.69</v>
      </c>
      <c r="BC5126" s="23">
        <v>8828.59</v>
      </c>
      <c r="BD5126" s="23">
        <v>-33.9</v>
      </c>
      <c r="BO5126" s="23">
        <v>8828.59</v>
      </c>
      <c r="BP5126" s="23">
        <v>-33.9</v>
      </c>
    </row>
    <row r="5127" spans="52:68">
      <c r="AZ5127">
        <v>120460</v>
      </c>
      <c r="BA5127">
        <f t="shared" si="285"/>
        <v>120510</v>
      </c>
      <c r="BB5127">
        <v>-34.299999999999997</v>
      </c>
      <c r="BC5127" s="23">
        <v>8828.59</v>
      </c>
      <c r="BD5127" s="23">
        <v>-35.520000000000003</v>
      </c>
      <c r="BO5127" s="23">
        <v>8828.59</v>
      </c>
      <c r="BP5127" s="23">
        <v>-35.520000000000003</v>
      </c>
    </row>
    <row r="5128" spans="52:68">
      <c r="AZ5128">
        <v>120590</v>
      </c>
      <c r="BA5128">
        <f t="shared" si="285"/>
        <v>120640</v>
      </c>
      <c r="BB5128">
        <v>-34.82</v>
      </c>
      <c r="BC5128" s="23">
        <v>8834.1200000000008</v>
      </c>
      <c r="BD5128" s="23">
        <v>-35.520000000000003</v>
      </c>
      <c r="BO5128" s="23">
        <v>8834.1200000000008</v>
      </c>
      <c r="BP5128" s="23">
        <v>-35.520000000000003</v>
      </c>
    </row>
    <row r="5129" spans="52:68">
      <c r="AZ5129">
        <v>120726</v>
      </c>
      <c r="BA5129">
        <f t="shared" si="285"/>
        <v>120776</v>
      </c>
      <c r="BB5129">
        <v>-35.08</v>
      </c>
      <c r="BC5129" s="23">
        <v>8834.1200000000008</v>
      </c>
      <c r="BD5129" s="23">
        <v>-34.229999999999997</v>
      </c>
      <c r="BO5129" s="23">
        <v>8834.1200000000008</v>
      </c>
      <c r="BP5129" s="23">
        <v>-34.229999999999997</v>
      </c>
    </row>
    <row r="5130" spans="52:68">
      <c r="AZ5130">
        <v>120866</v>
      </c>
      <c r="BA5130">
        <f t="shared" si="285"/>
        <v>120916</v>
      </c>
      <c r="BB5130">
        <v>-35.29</v>
      </c>
      <c r="BC5130" s="23">
        <v>8839.7800000000007</v>
      </c>
      <c r="BD5130" s="23">
        <v>-34.229999999999997</v>
      </c>
      <c r="BO5130" s="23">
        <v>8839.7800000000007</v>
      </c>
      <c r="BP5130" s="23">
        <v>-34.229999999999997</v>
      </c>
    </row>
    <row r="5131" spans="52:68">
      <c r="AZ5131">
        <v>121008</v>
      </c>
      <c r="BA5131">
        <f t="shared" si="285"/>
        <v>121058</v>
      </c>
      <c r="BB5131">
        <v>-35.340000000000003</v>
      </c>
      <c r="BC5131" s="23">
        <v>8839.7800000000007</v>
      </c>
      <c r="BD5131" s="23">
        <v>-35.29</v>
      </c>
      <c r="BO5131" s="23">
        <v>8839.7800000000007</v>
      </c>
      <c r="BP5131" s="23">
        <v>-35.29</v>
      </c>
    </row>
    <row r="5132" spans="52:68">
      <c r="AZ5132">
        <v>121151</v>
      </c>
      <c r="BA5132">
        <f t="shared" si="285"/>
        <v>121201</v>
      </c>
      <c r="BB5132">
        <v>-36.32</v>
      </c>
      <c r="BC5132" s="23">
        <v>8845.49</v>
      </c>
      <c r="BD5132" s="23">
        <v>-35.29</v>
      </c>
      <c r="BO5132" s="23">
        <v>8845.49</v>
      </c>
      <c r="BP5132" s="23">
        <v>-35.29</v>
      </c>
    </row>
    <row r="5133" spans="52:68">
      <c r="AZ5133">
        <v>121308</v>
      </c>
      <c r="BA5133">
        <f t="shared" si="285"/>
        <v>121358</v>
      </c>
      <c r="BB5133">
        <v>-36.270000000000003</v>
      </c>
      <c r="BC5133" s="23">
        <v>8845.49</v>
      </c>
      <c r="BD5133" s="23">
        <v>-34.68</v>
      </c>
      <c r="BO5133" s="23">
        <v>8845.49</v>
      </c>
      <c r="BP5133" s="23">
        <v>-34.68</v>
      </c>
    </row>
    <row r="5134" spans="52:68">
      <c r="AZ5134">
        <v>121465</v>
      </c>
      <c r="BA5134">
        <f t="shared" si="285"/>
        <v>121515</v>
      </c>
      <c r="BB5134">
        <v>-36.479999999999997</v>
      </c>
      <c r="BC5134" s="23">
        <v>8851.09</v>
      </c>
      <c r="BD5134" s="23">
        <v>-34.68</v>
      </c>
      <c r="BO5134" s="23">
        <v>8851.09</v>
      </c>
      <c r="BP5134" s="23">
        <v>-34.68</v>
      </c>
    </row>
    <row r="5135" spans="52:68">
      <c r="AZ5135">
        <v>121626</v>
      </c>
      <c r="BA5135">
        <f t="shared" si="285"/>
        <v>121676</v>
      </c>
      <c r="BB5135">
        <v>-37.1</v>
      </c>
      <c r="BC5135" s="23">
        <v>8851.09</v>
      </c>
      <c r="BD5135" s="23">
        <v>-34.49</v>
      </c>
      <c r="BO5135" s="23">
        <v>8851.09</v>
      </c>
      <c r="BP5135" s="23">
        <v>-34.49</v>
      </c>
    </row>
    <row r="5136" spans="52:68">
      <c r="AZ5136">
        <v>121799</v>
      </c>
      <c r="BA5136">
        <f t="shared" si="285"/>
        <v>121849</v>
      </c>
      <c r="BB5136">
        <v>-37.090000000000003</v>
      </c>
      <c r="BC5136" s="23">
        <v>8856.75</v>
      </c>
      <c r="BD5136" s="23">
        <v>-34.49</v>
      </c>
      <c r="BO5136" s="23">
        <v>8856.75</v>
      </c>
      <c r="BP5136" s="23">
        <v>-34.49</v>
      </c>
    </row>
    <row r="5137" spans="52:68">
      <c r="AZ5137">
        <v>121973</v>
      </c>
      <c r="BA5137">
        <f t="shared" si="285"/>
        <v>122023</v>
      </c>
      <c r="BB5137">
        <v>-36.700000000000003</v>
      </c>
      <c r="BC5137" s="23">
        <v>8856.75</v>
      </c>
      <c r="BD5137" s="23">
        <v>-34.14</v>
      </c>
      <c r="BO5137" s="23">
        <v>8856.75</v>
      </c>
      <c r="BP5137" s="23">
        <v>-34.14</v>
      </c>
    </row>
    <row r="5138" spans="52:68">
      <c r="AZ5138">
        <v>122140</v>
      </c>
      <c r="BA5138">
        <f t="shared" si="285"/>
        <v>122190</v>
      </c>
      <c r="BB5138">
        <v>-36.08</v>
      </c>
      <c r="BC5138" s="23">
        <v>8862.4500000000007</v>
      </c>
      <c r="BD5138" s="23">
        <v>-34.14</v>
      </c>
      <c r="BO5138" s="23">
        <v>8862.4500000000007</v>
      </c>
      <c r="BP5138" s="23">
        <v>-34.14</v>
      </c>
    </row>
    <row r="5139" spans="52:68">
      <c r="AZ5139">
        <v>122297</v>
      </c>
      <c r="BA5139">
        <f t="shared" si="285"/>
        <v>122347</v>
      </c>
      <c r="BB5139">
        <v>-36.049999999999997</v>
      </c>
      <c r="BC5139" s="23">
        <v>8862.4500000000007</v>
      </c>
      <c r="BD5139" s="23">
        <v>-34.909999999999997</v>
      </c>
      <c r="BO5139" s="23">
        <v>8862.4500000000007</v>
      </c>
      <c r="BP5139" s="23">
        <v>-34.909999999999997</v>
      </c>
    </row>
    <row r="5140" spans="52:68">
      <c r="AZ5140">
        <v>122453</v>
      </c>
      <c r="BA5140">
        <f t="shared" si="285"/>
        <v>122503</v>
      </c>
      <c r="BB5140">
        <v>-36.4</v>
      </c>
      <c r="BC5140" s="23">
        <v>8868.18</v>
      </c>
      <c r="BD5140" s="23">
        <v>-34.909999999999997</v>
      </c>
      <c r="BO5140" s="23">
        <v>8868.18</v>
      </c>
      <c r="BP5140" s="23">
        <v>-34.909999999999997</v>
      </c>
    </row>
    <row r="5141" spans="52:68">
      <c r="AZ5141">
        <v>122617</v>
      </c>
      <c r="BA5141">
        <f t="shared" si="285"/>
        <v>122667</v>
      </c>
      <c r="BB5141">
        <v>-36.409999999999997</v>
      </c>
      <c r="BC5141" s="23">
        <v>8868.18</v>
      </c>
      <c r="BD5141" s="23">
        <v>-35.729999999999997</v>
      </c>
      <c r="BO5141" s="23">
        <v>8868.18</v>
      </c>
      <c r="BP5141" s="23">
        <v>-35.729999999999997</v>
      </c>
    </row>
    <row r="5142" spans="52:68">
      <c r="AZ5142">
        <v>122780</v>
      </c>
      <c r="BA5142">
        <f t="shared" si="285"/>
        <v>122830</v>
      </c>
      <c r="BB5142">
        <v>-36.770000000000003</v>
      </c>
      <c r="BC5142" s="23">
        <v>8873.9500000000007</v>
      </c>
      <c r="BD5142" s="23">
        <v>-35.729999999999997</v>
      </c>
      <c r="BO5142" s="23">
        <v>8873.9500000000007</v>
      </c>
      <c r="BP5142" s="23">
        <v>-35.729999999999997</v>
      </c>
    </row>
    <row r="5143" spans="52:68">
      <c r="AZ5143">
        <v>122952</v>
      </c>
      <c r="BA5143">
        <f t="shared" si="285"/>
        <v>123002</v>
      </c>
      <c r="BB5143">
        <v>-36.56</v>
      </c>
      <c r="BC5143" s="23">
        <v>8873.9500000000007</v>
      </c>
      <c r="BD5143" s="23">
        <v>-35.119999999999997</v>
      </c>
      <c r="BO5143" s="23">
        <v>8873.9500000000007</v>
      </c>
      <c r="BP5143" s="23">
        <v>-35.119999999999997</v>
      </c>
    </row>
    <row r="5144" spans="52:68">
      <c r="AZ5144">
        <v>123119</v>
      </c>
      <c r="BA5144">
        <f t="shared" si="285"/>
        <v>123169</v>
      </c>
      <c r="BB5144">
        <v>-36.700000000000003</v>
      </c>
      <c r="BC5144" s="23">
        <v>8879.7800000000007</v>
      </c>
      <c r="BD5144" s="23">
        <v>-35.119999999999997</v>
      </c>
      <c r="BO5144" s="23">
        <v>8879.7800000000007</v>
      </c>
      <c r="BP5144" s="23">
        <v>-35.119999999999997</v>
      </c>
    </row>
    <row r="5145" spans="52:68">
      <c r="AZ5145">
        <v>123290</v>
      </c>
      <c r="BA5145">
        <f t="shared" si="285"/>
        <v>123340</v>
      </c>
      <c r="BB5145">
        <v>-36.64</v>
      </c>
      <c r="BC5145" s="23">
        <v>8879.7800000000007</v>
      </c>
      <c r="BD5145" s="23">
        <v>-34.78</v>
      </c>
      <c r="BO5145" s="23">
        <v>8879.7800000000007</v>
      </c>
      <c r="BP5145" s="23">
        <v>-34.78</v>
      </c>
    </row>
    <row r="5146" spans="52:68">
      <c r="AZ5146">
        <v>123461</v>
      </c>
      <c r="BA5146">
        <f t="shared" si="285"/>
        <v>123511</v>
      </c>
      <c r="BB5146">
        <v>-36.79</v>
      </c>
      <c r="BC5146" s="23">
        <v>8885.64</v>
      </c>
      <c r="BD5146" s="23">
        <v>-34.78</v>
      </c>
      <c r="BO5146" s="23">
        <v>8885.64</v>
      </c>
      <c r="BP5146" s="23">
        <v>-34.78</v>
      </c>
    </row>
    <row r="5147" spans="52:68">
      <c r="AZ5147">
        <v>123635</v>
      </c>
      <c r="BA5147">
        <f t="shared" si="285"/>
        <v>123685</v>
      </c>
      <c r="BB5147">
        <v>-37.39</v>
      </c>
      <c r="BC5147" s="23">
        <v>8885.64</v>
      </c>
      <c r="BD5147" s="23">
        <v>-34.82</v>
      </c>
      <c r="BO5147" s="23">
        <v>8885.64</v>
      </c>
      <c r="BP5147" s="23">
        <v>-34.82</v>
      </c>
    </row>
    <row r="5148" spans="52:68">
      <c r="AZ5148">
        <v>123822</v>
      </c>
      <c r="BA5148">
        <f t="shared" si="285"/>
        <v>123872</v>
      </c>
      <c r="BB5148">
        <v>-37.119999999999997</v>
      </c>
      <c r="BC5148" s="23">
        <v>8891.39</v>
      </c>
      <c r="BD5148" s="23">
        <v>-34.82</v>
      </c>
      <c r="BO5148" s="23">
        <v>8891.39</v>
      </c>
      <c r="BP5148" s="23">
        <v>-34.82</v>
      </c>
    </row>
    <row r="5149" spans="52:68">
      <c r="AZ5149">
        <v>124004</v>
      </c>
      <c r="BA5149">
        <f t="shared" si="285"/>
        <v>124054</v>
      </c>
      <c r="BB5149">
        <v>-36.92</v>
      </c>
      <c r="BC5149" s="23">
        <v>8891.39</v>
      </c>
      <c r="BD5149" s="23">
        <v>-35.229999999999997</v>
      </c>
      <c r="BO5149" s="23">
        <v>8891.39</v>
      </c>
      <c r="BP5149" s="23">
        <v>-35.229999999999997</v>
      </c>
    </row>
    <row r="5150" spans="52:68">
      <c r="AZ5150">
        <v>124183</v>
      </c>
      <c r="BA5150">
        <f t="shared" si="285"/>
        <v>124233</v>
      </c>
      <c r="BB5150">
        <v>-36.380000000000003</v>
      </c>
      <c r="BC5150" s="23">
        <v>8897.17</v>
      </c>
      <c r="BD5150" s="23">
        <v>-35.229999999999997</v>
      </c>
      <c r="BO5150" s="23">
        <v>8897.17</v>
      </c>
      <c r="BP5150" s="23">
        <v>-35.229999999999997</v>
      </c>
    </row>
    <row r="5151" spans="52:68">
      <c r="AZ5151">
        <v>124351</v>
      </c>
      <c r="BA5151">
        <f t="shared" si="285"/>
        <v>124401</v>
      </c>
      <c r="BB5151">
        <v>-36.1</v>
      </c>
      <c r="BC5151" s="23">
        <v>8897.17</v>
      </c>
      <c r="BD5151" s="23">
        <v>-34.44</v>
      </c>
      <c r="BO5151" s="23">
        <v>8897.17</v>
      </c>
      <c r="BP5151" s="23">
        <v>-34.44</v>
      </c>
    </row>
    <row r="5152" spans="52:68">
      <c r="AZ5152">
        <v>124516</v>
      </c>
      <c r="BA5152">
        <f t="shared" si="285"/>
        <v>124566</v>
      </c>
      <c r="BB5152">
        <v>-36.840000000000003</v>
      </c>
      <c r="BC5152" s="23">
        <v>8902.89</v>
      </c>
      <c r="BD5152" s="23">
        <v>-34.44</v>
      </c>
      <c r="BO5152" s="23">
        <v>8902.89</v>
      </c>
      <c r="BP5152" s="23">
        <v>-34.44</v>
      </c>
    </row>
    <row r="5153" spans="52:68">
      <c r="AZ5153">
        <v>124695</v>
      </c>
      <c r="BA5153">
        <f t="shared" si="285"/>
        <v>124745</v>
      </c>
      <c r="BB5153">
        <v>-37.18</v>
      </c>
      <c r="BC5153" s="23">
        <v>8902.89</v>
      </c>
      <c r="BD5153" s="23">
        <v>-35.36</v>
      </c>
      <c r="BO5153" s="23">
        <v>8902.89</v>
      </c>
      <c r="BP5153" s="23">
        <v>-35.36</v>
      </c>
    </row>
    <row r="5154" spans="52:68">
      <c r="AZ5154">
        <v>124881</v>
      </c>
      <c r="BA5154">
        <f t="shared" si="285"/>
        <v>124931</v>
      </c>
      <c r="BB5154">
        <v>-36.93</v>
      </c>
      <c r="BC5154" s="23">
        <v>8908.67</v>
      </c>
      <c r="BD5154" s="23">
        <v>-35.36</v>
      </c>
      <c r="BO5154" s="23">
        <v>8908.67</v>
      </c>
      <c r="BP5154" s="23">
        <v>-35.36</v>
      </c>
    </row>
    <row r="5155" spans="52:68">
      <c r="AZ5155">
        <v>125063</v>
      </c>
      <c r="BA5155">
        <f t="shared" si="285"/>
        <v>125113</v>
      </c>
      <c r="BB5155">
        <v>-37.119999999999997</v>
      </c>
      <c r="BC5155" s="23">
        <v>8908.67</v>
      </c>
      <c r="BD5155" s="23">
        <v>-34.090000000000003</v>
      </c>
      <c r="BO5155" s="23">
        <v>8908.67</v>
      </c>
      <c r="BP5155" s="23">
        <v>-34.090000000000003</v>
      </c>
    </row>
    <row r="5156" spans="52:68">
      <c r="AZ5156">
        <v>125250</v>
      </c>
      <c r="BA5156">
        <f t="shared" si="285"/>
        <v>125300</v>
      </c>
      <c r="BB5156">
        <v>-37.72</v>
      </c>
      <c r="BC5156" s="23">
        <v>8914.41</v>
      </c>
      <c r="BD5156" s="23">
        <v>-34.090000000000003</v>
      </c>
      <c r="BO5156" s="23">
        <v>8914.41</v>
      </c>
      <c r="BP5156" s="23">
        <v>-34.090000000000003</v>
      </c>
    </row>
    <row r="5157" spans="52:68">
      <c r="AZ5157">
        <v>125452</v>
      </c>
      <c r="BA5157">
        <f t="shared" si="285"/>
        <v>125502</v>
      </c>
      <c r="BB5157">
        <v>-37.32</v>
      </c>
      <c r="BC5157" s="23">
        <v>8914.41</v>
      </c>
      <c r="BD5157" s="23">
        <v>-35.47</v>
      </c>
      <c r="BO5157" s="23">
        <v>8914.41</v>
      </c>
      <c r="BP5157" s="23">
        <v>-35.47</v>
      </c>
    </row>
    <row r="5158" spans="52:68">
      <c r="AZ5158">
        <v>125645</v>
      </c>
      <c r="BA5158">
        <f t="shared" si="285"/>
        <v>125695</v>
      </c>
      <c r="BB5158">
        <v>-37.46</v>
      </c>
      <c r="BC5158" s="23">
        <v>8920.16</v>
      </c>
      <c r="BD5158" s="23">
        <v>-35.47</v>
      </c>
      <c r="BO5158" s="23">
        <v>8920.16</v>
      </c>
      <c r="BP5158" s="23">
        <v>-35.47</v>
      </c>
    </row>
    <row r="5159" spans="52:68">
      <c r="AZ5159">
        <v>125842</v>
      </c>
      <c r="BA5159">
        <f t="shared" si="285"/>
        <v>125892</v>
      </c>
      <c r="BB5159">
        <v>-37.4</v>
      </c>
      <c r="BC5159" s="23">
        <v>8920.16</v>
      </c>
      <c r="BD5159" s="23">
        <v>-34.770000000000003</v>
      </c>
      <c r="BO5159" s="23">
        <v>8920.16</v>
      </c>
      <c r="BP5159" s="23">
        <v>-34.770000000000003</v>
      </c>
    </row>
    <row r="5160" spans="52:68">
      <c r="AZ5160">
        <v>126038</v>
      </c>
      <c r="BA5160">
        <f t="shared" si="285"/>
        <v>126088</v>
      </c>
      <c r="BB5160">
        <v>-37.840000000000003</v>
      </c>
      <c r="BC5160" s="23">
        <v>8925.92</v>
      </c>
      <c r="BD5160" s="23">
        <v>-34.770000000000003</v>
      </c>
      <c r="BO5160" s="23">
        <v>8925.92</v>
      </c>
      <c r="BP5160" s="23">
        <v>-34.770000000000003</v>
      </c>
    </row>
    <row r="5161" spans="52:68">
      <c r="AZ5161">
        <v>126247</v>
      </c>
      <c r="BA5161">
        <f t="shared" si="285"/>
        <v>126297</v>
      </c>
      <c r="BB5161">
        <v>-37.42</v>
      </c>
      <c r="BC5161" s="23">
        <v>8925.92</v>
      </c>
      <c r="BD5161" s="23">
        <v>-34.49</v>
      </c>
      <c r="BO5161" s="23">
        <v>8925.92</v>
      </c>
      <c r="BP5161" s="23">
        <v>-34.49</v>
      </c>
    </row>
    <row r="5162" spans="52:68">
      <c r="AZ5162">
        <v>126445</v>
      </c>
      <c r="BA5162">
        <f t="shared" si="285"/>
        <v>126495</v>
      </c>
      <c r="BB5162">
        <v>-35.869999999999997</v>
      </c>
      <c r="BC5162" s="23">
        <v>8931.66</v>
      </c>
      <c r="BD5162" s="23">
        <v>-34.49</v>
      </c>
      <c r="BO5162" s="23">
        <v>8931.66</v>
      </c>
      <c r="BP5162" s="23">
        <v>-34.49</v>
      </c>
    </row>
    <row r="5163" spans="52:68">
      <c r="AZ5163">
        <v>126613</v>
      </c>
      <c r="BA5163">
        <f t="shared" si="285"/>
        <v>126663</v>
      </c>
      <c r="BB5163">
        <v>-33.21</v>
      </c>
      <c r="BC5163" s="23">
        <v>8931.66</v>
      </c>
      <c r="BD5163" s="23">
        <v>-35.35</v>
      </c>
      <c r="BO5163" s="23">
        <v>8931.66</v>
      </c>
      <c r="BP5163" s="23">
        <v>-35.35</v>
      </c>
    </row>
    <row r="5164" spans="52:68">
      <c r="AZ5164">
        <v>126754</v>
      </c>
      <c r="BA5164">
        <f t="shared" si="285"/>
        <v>126804</v>
      </c>
      <c r="BB5164">
        <v>-32.299999999999997</v>
      </c>
      <c r="BC5164" s="23">
        <v>8937.36</v>
      </c>
      <c r="BD5164" s="23">
        <v>-35.35</v>
      </c>
      <c r="BO5164" s="23">
        <v>8937.36</v>
      </c>
      <c r="BP5164" s="23">
        <v>-35.35</v>
      </c>
    </row>
    <row r="5165" spans="52:68">
      <c r="AZ5165">
        <v>126892</v>
      </c>
      <c r="BA5165">
        <f t="shared" si="285"/>
        <v>126942</v>
      </c>
      <c r="BB5165">
        <v>-31.87</v>
      </c>
      <c r="BC5165" s="23">
        <v>8937.36</v>
      </c>
      <c r="BD5165" s="23">
        <v>-34</v>
      </c>
      <c r="BO5165" s="23">
        <v>8937.36</v>
      </c>
      <c r="BP5165" s="23">
        <v>-34</v>
      </c>
    </row>
    <row r="5166" spans="52:68">
      <c r="AZ5166">
        <v>127030</v>
      </c>
      <c r="BA5166">
        <f t="shared" si="285"/>
        <v>127080</v>
      </c>
      <c r="BB5166">
        <v>-31.73</v>
      </c>
      <c r="BC5166" s="23">
        <v>8943.06</v>
      </c>
      <c r="BD5166" s="23">
        <v>-34</v>
      </c>
      <c r="BO5166" s="23">
        <v>8943.06</v>
      </c>
      <c r="BP5166" s="23">
        <v>-34</v>
      </c>
    </row>
    <row r="5167" spans="52:68">
      <c r="AZ5167">
        <v>127168</v>
      </c>
      <c r="BA5167">
        <f t="shared" si="285"/>
        <v>127218</v>
      </c>
      <c r="BB5167">
        <v>-32.130000000000003</v>
      </c>
      <c r="BC5167" s="23">
        <v>8943.06</v>
      </c>
      <c r="BD5167" s="23">
        <v>-34.86</v>
      </c>
      <c r="BO5167" s="23">
        <v>8943.06</v>
      </c>
      <c r="BP5167" s="23">
        <v>-34.86</v>
      </c>
    </row>
    <row r="5168" spans="52:68">
      <c r="AZ5168">
        <v>127307</v>
      </c>
      <c r="BA5168">
        <f t="shared" si="285"/>
        <v>127357</v>
      </c>
      <c r="BB5168">
        <v>-32.56</v>
      </c>
      <c r="BC5168" s="23">
        <v>8948.91</v>
      </c>
      <c r="BD5168" s="23">
        <v>-34.86</v>
      </c>
      <c r="BO5168" s="23">
        <v>8948.91</v>
      </c>
      <c r="BP5168" s="23">
        <v>-34.86</v>
      </c>
    </row>
    <row r="5169" spans="52:68">
      <c r="AZ5169">
        <v>127448</v>
      </c>
      <c r="BA5169">
        <f t="shared" si="285"/>
        <v>127498</v>
      </c>
      <c r="BB5169">
        <v>-31.95</v>
      </c>
      <c r="BC5169" s="23">
        <v>8948.91</v>
      </c>
      <c r="BD5169" s="23">
        <v>-34.67</v>
      </c>
      <c r="BO5169" s="23">
        <v>8948.91</v>
      </c>
      <c r="BP5169" s="23">
        <v>-34.67</v>
      </c>
    </row>
    <row r="5170" spans="52:68">
      <c r="AZ5170">
        <v>127587</v>
      </c>
      <c r="BA5170">
        <f t="shared" si="285"/>
        <v>127637</v>
      </c>
      <c r="BB5170">
        <v>-32.770000000000003</v>
      </c>
      <c r="BC5170" s="23">
        <v>8954.68</v>
      </c>
      <c r="BD5170" s="23">
        <v>-34.67</v>
      </c>
      <c r="BO5170" s="23">
        <v>8954.68</v>
      </c>
      <c r="BP5170" s="23">
        <v>-34.67</v>
      </c>
    </row>
    <row r="5171" spans="52:68">
      <c r="AZ5171">
        <v>127730</v>
      </c>
      <c r="BA5171">
        <f t="shared" si="285"/>
        <v>127780</v>
      </c>
      <c r="BB5171">
        <v>-32.729999999999997</v>
      </c>
      <c r="BC5171" s="23">
        <v>8954.68</v>
      </c>
      <c r="BD5171" s="23">
        <v>-36.18</v>
      </c>
      <c r="BO5171" s="23">
        <v>8954.68</v>
      </c>
      <c r="BP5171" s="23">
        <v>-36.18</v>
      </c>
    </row>
    <row r="5172" spans="52:68">
      <c r="AZ5172">
        <v>127873</v>
      </c>
      <c r="BA5172">
        <f t="shared" si="285"/>
        <v>127923</v>
      </c>
      <c r="BB5172">
        <v>-32.1</v>
      </c>
      <c r="BC5172" s="23">
        <v>8960.42</v>
      </c>
      <c r="BD5172" s="23">
        <v>-36.18</v>
      </c>
      <c r="BO5172" s="23">
        <v>8960.42</v>
      </c>
      <c r="BP5172" s="23">
        <v>-36.18</v>
      </c>
    </row>
    <row r="5173" spans="52:68">
      <c r="AZ5173">
        <v>128015</v>
      </c>
      <c r="BA5173">
        <f t="shared" si="285"/>
        <v>128065</v>
      </c>
      <c r="BB5173">
        <v>-31.89</v>
      </c>
      <c r="BC5173" s="23">
        <v>8960.42</v>
      </c>
      <c r="BD5173" s="23">
        <v>-34.520000000000003</v>
      </c>
      <c r="BO5173" s="23">
        <v>8960.42</v>
      </c>
      <c r="BP5173" s="23">
        <v>-34.520000000000003</v>
      </c>
    </row>
    <row r="5174" spans="52:68">
      <c r="AZ5174">
        <v>128157</v>
      </c>
      <c r="BA5174">
        <f t="shared" si="285"/>
        <v>128207</v>
      </c>
      <c r="BB5174">
        <v>-31.97</v>
      </c>
      <c r="BC5174" s="23">
        <v>8966.06</v>
      </c>
      <c r="BD5174" s="23">
        <v>-34.520000000000003</v>
      </c>
      <c r="BO5174" s="23">
        <v>8966.06</v>
      </c>
      <c r="BP5174" s="23">
        <v>-34.520000000000003</v>
      </c>
    </row>
    <row r="5175" spans="52:68">
      <c r="AZ5175">
        <v>128300</v>
      </c>
      <c r="BA5175">
        <f t="shared" si="285"/>
        <v>128350</v>
      </c>
      <c r="BB5175">
        <v>-31.79</v>
      </c>
      <c r="BC5175" s="23">
        <v>8966.06</v>
      </c>
      <c r="BD5175" s="23">
        <v>-33.51</v>
      </c>
      <c r="BO5175" s="23">
        <v>8966.06</v>
      </c>
      <c r="BP5175" s="23">
        <v>-33.51</v>
      </c>
    </row>
    <row r="5176" spans="52:68">
      <c r="AZ5176">
        <v>128443</v>
      </c>
      <c r="BA5176">
        <f t="shared" si="285"/>
        <v>128493</v>
      </c>
      <c r="BB5176">
        <v>-31.55</v>
      </c>
      <c r="BC5176" s="23">
        <v>8971.61</v>
      </c>
      <c r="BD5176" s="23">
        <v>-33.51</v>
      </c>
      <c r="BO5176" s="23">
        <v>8971.61</v>
      </c>
      <c r="BP5176" s="23">
        <v>-33.51</v>
      </c>
    </row>
    <row r="5177" spans="52:68">
      <c r="AZ5177">
        <v>128586</v>
      </c>
      <c r="BA5177">
        <f t="shared" si="285"/>
        <v>128636</v>
      </c>
      <c r="BB5177">
        <v>-32.020000000000003</v>
      </c>
      <c r="BC5177" s="23">
        <v>8971.61</v>
      </c>
      <c r="BD5177" s="23">
        <v>-33.590000000000003</v>
      </c>
      <c r="BO5177" s="23">
        <v>8971.61</v>
      </c>
      <c r="BP5177" s="23">
        <v>-33.590000000000003</v>
      </c>
    </row>
    <row r="5178" spans="52:68">
      <c r="AZ5178">
        <v>128730</v>
      </c>
      <c r="BA5178">
        <f t="shared" si="285"/>
        <v>128780</v>
      </c>
      <c r="BB5178">
        <v>-32.090000000000003</v>
      </c>
      <c r="BC5178" s="23">
        <v>8977.01</v>
      </c>
      <c r="BD5178" s="23">
        <v>-33.590000000000003</v>
      </c>
      <c r="BO5178" s="23">
        <v>8977.01</v>
      </c>
      <c r="BP5178" s="23">
        <v>-33.590000000000003</v>
      </c>
    </row>
    <row r="5179" spans="52:68">
      <c r="AZ5179">
        <v>128875</v>
      </c>
      <c r="BA5179">
        <f t="shared" si="285"/>
        <v>128925</v>
      </c>
      <c r="BB5179">
        <v>-31.6</v>
      </c>
      <c r="BC5179" s="23">
        <v>8977.01</v>
      </c>
      <c r="BD5179" s="23">
        <v>-33.22</v>
      </c>
      <c r="BO5179" s="23">
        <v>8977.01</v>
      </c>
      <c r="BP5179" s="23">
        <v>-33.22</v>
      </c>
    </row>
    <row r="5180" spans="52:68">
      <c r="AZ5180">
        <v>129020</v>
      </c>
      <c r="BA5180">
        <f t="shared" si="285"/>
        <v>129070</v>
      </c>
      <c r="BB5180">
        <v>-32.270000000000003</v>
      </c>
      <c r="BC5180" s="23">
        <v>8982.41</v>
      </c>
      <c r="BD5180" s="23">
        <v>-33.22</v>
      </c>
      <c r="BO5180" s="23">
        <v>8982.41</v>
      </c>
      <c r="BP5180" s="23">
        <v>-33.22</v>
      </c>
    </row>
    <row r="5181" spans="52:68">
      <c r="AZ5181">
        <v>129167</v>
      </c>
      <c r="BA5181">
        <f t="shared" si="285"/>
        <v>129217</v>
      </c>
      <c r="BB5181">
        <v>-35.42</v>
      </c>
      <c r="BC5181" s="23">
        <v>8982.41</v>
      </c>
      <c r="BD5181" s="23">
        <v>-33.840000000000003</v>
      </c>
      <c r="BO5181" s="23">
        <v>8982.41</v>
      </c>
      <c r="BP5181" s="23">
        <v>-33.840000000000003</v>
      </c>
    </row>
    <row r="5182" spans="52:68">
      <c r="AZ5182">
        <v>129340</v>
      </c>
      <c r="BA5182">
        <f t="shared" ref="BA5182:BA5245" si="286">AZ5182+50</f>
        <v>129390</v>
      </c>
      <c r="BB5182">
        <v>-36.18</v>
      </c>
      <c r="BC5182" s="23">
        <v>8987.9</v>
      </c>
      <c r="BD5182" s="23">
        <v>-33.840000000000003</v>
      </c>
      <c r="BO5182" s="23">
        <v>8987.9</v>
      </c>
      <c r="BP5182" s="23">
        <v>-33.840000000000003</v>
      </c>
    </row>
    <row r="5183" spans="52:68">
      <c r="AZ5183">
        <v>129527</v>
      </c>
      <c r="BA5183">
        <f t="shared" si="286"/>
        <v>129577</v>
      </c>
      <c r="BB5183">
        <v>-31.68</v>
      </c>
      <c r="BC5183" s="23">
        <v>8987.9</v>
      </c>
      <c r="BD5183" s="23">
        <v>-34.4</v>
      </c>
      <c r="BO5183" s="23">
        <v>8987.9</v>
      </c>
      <c r="BP5183" s="23">
        <v>-34.4</v>
      </c>
    </row>
    <row r="5184" spans="52:68">
      <c r="AZ5184">
        <v>129674</v>
      </c>
      <c r="BA5184">
        <f t="shared" si="286"/>
        <v>129724</v>
      </c>
      <c r="BB5184">
        <v>-31.56</v>
      </c>
      <c r="BC5184" s="23">
        <v>8993.43</v>
      </c>
      <c r="BD5184" s="23">
        <v>-34.4</v>
      </c>
      <c r="BO5184" s="23">
        <v>8993.43</v>
      </c>
      <c r="BP5184" s="23">
        <v>-34.4</v>
      </c>
    </row>
    <row r="5185" spans="52:68">
      <c r="AZ5185">
        <v>129822</v>
      </c>
      <c r="BA5185">
        <f t="shared" si="286"/>
        <v>129872</v>
      </c>
      <c r="BB5185">
        <v>-32.81</v>
      </c>
      <c r="BC5185" s="23">
        <v>8993.43</v>
      </c>
      <c r="BD5185" s="23">
        <v>-34.85</v>
      </c>
      <c r="BO5185" s="23">
        <v>8993.43</v>
      </c>
      <c r="BP5185" s="23">
        <v>-34.85</v>
      </c>
    </row>
    <row r="5186" spans="52:68">
      <c r="AZ5186">
        <v>129973</v>
      </c>
      <c r="BA5186">
        <f t="shared" si="286"/>
        <v>130023</v>
      </c>
      <c r="BB5186">
        <v>-32.08</v>
      </c>
      <c r="BC5186" s="23">
        <v>8999.09</v>
      </c>
      <c r="BD5186" s="23">
        <v>-34.85</v>
      </c>
      <c r="BO5186" s="23">
        <v>8999.09</v>
      </c>
      <c r="BP5186" s="23">
        <v>-34.85</v>
      </c>
    </row>
    <row r="5187" spans="52:68">
      <c r="AZ5187">
        <v>130123</v>
      </c>
      <c r="BA5187">
        <f t="shared" si="286"/>
        <v>130173</v>
      </c>
      <c r="BB5187">
        <v>-31.74</v>
      </c>
      <c r="BC5187" s="23">
        <v>8999.09</v>
      </c>
      <c r="BD5187" s="23">
        <v>-34.44</v>
      </c>
      <c r="BO5187" s="23">
        <v>8999.09</v>
      </c>
      <c r="BP5187" s="23">
        <v>-34.44</v>
      </c>
    </row>
    <row r="5188" spans="52:68">
      <c r="AZ5188">
        <v>130273</v>
      </c>
      <c r="BA5188">
        <f t="shared" si="286"/>
        <v>130323</v>
      </c>
      <c r="BB5188">
        <v>-32.06</v>
      </c>
      <c r="BC5188" s="23">
        <v>9004.7900000000009</v>
      </c>
      <c r="BD5188" s="23">
        <v>-34.44</v>
      </c>
      <c r="BO5188" s="23">
        <v>9004.7900000000009</v>
      </c>
      <c r="BP5188" s="23">
        <v>-34.44</v>
      </c>
    </row>
    <row r="5189" spans="52:68">
      <c r="AZ5189">
        <v>130424</v>
      </c>
      <c r="BA5189">
        <f t="shared" si="286"/>
        <v>130474</v>
      </c>
      <c r="BB5189">
        <v>-32.159999999999997</v>
      </c>
      <c r="BC5189" s="23">
        <v>9004.7900000000009</v>
      </c>
      <c r="BD5189" s="23">
        <v>-34.93</v>
      </c>
      <c r="BO5189" s="23">
        <v>9004.7900000000009</v>
      </c>
      <c r="BP5189" s="23">
        <v>-34.93</v>
      </c>
    </row>
    <row r="5190" spans="52:68">
      <c r="AZ5190">
        <v>130575</v>
      </c>
      <c r="BA5190">
        <f t="shared" si="286"/>
        <v>130625</v>
      </c>
      <c r="BB5190">
        <v>-34.619999999999997</v>
      </c>
      <c r="BC5190" s="23">
        <v>9010.4699999999993</v>
      </c>
      <c r="BD5190" s="23">
        <v>-34.93</v>
      </c>
      <c r="BO5190" s="23">
        <v>9010.4699999999993</v>
      </c>
      <c r="BP5190" s="23">
        <v>-34.93</v>
      </c>
    </row>
    <row r="5191" spans="52:68">
      <c r="AZ5191">
        <v>130744</v>
      </c>
      <c r="BA5191">
        <f t="shared" si="286"/>
        <v>130794</v>
      </c>
      <c r="BB5191">
        <v>-35.17</v>
      </c>
      <c r="BC5191" s="23">
        <v>9010.4699999999993</v>
      </c>
      <c r="BD5191" s="23">
        <v>-34.29</v>
      </c>
      <c r="BO5191" s="23">
        <v>9010.4699999999993</v>
      </c>
      <c r="BP5191" s="23">
        <v>-34.29</v>
      </c>
    </row>
    <row r="5192" spans="52:68">
      <c r="AZ5192">
        <v>130921</v>
      </c>
      <c r="BA5192">
        <f t="shared" si="286"/>
        <v>130971</v>
      </c>
      <c r="BB5192">
        <v>-31.87</v>
      </c>
      <c r="BC5192" s="23">
        <v>9016.0499999999993</v>
      </c>
      <c r="BD5192" s="23">
        <v>-34.29</v>
      </c>
      <c r="BO5192" s="23">
        <v>9016.0499999999993</v>
      </c>
      <c r="BP5192" s="23">
        <v>-34.29</v>
      </c>
    </row>
    <row r="5193" spans="52:68">
      <c r="AZ5193">
        <v>131074</v>
      </c>
      <c r="BA5193">
        <f t="shared" si="286"/>
        <v>131124</v>
      </c>
      <c r="BB5193">
        <v>-35.049999999999997</v>
      </c>
      <c r="BC5193" s="23">
        <v>9016.0499999999993</v>
      </c>
      <c r="BD5193" s="23">
        <v>-33.99</v>
      </c>
      <c r="BO5193" s="23">
        <v>9016.0499999999993</v>
      </c>
      <c r="BP5193" s="23">
        <v>-33.99</v>
      </c>
    </row>
    <row r="5194" spans="52:68">
      <c r="AZ5194">
        <v>131250</v>
      </c>
      <c r="BA5194">
        <f t="shared" si="286"/>
        <v>131300</v>
      </c>
      <c r="BB5194">
        <v>-35.159999999999997</v>
      </c>
      <c r="BC5194" s="23">
        <v>9021.66</v>
      </c>
      <c r="BD5194" s="23">
        <v>-33.99</v>
      </c>
      <c r="BO5194" s="23">
        <v>9021.66</v>
      </c>
      <c r="BP5194" s="23">
        <v>-33.99</v>
      </c>
    </row>
    <row r="5195" spans="52:68">
      <c r="AZ5195">
        <v>131429</v>
      </c>
      <c r="BA5195">
        <f t="shared" si="286"/>
        <v>131479</v>
      </c>
      <c r="BB5195">
        <v>-35.65</v>
      </c>
      <c r="BC5195" s="23">
        <v>9021.66</v>
      </c>
      <c r="BD5195" s="23">
        <v>-33.61</v>
      </c>
      <c r="BO5195" s="23">
        <v>9021.66</v>
      </c>
      <c r="BP5195" s="23">
        <v>-33.61</v>
      </c>
    </row>
    <row r="5196" spans="52:68">
      <c r="AZ5196">
        <v>131616</v>
      </c>
      <c r="BA5196">
        <f t="shared" si="286"/>
        <v>131666</v>
      </c>
      <c r="BB5196">
        <v>-36.36</v>
      </c>
      <c r="BC5196" s="23">
        <v>9027.2800000000007</v>
      </c>
      <c r="BD5196" s="23">
        <v>-33.61</v>
      </c>
      <c r="BO5196" s="23">
        <v>9027.2800000000007</v>
      </c>
      <c r="BP5196" s="23">
        <v>-33.61</v>
      </c>
    </row>
    <row r="5197" spans="52:68">
      <c r="AZ5197">
        <v>131817</v>
      </c>
      <c r="BA5197">
        <f t="shared" si="286"/>
        <v>131867</v>
      </c>
      <c r="BB5197">
        <v>-31.58</v>
      </c>
      <c r="BC5197" s="23">
        <v>9027.2800000000007</v>
      </c>
      <c r="BD5197" s="23">
        <v>-34.81</v>
      </c>
      <c r="BO5197" s="23">
        <v>9027.2800000000007</v>
      </c>
      <c r="BP5197" s="23">
        <v>-34.81</v>
      </c>
    </row>
    <row r="5198" spans="52:68">
      <c r="AZ5198">
        <v>131973</v>
      </c>
      <c r="BA5198">
        <f t="shared" si="286"/>
        <v>132023</v>
      </c>
      <c r="BB5198">
        <v>-31.85</v>
      </c>
      <c r="BC5198" s="23">
        <v>9032.9</v>
      </c>
      <c r="BD5198" s="23">
        <v>-34.81</v>
      </c>
      <c r="BO5198" s="23">
        <v>9032.9</v>
      </c>
      <c r="BP5198" s="23">
        <v>-34.81</v>
      </c>
    </row>
    <row r="5199" spans="52:68">
      <c r="AZ5199">
        <v>132130</v>
      </c>
      <c r="BA5199">
        <f t="shared" si="286"/>
        <v>132180</v>
      </c>
      <c r="BB5199">
        <v>-32.33</v>
      </c>
      <c r="BC5199" s="23">
        <v>9032.9</v>
      </c>
      <c r="BD5199" s="23">
        <v>-34.880000000000003</v>
      </c>
      <c r="BO5199" s="23">
        <v>9032.9</v>
      </c>
      <c r="BP5199" s="23">
        <v>-34.880000000000003</v>
      </c>
    </row>
    <row r="5200" spans="52:68">
      <c r="AZ5200">
        <v>132288</v>
      </c>
      <c r="BA5200">
        <f t="shared" si="286"/>
        <v>132338</v>
      </c>
      <c r="BB5200">
        <v>-31.84</v>
      </c>
      <c r="BC5200" s="23">
        <v>9038.64</v>
      </c>
      <c r="BD5200" s="23">
        <v>-34.880000000000003</v>
      </c>
      <c r="BO5200" s="23">
        <v>9038.64</v>
      </c>
      <c r="BP5200" s="23">
        <v>-34.880000000000003</v>
      </c>
    </row>
    <row r="5201" spans="52:68">
      <c r="AZ5201">
        <v>132446</v>
      </c>
      <c r="BA5201">
        <f t="shared" si="286"/>
        <v>132496</v>
      </c>
      <c r="BB5201">
        <v>-34.93</v>
      </c>
      <c r="BC5201" s="23">
        <v>9038.64</v>
      </c>
      <c r="BD5201" s="23">
        <v>-34.36</v>
      </c>
      <c r="BO5201" s="23">
        <v>9038.64</v>
      </c>
      <c r="BP5201" s="23">
        <v>-34.36</v>
      </c>
    </row>
    <row r="5202" spans="52:68">
      <c r="AZ5202">
        <v>132627</v>
      </c>
      <c r="BA5202">
        <f t="shared" si="286"/>
        <v>132677</v>
      </c>
      <c r="BB5202">
        <v>-38.340000000000003</v>
      </c>
      <c r="BC5202" s="23">
        <v>9044.4599999999991</v>
      </c>
      <c r="BD5202" s="23">
        <v>-34.36</v>
      </c>
      <c r="BO5202" s="23">
        <v>9044.4599999999991</v>
      </c>
      <c r="BP5202" s="23">
        <v>-34.36</v>
      </c>
    </row>
    <row r="5203" spans="52:68">
      <c r="AZ5203">
        <v>132891</v>
      </c>
      <c r="BA5203">
        <f t="shared" si="286"/>
        <v>132941</v>
      </c>
      <c r="BB5203">
        <v>-38.42</v>
      </c>
      <c r="BC5203" s="23">
        <v>9044.4599999999991</v>
      </c>
      <c r="BD5203" s="23">
        <v>-35.479999999999997</v>
      </c>
      <c r="BO5203" s="23">
        <v>9044.4599999999991</v>
      </c>
      <c r="BP5203" s="23">
        <v>-35.479999999999997</v>
      </c>
    </row>
    <row r="5204" spans="52:68">
      <c r="AZ5204">
        <v>133159</v>
      </c>
      <c r="BA5204">
        <f t="shared" si="286"/>
        <v>133209</v>
      </c>
      <c r="BB5204">
        <v>-34.020000000000003</v>
      </c>
      <c r="BC5204" s="23">
        <v>9050.2800000000007</v>
      </c>
      <c r="BD5204" s="23">
        <v>-35.479999999999997</v>
      </c>
      <c r="BO5204" s="23">
        <v>9050.2800000000007</v>
      </c>
      <c r="BP5204" s="23">
        <v>-35.479999999999997</v>
      </c>
    </row>
    <row r="5205" spans="52:68">
      <c r="AZ5205">
        <v>133332</v>
      </c>
      <c r="BA5205">
        <f t="shared" si="286"/>
        <v>133382</v>
      </c>
      <c r="BB5205">
        <v>-31.94</v>
      </c>
      <c r="BC5205" s="23">
        <v>9050.2800000000007</v>
      </c>
      <c r="BD5205" s="23">
        <v>-34.57</v>
      </c>
      <c r="BO5205" s="23">
        <v>9050.2800000000007</v>
      </c>
      <c r="BP5205" s="23">
        <v>-34.57</v>
      </c>
    </row>
    <row r="5206" spans="52:68">
      <c r="AZ5206">
        <v>133493</v>
      </c>
      <c r="BA5206">
        <f t="shared" si="286"/>
        <v>133543</v>
      </c>
      <c r="BB5206">
        <v>-31.71</v>
      </c>
      <c r="BC5206" s="23">
        <v>9056.07</v>
      </c>
      <c r="BD5206" s="23">
        <v>-34.57</v>
      </c>
      <c r="BO5206" s="23">
        <v>9056.07</v>
      </c>
      <c r="BP5206" s="23">
        <v>-34.57</v>
      </c>
    </row>
    <row r="5207" spans="52:68">
      <c r="AZ5207">
        <v>133655</v>
      </c>
      <c r="BA5207">
        <f t="shared" si="286"/>
        <v>133705</v>
      </c>
      <c r="BB5207">
        <v>-32.049999999999997</v>
      </c>
      <c r="BC5207" s="23">
        <v>9056.07</v>
      </c>
      <c r="BD5207" s="23">
        <v>-34.799999999999997</v>
      </c>
      <c r="BO5207" s="23">
        <v>9056.07</v>
      </c>
      <c r="BP5207" s="23">
        <v>-34.799999999999997</v>
      </c>
    </row>
    <row r="5208" spans="52:68">
      <c r="AZ5208">
        <v>133818</v>
      </c>
      <c r="BA5208">
        <f t="shared" si="286"/>
        <v>133868</v>
      </c>
      <c r="BB5208">
        <v>-35.42</v>
      </c>
      <c r="BC5208" s="23">
        <v>9061.91</v>
      </c>
      <c r="BD5208" s="23">
        <v>-34.799999999999997</v>
      </c>
      <c r="BO5208" s="23">
        <v>9061.91</v>
      </c>
      <c r="BP5208" s="23">
        <v>-34.799999999999997</v>
      </c>
    </row>
    <row r="5209" spans="52:68">
      <c r="AZ5209">
        <v>134012</v>
      </c>
      <c r="BA5209">
        <f t="shared" si="286"/>
        <v>134062</v>
      </c>
      <c r="BB5209">
        <v>-36.700000000000003</v>
      </c>
      <c r="BC5209" s="23">
        <v>9061.91</v>
      </c>
      <c r="BD5209" s="23">
        <v>-34.409999999999997</v>
      </c>
      <c r="BO5209" s="23">
        <v>9061.91</v>
      </c>
      <c r="BP5209" s="23">
        <v>-34.409999999999997</v>
      </c>
    </row>
    <row r="5210" spans="52:68">
      <c r="AZ5210">
        <v>134232</v>
      </c>
      <c r="BA5210">
        <f t="shared" si="286"/>
        <v>134282</v>
      </c>
      <c r="BB5210">
        <v>-36</v>
      </c>
      <c r="BC5210" s="23">
        <v>9067.7099999999991</v>
      </c>
      <c r="BD5210" s="23">
        <v>-34.409999999999997</v>
      </c>
      <c r="BO5210" s="23">
        <v>9067.7099999999991</v>
      </c>
      <c r="BP5210" s="23">
        <v>-34.409999999999997</v>
      </c>
    </row>
    <row r="5211" spans="52:68">
      <c r="AZ5211">
        <v>134438</v>
      </c>
      <c r="BA5211">
        <f t="shared" si="286"/>
        <v>134488</v>
      </c>
      <c r="BB5211">
        <v>-38.72</v>
      </c>
      <c r="BC5211" s="23">
        <v>9067.7099999999991</v>
      </c>
      <c r="BD5211" s="23">
        <v>-35.01</v>
      </c>
      <c r="BO5211" s="23">
        <v>9067.7099999999991</v>
      </c>
      <c r="BP5211" s="23">
        <v>-35.01</v>
      </c>
    </row>
    <row r="5212" spans="52:68">
      <c r="AZ5212">
        <v>134728</v>
      </c>
      <c r="BA5212">
        <f t="shared" si="286"/>
        <v>134778</v>
      </c>
      <c r="BB5212">
        <v>-38.96</v>
      </c>
      <c r="BC5212" s="23">
        <v>9073.5499999999993</v>
      </c>
      <c r="BD5212" s="23">
        <v>-35.01</v>
      </c>
      <c r="BO5212" s="23">
        <v>9073.5499999999993</v>
      </c>
      <c r="BP5212" s="23">
        <v>-35.01</v>
      </c>
    </row>
    <row r="5213" spans="52:68">
      <c r="AZ5213">
        <v>135031</v>
      </c>
      <c r="BA5213">
        <f t="shared" si="286"/>
        <v>135081</v>
      </c>
      <c r="BB5213">
        <v>-35.840000000000003</v>
      </c>
      <c r="BC5213" s="23">
        <v>9073.5499999999993</v>
      </c>
      <c r="BD5213" s="23">
        <v>-34.94</v>
      </c>
      <c r="BO5213" s="23">
        <v>9073.5499999999993</v>
      </c>
      <c r="BP5213" s="23">
        <v>-34.94</v>
      </c>
    </row>
    <row r="5214" spans="52:68">
      <c r="AZ5214">
        <v>135236</v>
      </c>
      <c r="BA5214">
        <f t="shared" si="286"/>
        <v>135286</v>
      </c>
      <c r="BB5214">
        <v>-35.46</v>
      </c>
      <c r="BC5214" s="23">
        <v>9079.39</v>
      </c>
      <c r="BD5214" s="23">
        <v>-34.94</v>
      </c>
      <c r="BO5214" s="23">
        <v>9079.39</v>
      </c>
      <c r="BP5214" s="23">
        <v>-34.94</v>
      </c>
    </row>
    <row r="5215" spans="52:68">
      <c r="AZ5215">
        <v>135435</v>
      </c>
      <c r="BA5215">
        <f t="shared" si="286"/>
        <v>135485</v>
      </c>
      <c r="BB5215">
        <v>-36.71</v>
      </c>
      <c r="BC5215" s="23">
        <v>9079.39</v>
      </c>
      <c r="BD5215" s="23">
        <v>-34.9</v>
      </c>
      <c r="BO5215" s="23">
        <v>9079.39</v>
      </c>
      <c r="BP5215" s="23">
        <v>-34.9</v>
      </c>
    </row>
    <row r="5216" spans="52:68">
      <c r="AZ5216">
        <v>135661</v>
      </c>
      <c r="BA5216">
        <f t="shared" si="286"/>
        <v>135711</v>
      </c>
      <c r="BB5216">
        <v>-37.28</v>
      </c>
      <c r="BC5216" s="23">
        <v>9085.23</v>
      </c>
      <c r="BD5216" s="23">
        <v>-34.9</v>
      </c>
      <c r="BO5216" s="23">
        <v>9085.23</v>
      </c>
      <c r="BP5216" s="23">
        <v>-34.9</v>
      </c>
    </row>
    <row r="5217" spans="52:68">
      <c r="AZ5217">
        <v>135904</v>
      </c>
      <c r="BA5217">
        <f t="shared" si="286"/>
        <v>135954</v>
      </c>
      <c r="BB5217">
        <v>-38.28</v>
      </c>
      <c r="BC5217" s="23">
        <v>9085.23</v>
      </c>
      <c r="BD5217" s="23">
        <v>-34.94</v>
      </c>
      <c r="BO5217" s="23">
        <v>9085.23</v>
      </c>
      <c r="BP5217" s="23">
        <v>-34.94</v>
      </c>
    </row>
    <row r="5218" spans="52:68">
      <c r="AZ5218">
        <v>136183</v>
      </c>
      <c r="BA5218">
        <f t="shared" si="286"/>
        <v>136233</v>
      </c>
      <c r="BB5218">
        <v>-36.22</v>
      </c>
      <c r="BC5218" s="23">
        <v>9091.1200000000008</v>
      </c>
      <c r="BD5218" s="23">
        <v>-34.94</v>
      </c>
      <c r="BO5218" s="23">
        <v>9091.1200000000008</v>
      </c>
      <c r="BP5218" s="23">
        <v>-34.94</v>
      </c>
    </row>
    <row r="5219" spans="52:68">
      <c r="AZ5219">
        <v>136401</v>
      </c>
      <c r="BA5219">
        <f t="shared" si="286"/>
        <v>136451</v>
      </c>
      <c r="BB5219">
        <v>-37.270000000000003</v>
      </c>
      <c r="BC5219" s="23">
        <v>9091.1200000000008</v>
      </c>
      <c r="BD5219" s="23">
        <v>-34.19</v>
      </c>
      <c r="BO5219" s="23">
        <v>9091.1200000000008</v>
      </c>
      <c r="BP5219" s="23">
        <v>-34.19</v>
      </c>
    </row>
    <row r="5220" spans="52:68">
      <c r="AZ5220">
        <v>136647</v>
      </c>
      <c r="BA5220">
        <f t="shared" si="286"/>
        <v>136697</v>
      </c>
      <c r="BB5220">
        <v>-39.799999999999997</v>
      </c>
      <c r="BC5220" s="23">
        <v>9097.09</v>
      </c>
      <c r="BD5220" s="23">
        <v>-34.19</v>
      </c>
      <c r="BO5220" s="23">
        <v>9097.09</v>
      </c>
      <c r="BP5220" s="23">
        <v>-34.19</v>
      </c>
    </row>
    <row r="5221" spans="52:68">
      <c r="AZ5221">
        <v>137007</v>
      </c>
      <c r="BA5221">
        <f t="shared" si="286"/>
        <v>137057</v>
      </c>
      <c r="BB5221">
        <v>-39.74</v>
      </c>
      <c r="BC5221" s="23">
        <v>9097.09</v>
      </c>
      <c r="BD5221" s="23">
        <v>-35.619999999999997</v>
      </c>
      <c r="BO5221" s="23">
        <v>9097.09</v>
      </c>
      <c r="BP5221" s="23">
        <v>-35.619999999999997</v>
      </c>
    </row>
    <row r="5222" spans="52:68">
      <c r="AZ5222">
        <v>137365</v>
      </c>
      <c r="BA5222">
        <f t="shared" si="286"/>
        <v>137415</v>
      </c>
      <c r="BB5222">
        <v>-37.99</v>
      </c>
      <c r="BC5222" s="23">
        <v>9103.2000000000007</v>
      </c>
      <c r="BD5222" s="23">
        <v>-35.619999999999997</v>
      </c>
      <c r="BO5222" s="23">
        <v>9103.2000000000007</v>
      </c>
      <c r="BP5222" s="23">
        <v>-35.619999999999997</v>
      </c>
    </row>
    <row r="5223" spans="52:68">
      <c r="AZ5223">
        <v>137639</v>
      </c>
      <c r="BA5223">
        <f t="shared" si="286"/>
        <v>137689</v>
      </c>
      <c r="BB5223">
        <v>-37.93</v>
      </c>
      <c r="BC5223" s="23">
        <v>9103.2000000000007</v>
      </c>
      <c r="BD5223" s="23">
        <v>-35.79</v>
      </c>
      <c r="BO5223" s="23">
        <v>9103.2000000000007</v>
      </c>
      <c r="BP5223" s="23">
        <v>-35.79</v>
      </c>
    </row>
    <row r="5224" spans="52:68">
      <c r="AZ5224">
        <v>137912</v>
      </c>
      <c r="BA5224">
        <f t="shared" si="286"/>
        <v>137962</v>
      </c>
      <c r="BB5224">
        <v>-33.590000000000003</v>
      </c>
      <c r="BC5224" s="23">
        <v>9109.3700000000008</v>
      </c>
      <c r="BD5224" s="23">
        <v>-35.79</v>
      </c>
      <c r="BO5224" s="23">
        <v>9109.3700000000008</v>
      </c>
      <c r="BP5224" s="23">
        <v>-35.79</v>
      </c>
    </row>
    <row r="5225" spans="52:68">
      <c r="AZ5225">
        <v>138096</v>
      </c>
      <c r="BA5225">
        <f t="shared" si="286"/>
        <v>138146</v>
      </c>
      <c r="BB5225">
        <v>-36.75</v>
      </c>
      <c r="BC5225" s="23">
        <v>9109.3700000000008</v>
      </c>
      <c r="BD5225" s="23">
        <v>-36.299999999999997</v>
      </c>
      <c r="BO5225" s="23">
        <v>9109.3700000000008</v>
      </c>
      <c r="BP5225" s="23">
        <v>-36.299999999999997</v>
      </c>
    </row>
    <row r="5226" spans="52:68">
      <c r="AZ5226">
        <v>138333</v>
      </c>
      <c r="BA5226">
        <f t="shared" si="286"/>
        <v>138383</v>
      </c>
      <c r="BB5226">
        <v>-36.5</v>
      </c>
      <c r="BC5226" s="23">
        <v>9115.66</v>
      </c>
      <c r="BD5226" s="23">
        <v>-36.299999999999997</v>
      </c>
      <c r="BO5226" s="23">
        <v>9115.66</v>
      </c>
      <c r="BP5226" s="23">
        <v>-36.299999999999997</v>
      </c>
    </row>
    <row r="5227" spans="52:68">
      <c r="AZ5227">
        <v>138565</v>
      </c>
      <c r="BA5227">
        <f t="shared" si="286"/>
        <v>138615</v>
      </c>
      <c r="BB5227">
        <v>-36.68</v>
      </c>
      <c r="BC5227" s="23">
        <v>9115.66</v>
      </c>
      <c r="BD5227" s="23">
        <v>-35.49</v>
      </c>
      <c r="BO5227" s="23">
        <v>9115.66</v>
      </c>
      <c r="BP5227" s="23">
        <v>-35.49</v>
      </c>
    </row>
    <row r="5228" spans="52:68">
      <c r="AZ5228">
        <v>138803</v>
      </c>
      <c r="BA5228">
        <f t="shared" si="286"/>
        <v>138853</v>
      </c>
      <c r="BB5228">
        <v>-38.67</v>
      </c>
      <c r="BC5228" s="23">
        <v>9121.9</v>
      </c>
      <c r="BD5228" s="23">
        <v>-35.49</v>
      </c>
      <c r="BO5228" s="23">
        <v>9121.9</v>
      </c>
      <c r="BP5228" s="23">
        <v>-35.49</v>
      </c>
    </row>
    <row r="5229" spans="52:68">
      <c r="AZ5229">
        <v>139113</v>
      </c>
      <c r="BA5229">
        <f t="shared" si="286"/>
        <v>139163</v>
      </c>
      <c r="BB5229">
        <v>-38.61</v>
      </c>
      <c r="BC5229" s="23">
        <v>9121.9</v>
      </c>
      <c r="BD5229" s="23">
        <v>-35.229999999999997</v>
      </c>
      <c r="BO5229" s="23">
        <v>9121.9</v>
      </c>
      <c r="BP5229" s="23">
        <v>-35.229999999999997</v>
      </c>
    </row>
    <row r="5230" spans="52:68">
      <c r="AZ5230">
        <v>139422</v>
      </c>
      <c r="BA5230">
        <f t="shared" si="286"/>
        <v>139472</v>
      </c>
      <c r="BB5230">
        <v>-39.229999999999997</v>
      </c>
      <c r="BC5230" s="23">
        <v>9128</v>
      </c>
      <c r="BD5230" s="23">
        <v>-35.229999999999997</v>
      </c>
      <c r="BO5230" s="23">
        <v>9128</v>
      </c>
      <c r="BP5230" s="23">
        <v>-35.229999999999997</v>
      </c>
    </row>
    <row r="5231" spans="52:68">
      <c r="AZ5231">
        <v>139764</v>
      </c>
      <c r="BA5231">
        <f t="shared" si="286"/>
        <v>139814</v>
      </c>
      <c r="BB5231">
        <v>-38.82</v>
      </c>
      <c r="BC5231" s="23">
        <v>9128</v>
      </c>
      <c r="BD5231" s="23">
        <v>-35.07</v>
      </c>
      <c r="BO5231" s="23">
        <v>9128</v>
      </c>
      <c r="BP5231" s="23">
        <v>-35.07</v>
      </c>
    </row>
    <row r="5232" spans="52:68">
      <c r="AZ5232">
        <v>140086</v>
      </c>
      <c r="BA5232">
        <f t="shared" si="286"/>
        <v>140136</v>
      </c>
      <c r="BB5232">
        <v>-39.119999999999997</v>
      </c>
      <c r="BC5232" s="23">
        <v>9133.93</v>
      </c>
      <c r="BD5232" s="23">
        <v>-35.07</v>
      </c>
      <c r="BO5232" s="23">
        <v>9133.93</v>
      </c>
      <c r="BP5232" s="23">
        <v>-35.07</v>
      </c>
    </row>
    <row r="5233" spans="52:68">
      <c r="AZ5233">
        <v>140425</v>
      </c>
      <c r="BA5233">
        <f t="shared" si="286"/>
        <v>140475</v>
      </c>
      <c r="BB5233">
        <v>-39.76</v>
      </c>
      <c r="BC5233" s="23">
        <v>9133.93</v>
      </c>
      <c r="BD5233" s="23">
        <v>-34.53</v>
      </c>
      <c r="BO5233" s="23">
        <v>9133.93</v>
      </c>
      <c r="BP5233" s="23">
        <v>-34.53</v>
      </c>
    </row>
    <row r="5234" spans="52:68">
      <c r="AZ5234">
        <v>140805</v>
      </c>
      <c r="BA5234">
        <f t="shared" si="286"/>
        <v>140855</v>
      </c>
      <c r="BB5234">
        <v>-39.880000000000003</v>
      </c>
      <c r="BC5234" s="23">
        <v>9139.74</v>
      </c>
      <c r="BD5234" s="23">
        <v>-34.53</v>
      </c>
      <c r="BO5234" s="23">
        <v>9139.74</v>
      </c>
      <c r="BP5234" s="23">
        <v>-34.53</v>
      </c>
    </row>
    <row r="5235" spans="52:68">
      <c r="AZ5235">
        <v>141194</v>
      </c>
      <c r="BA5235">
        <f t="shared" si="286"/>
        <v>141244</v>
      </c>
      <c r="BB5235">
        <v>-39.450000000000003</v>
      </c>
      <c r="BC5235" s="23">
        <v>9139.74</v>
      </c>
      <c r="BD5235" s="23">
        <v>-34.43</v>
      </c>
      <c r="BO5235" s="23">
        <v>9139.74</v>
      </c>
      <c r="BP5235" s="23">
        <v>-34.43</v>
      </c>
    </row>
    <row r="5236" spans="52:68">
      <c r="AZ5236">
        <v>141557</v>
      </c>
      <c r="BA5236">
        <f t="shared" si="286"/>
        <v>141607</v>
      </c>
      <c r="BB5236">
        <v>-40.18</v>
      </c>
      <c r="BC5236" s="23">
        <v>9145.5300000000007</v>
      </c>
      <c r="BD5236" s="23">
        <v>-34.43</v>
      </c>
      <c r="BO5236" s="23">
        <v>9145.5300000000007</v>
      </c>
      <c r="BP5236" s="23">
        <v>-34.43</v>
      </c>
    </row>
    <row r="5237" spans="52:68">
      <c r="AZ5237">
        <v>141972</v>
      </c>
      <c r="BA5237">
        <f t="shared" si="286"/>
        <v>142022</v>
      </c>
      <c r="BB5237">
        <v>-40.06</v>
      </c>
      <c r="BC5237" s="23">
        <v>9145.5300000000007</v>
      </c>
      <c r="BD5237" s="23">
        <v>-34.1</v>
      </c>
      <c r="BO5237" s="23">
        <v>9145.5300000000007</v>
      </c>
      <c r="BP5237" s="23">
        <v>-34.1</v>
      </c>
    </row>
    <row r="5238" spans="52:68">
      <c r="AZ5238">
        <v>142379</v>
      </c>
      <c r="BA5238">
        <f t="shared" si="286"/>
        <v>142429</v>
      </c>
      <c r="BB5238">
        <v>-39.909999999999997</v>
      </c>
      <c r="BC5238" s="23">
        <v>9151.34</v>
      </c>
      <c r="BD5238" s="23">
        <v>-34.1</v>
      </c>
      <c r="BO5238" s="23">
        <v>9151.34</v>
      </c>
      <c r="BP5238" s="23">
        <v>-34.1</v>
      </c>
    </row>
    <row r="5239" spans="52:68">
      <c r="AZ5239">
        <v>142778</v>
      </c>
      <c r="BA5239">
        <f t="shared" si="286"/>
        <v>142828</v>
      </c>
      <c r="BB5239">
        <v>-38.69</v>
      </c>
      <c r="BC5239" s="23">
        <v>9151.34</v>
      </c>
      <c r="BD5239" s="23">
        <v>-34.840000000000003</v>
      </c>
      <c r="BO5239" s="23">
        <v>9151.34</v>
      </c>
      <c r="BP5239" s="23">
        <v>-34.840000000000003</v>
      </c>
    </row>
    <row r="5240" spans="52:68">
      <c r="AZ5240">
        <v>143105</v>
      </c>
      <c r="BA5240">
        <f t="shared" si="286"/>
        <v>143155</v>
      </c>
      <c r="BB5240">
        <v>-39.380000000000003</v>
      </c>
      <c r="BC5240" s="23">
        <v>9157.2000000000007</v>
      </c>
      <c r="BD5240" s="23">
        <v>-34.840000000000003</v>
      </c>
      <c r="BO5240" s="23">
        <v>9157.2000000000007</v>
      </c>
      <c r="BP5240" s="23">
        <v>-34.840000000000003</v>
      </c>
    </row>
    <row r="5241" spans="52:68">
      <c r="AZ5241">
        <v>143472</v>
      </c>
      <c r="BA5241">
        <f t="shared" si="286"/>
        <v>143522</v>
      </c>
      <c r="BB5241">
        <v>-39.07</v>
      </c>
      <c r="BC5241" s="23">
        <v>9157.2000000000007</v>
      </c>
      <c r="BD5241" s="23">
        <v>-35.39</v>
      </c>
      <c r="BO5241" s="23">
        <v>9157.2000000000007</v>
      </c>
      <c r="BP5241" s="23">
        <v>-35.39</v>
      </c>
    </row>
    <row r="5242" spans="52:68">
      <c r="AZ5242">
        <v>143823</v>
      </c>
      <c r="BA5242">
        <f t="shared" si="286"/>
        <v>143873</v>
      </c>
      <c r="BB5242">
        <v>-39.33</v>
      </c>
      <c r="BC5242" s="23">
        <v>9162.98</v>
      </c>
      <c r="BD5242" s="23">
        <v>-35.39</v>
      </c>
      <c r="BO5242" s="23">
        <v>9162.98</v>
      </c>
      <c r="BP5242" s="23">
        <v>-35.39</v>
      </c>
    </row>
    <row r="5243" spans="52:68">
      <c r="AZ5243">
        <v>144191</v>
      </c>
      <c r="BA5243">
        <f t="shared" si="286"/>
        <v>144241</v>
      </c>
      <c r="BB5243">
        <v>-39.29</v>
      </c>
      <c r="BC5243" s="23">
        <v>9162.98</v>
      </c>
      <c r="BD5243" s="23">
        <v>-35.01</v>
      </c>
      <c r="BO5243" s="23">
        <v>9162.98</v>
      </c>
      <c r="BP5243" s="23">
        <v>-35.01</v>
      </c>
    </row>
    <row r="5244" spans="52:68">
      <c r="AZ5244">
        <v>144557</v>
      </c>
      <c r="BA5244">
        <f t="shared" si="286"/>
        <v>144607</v>
      </c>
      <c r="BB5244">
        <v>-39.25</v>
      </c>
      <c r="BC5244" s="23">
        <v>9168.7900000000009</v>
      </c>
      <c r="BD5244" s="23">
        <v>-35.01</v>
      </c>
      <c r="BO5244" s="23">
        <v>9168.7900000000009</v>
      </c>
      <c r="BP5244" s="23">
        <v>-35.01</v>
      </c>
    </row>
    <row r="5245" spans="52:68">
      <c r="AZ5245">
        <v>144923</v>
      </c>
      <c r="BA5245">
        <f t="shared" si="286"/>
        <v>144973</v>
      </c>
      <c r="BB5245">
        <v>-41.23</v>
      </c>
      <c r="BC5245" s="23">
        <v>9168.7900000000009</v>
      </c>
      <c r="BD5245" s="23">
        <v>-33.4</v>
      </c>
      <c r="BO5245" s="23">
        <v>9168.7900000000009</v>
      </c>
      <c r="BP5245" s="23">
        <v>-33.4</v>
      </c>
    </row>
    <row r="5246" spans="52:68">
      <c r="AZ5246">
        <v>145454</v>
      </c>
      <c r="BA5246">
        <f t="shared" ref="BA5246:BA5309" si="287">AZ5246+50</f>
        <v>145504</v>
      </c>
      <c r="BB5246">
        <v>-40.770000000000003</v>
      </c>
      <c r="BC5246" s="23">
        <v>9174.6</v>
      </c>
      <c r="BD5246" s="23">
        <v>-33.4</v>
      </c>
      <c r="BO5246" s="23">
        <v>9174.6</v>
      </c>
      <c r="BP5246" s="23">
        <v>-33.4</v>
      </c>
    </row>
    <row r="5247" spans="52:68">
      <c r="AZ5247">
        <v>145940</v>
      </c>
      <c r="BA5247">
        <f t="shared" si="287"/>
        <v>145990</v>
      </c>
      <c r="BB5247">
        <v>-40.200000000000003</v>
      </c>
      <c r="BC5247" s="23">
        <v>9174.6</v>
      </c>
      <c r="BD5247" s="23">
        <v>-34.549999999999997</v>
      </c>
      <c r="BO5247" s="23">
        <v>9174.6</v>
      </c>
      <c r="BP5247" s="23">
        <v>-34.549999999999997</v>
      </c>
    </row>
    <row r="5248" spans="52:68">
      <c r="AZ5248">
        <v>146379</v>
      </c>
      <c r="BA5248">
        <f t="shared" si="287"/>
        <v>146429</v>
      </c>
      <c r="BB5248">
        <v>-40.340000000000003</v>
      </c>
      <c r="BC5248" s="23">
        <v>9180.35</v>
      </c>
      <c r="BD5248" s="23">
        <v>-34.549999999999997</v>
      </c>
      <c r="BO5248" s="23">
        <v>9180.35</v>
      </c>
      <c r="BP5248" s="23">
        <v>-34.549999999999997</v>
      </c>
    </row>
    <row r="5249" spans="52:68">
      <c r="AZ5249">
        <v>146831</v>
      </c>
      <c r="BA5249">
        <f t="shared" si="287"/>
        <v>146881</v>
      </c>
      <c r="BB5249">
        <v>-41.2</v>
      </c>
      <c r="BC5249" s="23">
        <v>9180.35</v>
      </c>
      <c r="BD5249" s="23">
        <v>-34.6</v>
      </c>
      <c r="BO5249" s="23">
        <v>9180.35</v>
      </c>
      <c r="BP5249" s="23">
        <v>-34.6</v>
      </c>
    </row>
    <row r="5250" spans="52:68">
      <c r="AZ5250">
        <v>147368</v>
      </c>
      <c r="BA5250">
        <f t="shared" si="287"/>
        <v>147418</v>
      </c>
      <c r="BB5250">
        <v>-40.229999999999997</v>
      </c>
      <c r="BC5250" s="23">
        <v>9186.06</v>
      </c>
      <c r="BD5250" s="23">
        <v>-34.6</v>
      </c>
      <c r="BO5250" s="23">
        <v>9186.06</v>
      </c>
      <c r="BP5250" s="23">
        <v>-34.6</v>
      </c>
    </row>
    <row r="5251" spans="52:68">
      <c r="AZ5251">
        <v>147815</v>
      </c>
      <c r="BA5251">
        <f t="shared" si="287"/>
        <v>147865</v>
      </c>
      <c r="BB5251">
        <v>-40.270000000000003</v>
      </c>
      <c r="BC5251" s="23">
        <v>9186.06</v>
      </c>
      <c r="BD5251" s="23">
        <v>-34.71</v>
      </c>
      <c r="BO5251" s="23">
        <v>9186.06</v>
      </c>
      <c r="BP5251" s="23">
        <v>-34.71</v>
      </c>
    </row>
    <row r="5252" spans="52:68">
      <c r="AZ5252">
        <v>148268</v>
      </c>
      <c r="BA5252">
        <f t="shared" si="287"/>
        <v>148318</v>
      </c>
      <c r="BB5252">
        <v>-40.31</v>
      </c>
      <c r="BC5252" s="23">
        <v>9191.82</v>
      </c>
      <c r="BD5252" s="23">
        <v>-34.71</v>
      </c>
      <c r="BO5252" s="23">
        <v>9191.82</v>
      </c>
      <c r="BP5252" s="23">
        <v>-34.71</v>
      </c>
    </row>
    <row r="5253" spans="52:68">
      <c r="AZ5253">
        <v>148726</v>
      </c>
      <c r="BA5253">
        <f t="shared" si="287"/>
        <v>148776</v>
      </c>
      <c r="BB5253">
        <v>-40.049999999999997</v>
      </c>
      <c r="BC5253" s="23">
        <v>9191.82</v>
      </c>
      <c r="BD5253" s="23">
        <v>-34.39</v>
      </c>
      <c r="BO5253" s="23">
        <v>9191.82</v>
      </c>
      <c r="BP5253" s="23">
        <v>-34.39</v>
      </c>
    </row>
    <row r="5254" spans="52:68">
      <c r="AZ5254">
        <v>149165</v>
      </c>
      <c r="BA5254">
        <f t="shared" si="287"/>
        <v>149215</v>
      </c>
      <c r="BB5254">
        <v>-40.58</v>
      </c>
      <c r="BC5254" s="23">
        <v>9197.66</v>
      </c>
      <c r="BD5254" s="23">
        <v>-34.39</v>
      </c>
      <c r="BO5254" s="23">
        <v>9197.66</v>
      </c>
      <c r="BP5254" s="23">
        <v>-34.39</v>
      </c>
    </row>
    <row r="5255" spans="52:68">
      <c r="AZ5255">
        <v>149652</v>
      </c>
      <c r="BA5255">
        <f t="shared" si="287"/>
        <v>149702</v>
      </c>
      <c r="BB5255">
        <v>-40.450000000000003</v>
      </c>
      <c r="BC5255" s="23">
        <v>9197.66</v>
      </c>
      <c r="BD5255" s="23">
        <v>-34.01</v>
      </c>
      <c r="BO5255" s="23">
        <v>9197.66</v>
      </c>
      <c r="BP5255" s="23">
        <v>-34.01</v>
      </c>
    </row>
    <row r="5256" spans="52:68">
      <c r="AZ5256">
        <v>150129</v>
      </c>
      <c r="BA5256">
        <f t="shared" si="287"/>
        <v>150179</v>
      </c>
      <c r="BB5256">
        <v>-40.26</v>
      </c>
      <c r="BC5256" s="23">
        <v>9203.56</v>
      </c>
      <c r="BD5256" s="23">
        <v>-34.01</v>
      </c>
      <c r="BO5256" s="23">
        <v>9203.56</v>
      </c>
      <c r="BP5256" s="23">
        <v>-34.01</v>
      </c>
    </row>
    <row r="5257" spans="52:68">
      <c r="AZ5257">
        <v>150592</v>
      </c>
      <c r="BA5257">
        <f t="shared" si="287"/>
        <v>150642</v>
      </c>
      <c r="BB5257">
        <v>-39.630000000000003</v>
      </c>
      <c r="BC5257" s="23">
        <v>9203.56</v>
      </c>
      <c r="BD5257" s="23">
        <v>-35.56</v>
      </c>
      <c r="BO5257" s="23">
        <v>9203.56</v>
      </c>
      <c r="BP5257" s="23">
        <v>-35.56</v>
      </c>
    </row>
    <row r="5258" spans="52:68">
      <c r="AZ5258">
        <v>151008</v>
      </c>
      <c r="BA5258">
        <f t="shared" si="287"/>
        <v>151058</v>
      </c>
      <c r="BB5258">
        <v>-39.86</v>
      </c>
      <c r="BC5258" s="23">
        <v>9209.42</v>
      </c>
      <c r="BD5258" s="23">
        <v>-35.56</v>
      </c>
      <c r="BO5258" s="23">
        <v>9209.42</v>
      </c>
      <c r="BP5258" s="23">
        <v>-35.56</v>
      </c>
    </row>
    <row r="5259" spans="52:68">
      <c r="AZ5259">
        <v>151443</v>
      </c>
      <c r="BA5259">
        <f t="shared" si="287"/>
        <v>151493</v>
      </c>
      <c r="BB5259">
        <v>-39.79</v>
      </c>
      <c r="BC5259" s="23">
        <v>9209.42</v>
      </c>
      <c r="BD5259" s="23">
        <v>-35.32</v>
      </c>
      <c r="BO5259" s="23">
        <v>9209.42</v>
      </c>
      <c r="BP5259" s="23">
        <v>-35.32</v>
      </c>
    </row>
    <row r="5260" spans="52:68">
      <c r="AZ5260">
        <v>151874</v>
      </c>
      <c r="BA5260">
        <f t="shared" si="287"/>
        <v>151924</v>
      </c>
      <c r="BB5260">
        <v>-39.6</v>
      </c>
      <c r="BC5260" s="23">
        <v>9215.24</v>
      </c>
      <c r="BD5260" s="23">
        <v>-35.32</v>
      </c>
      <c r="BO5260" s="23">
        <v>9215.24</v>
      </c>
      <c r="BP5260" s="23">
        <v>-35.32</v>
      </c>
    </row>
    <row r="5261" spans="52:68">
      <c r="AZ5261">
        <v>152294</v>
      </c>
      <c r="BA5261">
        <f t="shared" si="287"/>
        <v>152344</v>
      </c>
      <c r="BB5261">
        <v>-39.4</v>
      </c>
      <c r="BC5261" s="23">
        <v>9215.24</v>
      </c>
      <c r="BD5261" s="23">
        <v>-34.08</v>
      </c>
      <c r="BO5261" s="23">
        <v>9215.24</v>
      </c>
      <c r="BP5261" s="23">
        <v>-34.08</v>
      </c>
    </row>
    <row r="5262" spans="52:68">
      <c r="AZ5262">
        <v>152702</v>
      </c>
      <c r="BA5262">
        <f t="shared" si="287"/>
        <v>152752</v>
      </c>
      <c r="BB5262">
        <v>-39.729999999999997</v>
      </c>
      <c r="BC5262" s="23">
        <v>9221.0499999999993</v>
      </c>
      <c r="BD5262" s="23">
        <v>-34.08</v>
      </c>
      <c r="BO5262" s="23">
        <v>9221.0499999999993</v>
      </c>
      <c r="BP5262" s="23">
        <v>-34.08</v>
      </c>
    </row>
    <row r="5263" spans="52:68">
      <c r="AZ5263">
        <v>153136</v>
      </c>
      <c r="BA5263">
        <f t="shared" si="287"/>
        <v>153186</v>
      </c>
      <c r="BB5263">
        <v>-39.67</v>
      </c>
      <c r="BC5263" s="23">
        <v>9221.0499999999993</v>
      </c>
      <c r="BD5263" s="23">
        <v>-33.86</v>
      </c>
      <c r="BO5263" s="23">
        <v>9221.0499999999993</v>
      </c>
      <c r="BP5263" s="23">
        <v>-33.86</v>
      </c>
    </row>
    <row r="5264" spans="52:68">
      <c r="AZ5264">
        <v>153567</v>
      </c>
      <c r="BA5264">
        <f t="shared" si="287"/>
        <v>153617</v>
      </c>
      <c r="BB5264">
        <v>-39.44</v>
      </c>
      <c r="BC5264" s="23">
        <v>9226.7900000000009</v>
      </c>
      <c r="BD5264" s="23">
        <v>-33.86</v>
      </c>
      <c r="BO5264" s="23">
        <v>9226.7900000000009</v>
      </c>
      <c r="BP5264" s="23">
        <v>-33.86</v>
      </c>
    </row>
    <row r="5265" spans="52:68">
      <c r="AZ5265">
        <v>153983</v>
      </c>
      <c r="BA5265">
        <f t="shared" si="287"/>
        <v>154033</v>
      </c>
      <c r="BB5265">
        <v>-36.619999999999997</v>
      </c>
      <c r="BC5265" s="23">
        <v>9226.7900000000009</v>
      </c>
      <c r="BD5265" s="23">
        <v>-33.89</v>
      </c>
      <c r="BO5265" s="23">
        <v>9226.7900000000009</v>
      </c>
      <c r="BP5265" s="23">
        <v>-33.89</v>
      </c>
    </row>
    <row r="5266" spans="52:68">
      <c r="AZ5266">
        <v>154267</v>
      </c>
      <c r="BA5266">
        <f t="shared" si="287"/>
        <v>154317</v>
      </c>
      <c r="BB5266">
        <v>-39.85</v>
      </c>
      <c r="BC5266" s="23">
        <v>9232.4699999999993</v>
      </c>
      <c r="BD5266" s="23">
        <v>-33.89</v>
      </c>
      <c r="BO5266" s="23">
        <v>9232.4699999999993</v>
      </c>
      <c r="BP5266" s="23">
        <v>-33.89</v>
      </c>
    </row>
    <row r="5267" spans="52:68">
      <c r="AZ5267">
        <v>154718</v>
      </c>
      <c r="BA5267">
        <f t="shared" si="287"/>
        <v>154768</v>
      </c>
      <c r="BB5267">
        <v>-39.96</v>
      </c>
      <c r="BC5267" s="23">
        <v>9232.4699999999993</v>
      </c>
      <c r="BD5267" s="23">
        <v>-34.590000000000003</v>
      </c>
      <c r="BO5267" s="23">
        <v>9232.4699999999993</v>
      </c>
      <c r="BP5267" s="23">
        <v>-34.590000000000003</v>
      </c>
    </row>
    <row r="5268" spans="52:68">
      <c r="AZ5268">
        <v>155182</v>
      </c>
      <c r="BA5268">
        <f t="shared" si="287"/>
        <v>155232</v>
      </c>
      <c r="BB5268">
        <v>-40.369999999999997</v>
      </c>
      <c r="BC5268" s="23">
        <v>9238.15</v>
      </c>
      <c r="BD5268" s="23">
        <v>-34.590000000000003</v>
      </c>
      <c r="BO5268" s="23">
        <v>9238.15</v>
      </c>
      <c r="BP5268" s="23">
        <v>-34.590000000000003</v>
      </c>
    </row>
    <row r="5269" spans="52:68">
      <c r="AZ5269">
        <v>155683</v>
      </c>
      <c r="BA5269">
        <f t="shared" si="287"/>
        <v>155733</v>
      </c>
      <c r="BB5269">
        <v>-39.450000000000003</v>
      </c>
      <c r="BC5269" s="23">
        <v>9238.15</v>
      </c>
      <c r="BD5269" s="23">
        <v>-34.43</v>
      </c>
      <c r="BO5269" s="23">
        <v>9238.15</v>
      </c>
      <c r="BP5269" s="23">
        <v>-34.43</v>
      </c>
    </row>
    <row r="5270" spans="52:68">
      <c r="AZ5270">
        <v>156112</v>
      </c>
      <c r="BA5270">
        <f t="shared" si="287"/>
        <v>156162</v>
      </c>
      <c r="BB5270">
        <v>-39.119999999999997</v>
      </c>
      <c r="BC5270" s="23">
        <v>9243.89</v>
      </c>
      <c r="BD5270" s="23">
        <v>-34.43</v>
      </c>
      <c r="BO5270" s="23">
        <v>9243.89</v>
      </c>
      <c r="BP5270" s="23">
        <v>-34.43</v>
      </c>
    </row>
    <row r="5271" spans="52:68">
      <c r="AZ5271">
        <v>156519</v>
      </c>
      <c r="BA5271">
        <f t="shared" si="287"/>
        <v>156569</v>
      </c>
      <c r="BB5271">
        <v>-39.28</v>
      </c>
      <c r="BC5271" s="23">
        <v>9243.89</v>
      </c>
      <c r="BD5271" s="23">
        <v>-33.97</v>
      </c>
      <c r="BO5271" s="23">
        <v>9243.89</v>
      </c>
      <c r="BP5271" s="23">
        <v>-33.97</v>
      </c>
    </row>
    <row r="5272" spans="52:68">
      <c r="AZ5272">
        <v>156940</v>
      </c>
      <c r="BA5272">
        <f t="shared" si="287"/>
        <v>156990</v>
      </c>
      <c r="BB5272">
        <v>-40.54</v>
      </c>
      <c r="BC5272" s="23">
        <v>9249.68</v>
      </c>
      <c r="BD5272" s="23">
        <v>-33.97</v>
      </c>
      <c r="BO5272" s="23">
        <v>9249.68</v>
      </c>
      <c r="BP5272" s="23">
        <v>-33.97</v>
      </c>
    </row>
    <row r="5273" spans="52:68">
      <c r="AZ5273">
        <v>157469</v>
      </c>
      <c r="BA5273">
        <f t="shared" si="287"/>
        <v>157519</v>
      </c>
      <c r="BB5273">
        <v>-40.46</v>
      </c>
      <c r="BC5273" s="23">
        <v>9249.68</v>
      </c>
      <c r="BD5273" s="23">
        <v>-34.659999999999997</v>
      </c>
      <c r="BO5273" s="23">
        <v>9249.68</v>
      </c>
      <c r="BP5273" s="23">
        <v>-34.659999999999997</v>
      </c>
    </row>
    <row r="5274" spans="52:68">
      <c r="AZ5274">
        <v>157993</v>
      </c>
      <c r="BA5274">
        <f t="shared" si="287"/>
        <v>158043</v>
      </c>
      <c r="BB5274">
        <v>-39.94</v>
      </c>
      <c r="BC5274" s="23">
        <v>9255.44</v>
      </c>
      <c r="BD5274" s="23">
        <v>-34.659999999999997</v>
      </c>
      <c r="BO5274" s="23">
        <v>9255.44</v>
      </c>
      <c r="BP5274" s="23">
        <v>-34.659999999999997</v>
      </c>
    </row>
    <row r="5275" spans="52:68">
      <c r="AZ5275">
        <v>158472</v>
      </c>
      <c r="BA5275">
        <f t="shared" si="287"/>
        <v>158522</v>
      </c>
      <c r="BB5275">
        <v>-36.549999999999997</v>
      </c>
      <c r="BC5275" s="23">
        <v>9255.44</v>
      </c>
      <c r="BD5275" s="23">
        <v>-34.65</v>
      </c>
      <c r="BO5275" s="23">
        <v>9255.44</v>
      </c>
      <c r="BP5275" s="23">
        <v>-34.65</v>
      </c>
    </row>
    <row r="5276" spans="52:68">
      <c r="AZ5276">
        <v>158767</v>
      </c>
      <c r="BA5276">
        <f t="shared" si="287"/>
        <v>158817</v>
      </c>
      <c r="BB5276">
        <v>-39.700000000000003</v>
      </c>
      <c r="BC5276" s="23">
        <v>9261.25</v>
      </c>
      <c r="BD5276" s="23">
        <v>-34.65</v>
      </c>
      <c r="BO5276" s="23">
        <v>9261.25</v>
      </c>
      <c r="BP5276" s="23">
        <v>-34.65</v>
      </c>
    </row>
    <row r="5277" spans="52:68">
      <c r="AZ5277">
        <v>159231</v>
      </c>
      <c r="BA5277">
        <f t="shared" si="287"/>
        <v>159281</v>
      </c>
      <c r="BB5277">
        <v>-39.700000000000003</v>
      </c>
      <c r="BC5277" s="23">
        <v>9261.25</v>
      </c>
      <c r="BD5277" s="23">
        <v>-33.97</v>
      </c>
      <c r="BO5277" s="23">
        <v>9261.25</v>
      </c>
      <c r="BP5277" s="23">
        <v>-33.97</v>
      </c>
    </row>
    <row r="5278" spans="52:68">
      <c r="AZ5278">
        <v>159697</v>
      </c>
      <c r="BA5278">
        <f t="shared" si="287"/>
        <v>159747</v>
      </c>
      <c r="BB5278">
        <v>-39.450000000000003</v>
      </c>
      <c r="BC5278" s="23">
        <v>9267.1</v>
      </c>
      <c r="BD5278" s="23">
        <v>-33.97</v>
      </c>
      <c r="BO5278" s="23">
        <v>9267.1</v>
      </c>
      <c r="BP5278" s="23">
        <v>-33.97</v>
      </c>
    </row>
    <row r="5279" spans="52:68">
      <c r="AZ5279">
        <v>160146</v>
      </c>
      <c r="BA5279">
        <f t="shared" si="287"/>
        <v>160196</v>
      </c>
      <c r="BB5279">
        <v>-40.25</v>
      </c>
      <c r="BC5279" s="23">
        <v>9267.1</v>
      </c>
      <c r="BD5279" s="23">
        <v>-35.24</v>
      </c>
      <c r="BO5279" s="23">
        <v>9267.1</v>
      </c>
      <c r="BP5279" s="23">
        <v>-35.24</v>
      </c>
    </row>
    <row r="5280" spans="52:68">
      <c r="AZ5280">
        <v>160666</v>
      </c>
      <c r="BA5280">
        <f t="shared" si="287"/>
        <v>160716</v>
      </c>
      <c r="BB5280">
        <v>-39.909999999999997</v>
      </c>
      <c r="BC5280" s="23">
        <v>9272.9500000000007</v>
      </c>
      <c r="BD5280" s="23">
        <v>-35.24</v>
      </c>
      <c r="BO5280" s="23">
        <v>9272.9500000000007</v>
      </c>
      <c r="BP5280" s="23">
        <v>-35.24</v>
      </c>
    </row>
    <row r="5281" spans="52:68">
      <c r="AZ5281">
        <v>161157</v>
      </c>
      <c r="BA5281">
        <f t="shared" si="287"/>
        <v>161207</v>
      </c>
      <c r="BB5281">
        <v>-40.130000000000003</v>
      </c>
      <c r="BC5281" s="23">
        <v>9272.9500000000007</v>
      </c>
      <c r="BD5281" s="23">
        <v>-34.299999999999997</v>
      </c>
      <c r="BO5281" s="23">
        <v>9272.9500000000007</v>
      </c>
      <c r="BP5281" s="23">
        <v>-34.299999999999997</v>
      </c>
    </row>
    <row r="5282" spans="52:68">
      <c r="AZ5282">
        <v>161671</v>
      </c>
      <c r="BA5282">
        <f t="shared" si="287"/>
        <v>161721</v>
      </c>
      <c r="BB5282">
        <v>-39.659999999999997</v>
      </c>
      <c r="BC5282" s="23">
        <v>9278.7999999999993</v>
      </c>
      <c r="BD5282" s="23">
        <v>-34.299999999999997</v>
      </c>
      <c r="BO5282" s="23">
        <v>9278.7999999999993</v>
      </c>
      <c r="BP5282" s="23">
        <v>-34.299999999999997</v>
      </c>
    </row>
    <row r="5283" spans="52:68">
      <c r="AZ5283">
        <v>162147</v>
      </c>
      <c r="BA5283">
        <f t="shared" si="287"/>
        <v>162197</v>
      </c>
      <c r="BB5283">
        <v>-38.340000000000003</v>
      </c>
      <c r="BC5283" s="23">
        <v>9278.7999999999993</v>
      </c>
      <c r="BD5283" s="23">
        <v>-34.590000000000003</v>
      </c>
      <c r="BO5283" s="23">
        <v>9278.7999999999993</v>
      </c>
      <c r="BP5283" s="23">
        <v>-34.590000000000003</v>
      </c>
    </row>
    <row r="5284" spans="52:68">
      <c r="AZ5284">
        <v>162534</v>
      </c>
      <c r="BA5284">
        <f t="shared" si="287"/>
        <v>162584</v>
      </c>
      <c r="BB5284">
        <v>-38.799999999999997</v>
      </c>
      <c r="BC5284" s="23">
        <v>9284.65</v>
      </c>
      <c r="BD5284" s="23">
        <v>-34.590000000000003</v>
      </c>
      <c r="BO5284" s="23">
        <v>9284.65</v>
      </c>
      <c r="BP5284" s="23">
        <v>-34.590000000000003</v>
      </c>
    </row>
    <row r="5285" spans="52:68">
      <c r="AZ5285">
        <v>162951</v>
      </c>
      <c r="BA5285">
        <f t="shared" si="287"/>
        <v>163001</v>
      </c>
      <c r="BB5285">
        <v>-39.630000000000003</v>
      </c>
      <c r="BC5285" s="23">
        <v>9284.65</v>
      </c>
      <c r="BD5285" s="23">
        <v>-34.65</v>
      </c>
      <c r="BO5285" s="23">
        <v>9284.65</v>
      </c>
      <c r="BP5285" s="23">
        <v>-34.65</v>
      </c>
    </row>
    <row r="5286" spans="52:68">
      <c r="AZ5286">
        <v>163432</v>
      </c>
      <c r="BA5286">
        <f t="shared" si="287"/>
        <v>163482</v>
      </c>
      <c r="BB5286">
        <v>-39.049999999999997</v>
      </c>
      <c r="BC5286" s="23">
        <v>9290.44</v>
      </c>
      <c r="BD5286" s="23">
        <v>-34.65</v>
      </c>
      <c r="BO5286" s="23">
        <v>9290.44</v>
      </c>
      <c r="BP5286" s="23">
        <v>-34.65</v>
      </c>
    </row>
    <row r="5287" spans="52:68">
      <c r="AZ5287">
        <v>163871</v>
      </c>
      <c r="BA5287">
        <f t="shared" si="287"/>
        <v>163921</v>
      </c>
      <c r="BB5287">
        <v>-39.36</v>
      </c>
      <c r="BC5287" s="23">
        <v>9290.44</v>
      </c>
      <c r="BD5287" s="23">
        <v>-33.99</v>
      </c>
      <c r="BO5287" s="23">
        <v>9290.44</v>
      </c>
      <c r="BP5287" s="23">
        <v>-33.99</v>
      </c>
    </row>
    <row r="5288" spans="52:68">
      <c r="AZ5288">
        <v>164336</v>
      </c>
      <c r="BA5288">
        <f t="shared" si="287"/>
        <v>164386</v>
      </c>
      <c r="BB5288">
        <v>-38.1</v>
      </c>
      <c r="BC5288" s="23">
        <v>9296.2099999999991</v>
      </c>
      <c r="BD5288" s="23">
        <v>-33.99</v>
      </c>
      <c r="BO5288" s="23">
        <v>9296.2099999999991</v>
      </c>
      <c r="BP5288" s="23">
        <v>-33.99</v>
      </c>
    </row>
    <row r="5289" spans="52:68">
      <c r="AZ5289">
        <v>164720</v>
      </c>
      <c r="BA5289">
        <f t="shared" si="287"/>
        <v>164770</v>
      </c>
      <c r="BB5289">
        <v>-37.4</v>
      </c>
      <c r="BC5289" s="23">
        <v>9296.2099999999991</v>
      </c>
      <c r="BD5289" s="23">
        <v>-34.340000000000003</v>
      </c>
      <c r="BO5289" s="23">
        <v>9296.2099999999991</v>
      </c>
      <c r="BP5289" s="23">
        <v>-34.340000000000003</v>
      </c>
    </row>
    <row r="5290" spans="52:68">
      <c r="AZ5290">
        <v>165073</v>
      </c>
      <c r="BA5290">
        <f t="shared" si="287"/>
        <v>165123</v>
      </c>
      <c r="BB5290">
        <v>-37.89</v>
      </c>
      <c r="BC5290" s="23">
        <v>9301.9699999999993</v>
      </c>
      <c r="BD5290" s="23">
        <v>-34.340000000000003</v>
      </c>
      <c r="BO5290" s="23">
        <v>9301.9699999999993</v>
      </c>
      <c r="BP5290" s="23">
        <v>-34.340000000000003</v>
      </c>
    </row>
    <row r="5291" spans="52:68">
      <c r="AZ5291">
        <v>165451</v>
      </c>
      <c r="BA5291">
        <f t="shared" si="287"/>
        <v>165501</v>
      </c>
      <c r="BB5291">
        <v>-37.24</v>
      </c>
      <c r="BC5291" s="23">
        <v>9301.9699999999993</v>
      </c>
      <c r="BD5291" s="23">
        <v>-34.020000000000003</v>
      </c>
      <c r="BO5291" s="23">
        <v>9301.9699999999993</v>
      </c>
      <c r="BP5291" s="23">
        <v>-34.020000000000003</v>
      </c>
    </row>
    <row r="5292" spans="52:68">
      <c r="AZ5292">
        <v>165800</v>
      </c>
      <c r="BA5292">
        <f t="shared" si="287"/>
        <v>165850</v>
      </c>
      <c r="BB5292">
        <v>-37.840000000000003</v>
      </c>
      <c r="BC5292" s="23">
        <v>9307.7099999999991</v>
      </c>
      <c r="BD5292" s="23">
        <v>-34.020000000000003</v>
      </c>
      <c r="BO5292" s="23">
        <v>9307.7099999999991</v>
      </c>
      <c r="BP5292" s="23">
        <v>-34.020000000000003</v>
      </c>
    </row>
    <row r="5293" spans="52:68">
      <c r="AZ5293">
        <v>166180</v>
      </c>
      <c r="BA5293">
        <f t="shared" si="287"/>
        <v>166230</v>
      </c>
      <c r="BB5293">
        <v>-38.880000000000003</v>
      </c>
      <c r="BC5293" s="23">
        <v>9307.7099999999991</v>
      </c>
      <c r="BD5293" s="23">
        <v>-34.36</v>
      </c>
      <c r="BO5293" s="23">
        <v>9307.7099999999991</v>
      </c>
      <c r="BP5293" s="23">
        <v>-34.36</v>
      </c>
    </row>
    <row r="5294" spans="52:68">
      <c r="AZ5294">
        <v>166624</v>
      </c>
      <c r="BA5294">
        <f t="shared" si="287"/>
        <v>166674</v>
      </c>
      <c r="BB5294">
        <v>-37.78</v>
      </c>
      <c r="BC5294" s="23">
        <v>9313.59</v>
      </c>
      <c r="BD5294" s="23">
        <v>-34.36</v>
      </c>
      <c r="BO5294" s="23">
        <v>9313.59</v>
      </c>
      <c r="BP5294" s="23">
        <v>-34.36</v>
      </c>
    </row>
    <row r="5295" spans="52:68">
      <c r="AZ5295">
        <v>167005</v>
      </c>
      <c r="BA5295">
        <f t="shared" si="287"/>
        <v>167055</v>
      </c>
      <c r="BB5295">
        <v>-37.07</v>
      </c>
      <c r="BC5295" s="23">
        <v>9313.59</v>
      </c>
      <c r="BD5295" s="23">
        <v>-34.35</v>
      </c>
      <c r="BO5295" s="23">
        <v>9313.59</v>
      </c>
      <c r="BP5295" s="23">
        <v>-34.35</v>
      </c>
    </row>
    <row r="5296" spans="52:68">
      <c r="AZ5296">
        <v>167355</v>
      </c>
      <c r="BA5296">
        <f t="shared" si="287"/>
        <v>167405</v>
      </c>
      <c r="BB5296">
        <v>-37.5</v>
      </c>
      <c r="BC5296" s="23">
        <v>9319.4599999999991</v>
      </c>
      <c r="BD5296" s="23">
        <v>-34.35</v>
      </c>
      <c r="BO5296" s="23">
        <v>9319.4599999999991</v>
      </c>
      <c r="BP5296" s="23">
        <v>-34.35</v>
      </c>
    </row>
    <row r="5297" spans="52:68">
      <c r="AZ5297">
        <v>167726</v>
      </c>
      <c r="BA5297">
        <f t="shared" si="287"/>
        <v>167776</v>
      </c>
      <c r="BB5297">
        <v>-38.28</v>
      </c>
      <c r="BC5297" s="23">
        <v>9319.4599999999991</v>
      </c>
      <c r="BD5297" s="23">
        <v>-35.82</v>
      </c>
      <c r="BO5297" s="23">
        <v>9319.4599999999991</v>
      </c>
      <c r="BP5297" s="23">
        <v>-35.82</v>
      </c>
    </row>
    <row r="5298" spans="52:68">
      <c r="AZ5298">
        <v>168141</v>
      </c>
      <c r="BA5298">
        <f t="shared" si="287"/>
        <v>168191</v>
      </c>
      <c r="BB5298">
        <v>-37.71</v>
      </c>
      <c r="BC5298" s="23">
        <v>9325.3700000000008</v>
      </c>
      <c r="BD5298" s="23">
        <v>-35.82</v>
      </c>
      <c r="BO5298" s="23">
        <v>9325.3700000000008</v>
      </c>
      <c r="BP5298" s="23">
        <v>-35.82</v>
      </c>
    </row>
    <row r="5299" spans="52:68">
      <c r="AZ5299">
        <v>168527</v>
      </c>
      <c r="BA5299">
        <f t="shared" si="287"/>
        <v>168577</v>
      </c>
      <c r="BB5299">
        <v>-37.21</v>
      </c>
      <c r="BC5299" s="23">
        <v>9325.3700000000008</v>
      </c>
      <c r="BD5299" s="23">
        <v>-34.159999999999997</v>
      </c>
      <c r="BO5299" s="23">
        <v>9325.3700000000008</v>
      </c>
      <c r="BP5299" s="23">
        <v>-34.159999999999997</v>
      </c>
    </row>
    <row r="5300" spans="52:68">
      <c r="AZ5300">
        <v>168892</v>
      </c>
      <c r="BA5300">
        <f t="shared" si="287"/>
        <v>168942</v>
      </c>
      <c r="BB5300">
        <v>-38.090000000000003</v>
      </c>
      <c r="BC5300" s="23">
        <v>9331.18</v>
      </c>
      <c r="BD5300" s="23">
        <v>-34.159999999999997</v>
      </c>
      <c r="BO5300" s="23">
        <v>9331.18</v>
      </c>
      <c r="BP5300" s="23">
        <v>-34.159999999999997</v>
      </c>
    </row>
    <row r="5301" spans="52:68">
      <c r="AZ5301">
        <v>169303</v>
      </c>
      <c r="BA5301">
        <f t="shared" si="287"/>
        <v>169353</v>
      </c>
      <c r="BB5301">
        <v>-38.020000000000003</v>
      </c>
      <c r="BC5301" s="23">
        <v>9331.18</v>
      </c>
      <c r="BD5301" s="23">
        <v>-34.44</v>
      </c>
      <c r="BO5301" s="23">
        <v>9331.18</v>
      </c>
      <c r="BP5301" s="23">
        <v>-34.44</v>
      </c>
    </row>
    <row r="5302" spans="52:68">
      <c r="AZ5302">
        <v>169713</v>
      </c>
      <c r="BA5302">
        <f t="shared" si="287"/>
        <v>169763</v>
      </c>
      <c r="BB5302">
        <v>-37.9</v>
      </c>
      <c r="BC5302" s="23">
        <v>9337.0400000000009</v>
      </c>
      <c r="BD5302" s="23">
        <v>-34.44</v>
      </c>
      <c r="BO5302" s="23">
        <v>9337.0400000000009</v>
      </c>
      <c r="BP5302" s="23">
        <v>-34.44</v>
      </c>
    </row>
    <row r="5303" spans="52:68">
      <c r="AZ5303">
        <v>170118</v>
      </c>
      <c r="BA5303">
        <f t="shared" si="287"/>
        <v>170168</v>
      </c>
      <c r="BB5303">
        <v>-37.93</v>
      </c>
      <c r="BC5303" s="23">
        <v>9337.0400000000009</v>
      </c>
      <c r="BD5303" s="23">
        <v>-33.130000000000003</v>
      </c>
      <c r="BO5303" s="23">
        <v>9337.0400000000009</v>
      </c>
      <c r="BP5303" s="23">
        <v>-33.130000000000003</v>
      </c>
    </row>
    <row r="5304" spans="52:68">
      <c r="AZ5304">
        <v>170527</v>
      </c>
      <c r="BA5304">
        <f t="shared" si="287"/>
        <v>170577</v>
      </c>
      <c r="BB5304">
        <v>-37.85</v>
      </c>
      <c r="BC5304" s="23">
        <v>9342.81</v>
      </c>
      <c r="BD5304" s="23">
        <v>-33.130000000000003</v>
      </c>
      <c r="BO5304" s="23">
        <v>9342.81</v>
      </c>
      <c r="BP5304" s="23">
        <v>-33.130000000000003</v>
      </c>
    </row>
    <row r="5305" spans="52:68">
      <c r="AZ5305">
        <v>170935</v>
      </c>
      <c r="BA5305">
        <f t="shared" si="287"/>
        <v>170985</v>
      </c>
      <c r="BB5305">
        <v>-39.03</v>
      </c>
      <c r="BC5305" s="23">
        <v>9342.81</v>
      </c>
      <c r="BD5305" s="23">
        <v>-34.799999999999997</v>
      </c>
      <c r="BO5305" s="23">
        <v>9342.81</v>
      </c>
      <c r="BP5305" s="23">
        <v>-34.799999999999997</v>
      </c>
    </row>
    <row r="5306" spans="52:68">
      <c r="AZ5306">
        <v>171422</v>
      </c>
      <c r="BA5306">
        <f t="shared" si="287"/>
        <v>171472</v>
      </c>
      <c r="BB5306">
        <v>-32.97</v>
      </c>
      <c r="BC5306" s="23">
        <v>9348.6299999999992</v>
      </c>
      <c r="BD5306" s="23">
        <v>-34.799999999999997</v>
      </c>
      <c r="BO5306" s="23">
        <v>9348.6299999999992</v>
      </c>
      <c r="BP5306" s="23">
        <v>-34.799999999999997</v>
      </c>
    </row>
    <row r="5307" spans="52:68">
      <c r="AZ5307">
        <v>171696</v>
      </c>
      <c r="BA5307">
        <f t="shared" si="287"/>
        <v>171746</v>
      </c>
      <c r="BB5307">
        <v>-31.87</v>
      </c>
      <c r="BC5307" s="23">
        <v>9348.6299999999992</v>
      </c>
      <c r="BD5307" s="23">
        <v>-34.69</v>
      </c>
      <c r="BO5307" s="23">
        <v>9348.6299999999992</v>
      </c>
      <c r="BP5307" s="23">
        <v>-34.69</v>
      </c>
    </row>
    <row r="5308" spans="52:68">
      <c r="AZ5308">
        <v>171964</v>
      </c>
      <c r="BA5308">
        <f t="shared" si="287"/>
        <v>172014</v>
      </c>
      <c r="BB5308">
        <v>-32.26</v>
      </c>
      <c r="BC5308" s="23">
        <v>9354.49</v>
      </c>
      <c r="BD5308" s="23">
        <v>-34.69</v>
      </c>
      <c r="BO5308" s="23">
        <v>9354.49</v>
      </c>
      <c r="BP5308" s="23">
        <v>-34.69</v>
      </c>
    </row>
    <row r="5309" spans="52:68">
      <c r="AZ5309">
        <v>172235</v>
      </c>
      <c r="BA5309">
        <f t="shared" si="287"/>
        <v>172285</v>
      </c>
      <c r="BB5309">
        <v>-36.9</v>
      </c>
      <c r="BC5309" s="23">
        <v>9354.49</v>
      </c>
      <c r="BD5309" s="23">
        <v>-34.81</v>
      </c>
      <c r="BO5309" s="23">
        <v>9354.49</v>
      </c>
      <c r="BP5309" s="23">
        <v>-34.81</v>
      </c>
    </row>
    <row r="5310" spans="52:68">
      <c r="AZ5310">
        <v>172608</v>
      </c>
      <c r="BA5310">
        <f t="shared" ref="BA5310:BA5373" si="288">AZ5310+50</f>
        <v>172658</v>
      </c>
      <c r="BB5310">
        <v>-37.92</v>
      </c>
      <c r="BC5310" s="23">
        <v>9360.5</v>
      </c>
      <c r="BD5310" s="23">
        <v>-34.81</v>
      </c>
      <c r="BO5310" s="23">
        <v>9360.5</v>
      </c>
      <c r="BP5310" s="23">
        <v>-34.81</v>
      </c>
    </row>
    <row r="5311" spans="52:68">
      <c r="AZ5311">
        <v>173034</v>
      </c>
      <c r="BA5311">
        <f t="shared" si="288"/>
        <v>173084</v>
      </c>
      <c r="BB5311">
        <v>-36.659999999999997</v>
      </c>
      <c r="BC5311" s="23">
        <v>9360.5</v>
      </c>
      <c r="BD5311" s="23">
        <v>-34.79</v>
      </c>
      <c r="BO5311" s="23">
        <v>9360.5</v>
      </c>
      <c r="BP5311" s="23">
        <v>-34.79</v>
      </c>
    </row>
    <row r="5312" spans="52:68">
      <c r="AZ5312">
        <v>173401</v>
      </c>
      <c r="BA5312">
        <f t="shared" si="288"/>
        <v>173451</v>
      </c>
      <c r="BB5312">
        <v>-34.270000000000003</v>
      </c>
      <c r="BC5312" s="23">
        <v>9366.4599999999991</v>
      </c>
      <c r="BD5312" s="23">
        <v>-34.79</v>
      </c>
      <c r="BO5312" s="23">
        <v>9366.4599999999991</v>
      </c>
      <c r="BP5312" s="23">
        <v>-34.79</v>
      </c>
    </row>
    <row r="5313" spans="52:68">
      <c r="AZ5313">
        <v>173702</v>
      </c>
      <c r="BA5313">
        <f t="shared" si="288"/>
        <v>173752</v>
      </c>
      <c r="BB5313">
        <v>-36.96</v>
      </c>
      <c r="BC5313" s="23">
        <v>9366.4599999999991</v>
      </c>
      <c r="BD5313" s="23">
        <v>-35.08</v>
      </c>
      <c r="BO5313" s="23">
        <v>9366.4599999999991</v>
      </c>
      <c r="BP5313" s="23">
        <v>-35.08</v>
      </c>
    </row>
    <row r="5314" spans="52:68">
      <c r="AZ5314">
        <v>174086</v>
      </c>
      <c r="BA5314">
        <f t="shared" si="288"/>
        <v>174136</v>
      </c>
      <c r="BB5314">
        <v>-38.840000000000003</v>
      </c>
      <c r="BC5314" s="23">
        <v>9372.4599999999991</v>
      </c>
      <c r="BD5314" s="23">
        <v>-35.08</v>
      </c>
      <c r="BO5314" s="23">
        <v>9372.4599999999991</v>
      </c>
      <c r="BP5314" s="23">
        <v>-35.08</v>
      </c>
    </row>
    <row r="5315" spans="52:68">
      <c r="AZ5315">
        <v>174586</v>
      </c>
      <c r="BA5315">
        <f t="shared" si="288"/>
        <v>174636</v>
      </c>
      <c r="BB5315">
        <v>-37.54</v>
      </c>
      <c r="BC5315" s="23">
        <v>9372.4599999999991</v>
      </c>
      <c r="BD5315" s="23">
        <v>-34.07</v>
      </c>
      <c r="BO5315" s="23">
        <v>9372.4599999999991</v>
      </c>
      <c r="BP5315" s="23">
        <v>-34.07</v>
      </c>
    </row>
    <row r="5316" spans="52:68">
      <c r="AZ5316">
        <v>175004</v>
      </c>
      <c r="BA5316">
        <f t="shared" si="288"/>
        <v>175054</v>
      </c>
      <c r="BB5316">
        <v>-38.299999999999997</v>
      </c>
      <c r="BC5316" s="23">
        <v>9378.5</v>
      </c>
      <c r="BD5316" s="23">
        <v>-34.07</v>
      </c>
      <c r="BO5316" s="23">
        <v>9378.5</v>
      </c>
      <c r="BP5316" s="23">
        <v>-34.07</v>
      </c>
    </row>
    <row r="5317" spans="52:68">
      <c r="AZ5317">
        <v>175471</v>
      </c>
      <c r="BA5317">
        <f t="shared" si="288"/>
        <v>175521</v>
      </c>
      <c r="BB5317">
        <v>-39.729999999999997</v>
      </c>
      <c r="BC5317" s="23">
        <v>9378.5</v>
      </c>
      <c r="BD5317" s="23">
        <v>-35.07</v>
      </c>
      <c r="BO5317" s="23">
        <v>9378.5</v>
      </c>
      <c r="BP5317" s="23">
        <v>-35.07</v>
      </c>
    </row>
    <row r="5318" spans="52:68">
      <c r="AZ5318">
        <v>176061</v>
      </c>
      <c r="BA5318">
        <f t="shared" si="288"/>
        <v>176111</v>
      </c>
      <c r="BB5318">
        <v>-39.29</v>
      </c>
      <c r="BC5318" s="23">
        <v>9384.69</v>
      </c>
      <c r="BD5318" s="23">
        <v>-35.07</v>
      </c>
      <c r="BO5318" s="23">
        <v>9384.69</v>
      </c>
      <c r="BP5318" s="23">
        <v>-35.07</v>
      </c>
    </row>
    <row r="5319" spans="52:68">
      <c r="AZ5319">
        <v>176611</v>
      </c>
      <c r="BA5319">
        <f t="shared" si="288"/>
        <v>176661</v>
      </c>
      <c r="BB5319">
        <v>-39.6</v>
      </c>
      <c r="BC5319" s="23">
        <v>9384.69</v>
      </c>
      <c r="BD5319" s="23">
        <v>-35.380000000000003</v>
      </c>
      <c r="BO5319" s="23">
        <v>9384.69</v>
      </c>
      <c r="BP5319" s="23">
        <v>-35.380000000000003</v>
      </c>
    </row>
    <row r="5320" spans="52:68">
      <c r="AZ5320">
        <v>177195</v>
      </c>
      <c r="BA5320">
        <f t="shared" si="288"/>
        <v>177245</v>
      </c>
      <c r="BB5320">
        <v>-38.31</v>
      </c>
      <c r="BC5320" s="23">
        <v>9390.89</v>
      </c>
      <c r="BD5320" s="23">
        <v>-35.380000000000003</v>
      </c>
      <c r="BO5320" s="23">
        <v>9390.89</v>
      </c>
      <c r="BP5320" s="23">
        <v>-35.380000000000003</v>
      </c>
    </row>
    <row r="5321" spans="52:68">
      <c r="AZ5321">
        <v>177675</v>
      </c>
      <c r="BA5321">
        <f t="shared" si="288"/>
        <v>177725</v>
      </c>
      <c r="BB5321">
        <v>-39.14</v>
      </c>
      <c r="BC5321" s="23">
        <v>9390.89</v>
      </c>
      <c r="BD5321" s="23">
        <v>-36.229999999999997</v>
      </c>
      <c r="BO5321" s="23">
        <v>9390.89</v>
      </c>
      <c r="BP5321" s="23">
        <v>-36.229999999999997</v>
      </c>
    </row>
    <row r="5322" spans="52:68">
      <c r="AZ5322">
        <v>178223</v>
      </c>
      <c r="BA5322">
        <f t="shared" si="288"/>
        <v>178273</v>
      </c>
      <c r="BB5322">
        <v>-39.96</v>
      </c>
      <c r="BC5322" s="23">
        <v>9397.17</v>
      </c>
      <c r="BD5322" s="23">
        <v>-36.229999999999997</v>
      </c>
      <c r="BO5322" s="23">
        <v>9397.17</v>
      </c>
      <c r="BP5322" s="23">
        <v>-36.229999999999997</v>
      </c>
    </row>
    <row r="5323" spans="52:68">
      <c r="AZ5323">
        <v>178857</v>
      </c>
      <c r="BA5323">
        <f t="shared" si="288"/>
        <v>178907</v>
      </c>
      <c r="BB5323">
        <v>-38.909999999999997</v>
      </c>
      <c r="BC5323" s="23">
        <v>9397.17</v>
      </c>
      <c r="BD5323" s="23">
        <v>-35.17</v>
      </c>
      <c r="BO5323" s="23">
        <v>9397.17</v>
      </c>
      <c r="BP5323" s="23">
        <v>-35.17</v>
      </c>
    </row>
    <row r="5324" spans="52:68">
      <c r="AZ5324">
        <v>179391</v>
      </c>
      <c r="BA5324">
        <f t="shared" si="288"/>
        <v>179441</v>
      </c>
      <c r="BB5324">
        <v>-39.28</v>
      </c>
      <c r="BC5324" s="23">
        <v>9403.35</v>
      </c>
      <c r="BD5324" s="23">
        <v>-35.17</v>
      </c>
      <c r="BO5324" s="23">
        <v>9403.35</v>
      </c>
      <c r="BP5324" s="23">
        <v>-35.17</v>
      </c>
    </row>
    <row r="5325" spans="52:68">
      <c r="AZ5325">
        <v>179963</v>
      </c>
      <c r="BA5325">
        <f t="shared" si="288"/>
        <v>180013</v>
      </c>
      <c r="BB5325">
        <v>-40.32</v>
      </c>
      <c r="BC5325" s="23">
        <v>9403.35</v>
      </c>
      <c r="BD5325" s="23">
        <v>-34.799999999999997</v>
      </c>
      <c r="BO5325" s="23">
        <v>9403.35</v>
      </c>
      <c r="BP5325" s="23">
        <v>-34.799999999999997</v>
      </c>
    </row>
    <row r="5326" spans="52:68">
      <c r="AZ5326">
        <v>180653</v>
      </c>
      <c r="BA5326">
        <f t="shared" si="288"/>
        <v>180703</v>
      </c>
      <c r="BB5326">
        <v>-38.1</v>
      </c>
      <c r="BC5326" s="23">
        <v>9409.4599999999991</v>
      </c>
      <c r="BD5326" s="23">
        <v>-34.799999999999997</v>
      </c>
      <c r="BO5326" s="23">
        <v>9409.4599999999991</v>
      </c>
      <c r="BP5326" s="23">
        <v>-34.799999999999997</v>
      </c>
    </row>
    <row r="5327" spans="52:68">
      <c r="AZ5327">
        <v>181137</v>
      </c>
      <c r="BA5327">
        <f t="shared" si="288"/>
        <v>181187</v>
      </c>
      <c r="BB5327">
        <v>-37.81</v>
      </c>
      <c r="BC5327" s="23">
        <v>9409.4599999999991</v>
      </c>
      <c r="BD5327" s="23">
        <v>-34.1</v>
      </c>
      <c r="BO5327" s="23">
        <v>9409.4599999999991</v>
      </c>
      <c r="BP5327" s="23">
        <v>-34.1</v>
      </c>
    </row>
    <row r="5328" spans="52:68">
      <c r="AZ5328">
        <v>181604</v>
      </c>
      <c r="BA5328">
        <f t="shared" si="288"/>
        <v>181654</v>
      </c>
      <c r="BB5328">
        <v>-37.94</v>
      </c>
      <c r="BC5328" s="23">
        <v>9415.4699999999993</v>
      </c>
      <c r="BD5328" s="23">
        <v>-34.1</v>
      </c>
      <c r="BO5328" s="23">
        <v>9415.4699999999993</v>
      </c>
      <c r="BP5328" s="23">
        <v>-34.1</v>
      </c>
    </row>
    <row r="5329" spans="52:68">
      <c r="AZ5329">
        <v>182083</v>
      </c>
      <c r="BA5329">
        <f t="shared" si="288"/>
        <v>182133</v>
      </c>
      <c r="BB5329">
        <v>-38.950000000000003</v>
      </c>
      <c r="BC5329" s="23">
        <v>9415.4699999999993</v>
      </c>
      <c r="BD5329" s="23">
        <v>-34.479999999999997</v>
      </c>
      <c r="BO5329" s="23">
        <v>9415.4699999999993</v>
      </c>
      <c r="BP5329" s="23">
        <v>-34.479999999999997</v>
      </c>
    </row>
    <row r="5330" spans="52:68">
      <c r="AZ5330">
        <v>182643</v>
      </c>
      <c r="BA5330">
        <f t="shared" si="288"/>
        <v>182693</v>
      </c>
      <c r="BB5330">
        <v>-34.29</v>
      </c>
      <c r="BC5330" s="23">
        <v>9421.3700000000008</v>
      </c>
      <c r="BD5330" s="23">
        <v>-34.479999999999997</v>
      </c>
      <c r="BO5330" s="23">
        <v>9421.3700000000008</v>
      </c>
      <c r="BP5330" s="23">
        <v>-34.479999999999997</v>
      </c>
    </row>
    <row r="5331" spans="52:68">
      <c r="AZ5331">
        <v>182981</v>
      </c>
      <c r="BA5331">
        <f t="shared" si="288"/>
        <v>183031</v>
      </c>
      <c r="BB5331">
        <v>-36.049999999999997</v>
      </c>
      <c r="BC5331" s="23">
        <v>9421.3700000000008</v>
      </c>
      <c r="BD5331" s="23">
        <v>-35.15</v>
      </c>
      <c r="BO5331" s="23">
        <v>9421.3700000000008</v>
      </c>
      <c r="BP5331" s="23">
        <v>-35.15</v>
      </c>
    </row>
    <row r="5332" spans="52:68">
      <c r="AZ5332">
        <v>183373</v>
      </c>
      <c r="BA5332">
        <f t="shared" si="288"/>
        <v>183423</v>
      </c>
      <c r="BB5332">
        <v>-37.94</v>
      </c>
      <c r="BC5332" s="23">
        <v>9427.24</v>
      </c>
      <c r="BD5332" s="23">
        <v>-35.15</v>
      </c>
      <c r="BO5332" s="23">
        <v>9427.24</v>
      </c>
      <c r="BP5332" s="23">
        <v>-35.15</v>
      </c>
    </row>
    <row r="5333" spans="52:68">
      <c r="AZ5333">
        <v>183865</v>
      </c>
      <c r="BA5333">
        <f t="shared" si="288"/>
        <v>183915</v>
      </c>
      <c r="BB5333">
        <v>-32.65</v>
      </c>
      <c r="BC5333" s="23">
        <v>9427.24</v>
      </c>
      <c r="BD5333" s="23">
        <v>-33.76</v>
      </c>
      <c r="BO5333" s="23">
        <v>9427.24</v>
      </c>
      <c r="BP5333" s="23">
        <v>-33.76</v>
      </c>
    </row>
    <row r="5334" spans="52:68">
      <c r="AZ5334">
        <v>184186</v>
      </c>
      <c r="BA5334">
        <f t="shared" si="288"/>
        <v>184236</v>
      </c>
      <c r="BB5334">
        <v>-36.75</v>
      </c>
      <c r="BC5334" s="23">
        <v>9433.16</v>
      </c>
      <c r="BD5334" s="23">
        <v>-33.76</v>
      </c>
      <c r="BO5334" s="23">
        <v>9433.16</v>
      </c>
      <c r="BP5334" s="23">
        <v>-33.76</v>
      </c>
    </row>
    <row r="5335" spans="52:68">
      <c r="AZ5335">
        <v>184616</v>
      </c>
      <c r="BA5335">
        <f t="shared" si="288"/>
        <v>184666</v>
      </c>
      <c r="BB5335">
        <v>-37.26</v>
      </c>
      <c r="BC5335" s="23">
        <v>9433.16</v>
      </c>
      <c r="BD5335" s="23">
        <v>-34.49</v>
      </c>
      <c r="BO5335" s="23">
        <v>9433.16</v>
      </c>
      <c r="BP5335" s="23">
        <v>-34.49</v>
      </c>
    </row>
    <row r="5336" spans="52:68">
      <c r="AZ5336">
        <v>185076</v>
      </c>
      <c r="BA5336">
        <f t="shared" si="288"/>
        <v>185126</v>
      </c>
      <c r="BB5336">
        <v>-37.39</v>
      </c>
      <c r="BC5336" s="23">
        <v>9439.1</v>
      </c>
      <c r="BD5336" s="23">
        <v>-34.49</v>
      </c>
      <c r="BO5336" s="23">
        <v>9439.1</v>
      </c>
      <c r="BP5336" s="23">
        <v>-34.49</v>
      </c>
    </row>
    <row r="5337" spans="52:68">
      <c r="AZ5337">
        <v>185546</v>
      </c>
      <c r="BA5337">
        <f t="shared" si="288"/>
        <v>185596</v>
      </c>
      <c r="BB5337">
        <v>-37.53</v>
      </c>
      <c r="BC5337" s="23">
        <v>9439.1</v>
      </c>
      <c r="BD5337" s="23">
        <v>-34.57</v>
      </c>
      <c r="BO5337" s="23">
        <v>9439.1</v>
      </c>
      <c r="BP5337" s="23">
        <v>-34.57</v>
      </c>
    </row>
    <row r="5338" spans="52:68">
      <c r="AZ5338">
        <v>186028</v>
      </c>
      <c r="BA5338">
        <f t="shared" si="288"/>
        <v>186078</v>
      </c>
      <c r="BB5338">
        <v>-36.94</v>
      </c>
      <c r="BC5338" s="23">
        <v>9445.0400000000009</v>
      </c>
      <c r="BD5338" s="23">
        <v>-34.57</v>
      </c>
      <c r="BO5338" s="23">
        <v>9445.0400000000009</v>
      </c>
      <c r="BP5338" s="23">
        <v>-34.57</v>
      </c>
    </row>
    <row r="5339" spans="52:68">
      <c r="AZ5339">
        <v>186480</v>
      </c>
      <c r="BA5339">
        <f t="shared" si="288"/>
        <v>186530</v>
      </c>
      <c r="BB5339">
        <v>-36.82</v>
      </c>
      <c r="BC5339" s="23">
        <v>9445.0400000000009</v>
      </c>
      <c r="BD5339" s="23">
        <v>-34.76</v>
      </c>
      <c r="BO5339" s="23">
        <v>9445.0400000000009</v>
      </c>
      <c r="BP5339" s="23">
        <v>-34.76</v>
      </c>
    </row>
    <row r="5340" spans="52:68">
      <c r="AZ5340">
        <v>186928</v>
      </c>
      <c r="BA5340">
        <f t="shared" si="288"/>
        <v>186978</v>
      </c>
      <c r="BB5340">
        <v>-36.71</v>
      </c>
      <c r="BC5340" s="23">
        <v>9451.02</v>
      </c>
      <c r="BD5340" s="23">
        <v>-34.76</v>
      </c>
      <c r="BO5340" s="23">
        <v>9451.02</v>
      </c>
      <c r="BP5340" s="23">
        <v>-34.76</v>
      </c>
    </row>
    <row r="5341" spans="52:68">
      <c r="AZ5341">
        <v>187374</v>
      </c>
      <c r="BA5341">
        <f t="shared" si="288"/>
        <v>187424</v>
      </c>
      <c r="BB5341">
        <v>-37.159999999999997</v>
      </c>
      <c r="BC5341" s="23">
        <v>9451.02</v>
      </c>
      <c r="BD5341" s="23">
        <v>-34.97</v>
      </c>
      <c r="BO5341" s="23">
        <v>9451.02</v>
      </c>
      <c r="BP5341" s="23">
        <v>-34.97</v>
      </c>
    </row>
    <row r="5342" spans="52:68">
      <c r="AZ5342">
        <v>187848</v>
      </c>
      <c r="BA5342">
        <f t="shared" si="288"/>
        <v>187898</v>
      </c>
      <c r="BB5342">
        <v>-37.53</v>
      </c>
      <c r="BC5342" s="23">
        <v>9457.07</v>
      </c>
      <c r="BD5342" s="23">
        <v>-34.97</v>
      </c>
      <c r="BO5342" s="23">
        <v>9457.07</v>
      </c>
      <c r="BP5342" s="23">
        <v>-34.97</v>
      </c>
    </row>
    <row r="5343" spans="52:68">
      <c r="AZ5343">
        <v>188347</v>
      </c>
      <c r="BA5343">
        <f t="shared" si="288"/>
        <v>188397</v>
      </c>
      <c r="BB5343">
        <v>-37.270000000000003</v>
      </c>
      <c r="BC5343" s="23">
        <v>9457.07</v>
      </c>
      <c r="BD5343" s="23">
        <v>-34.340000000000003</v>
      </c>
      <c r="BO5343" s="23">
        <v>9457.07</v>
      </c>
      <c r="BP5343" s="23">
        <v>-34.340000000000003</v>
      </c>
    </row>
    <row r="5344" spans="52:68">
      <c r="AZ5344">
        <v>188834</v>
      </c>
      <c r="BA5344">
        <f t="shared" si="288"/>
        <v>188884</v>
      </c>
      <c r="BB5344">
        <v>-37.32</v>
      </c>
      <c r="BC5344" s="23">
        <v>9463.1200000000008</v>
      </c>
      <c r="BD5344" s="23">
        <v>-34.340000000000003</v>
      </c>
      <c r="BO5344" s="23">
        <v>9463.1200000000008</v>
      </c>
      <c r="BP5344" s="23">
        <v>-34.340000000000003</v>
      </c>
    </row>
    <row r="5345" spans="52:68">
      <c r="AZ5345">
        <v>189327</v>
      </c>
      <c r="BA5345">
        <f t="shared" si="288"/>
        <v>189377</v>
      </c>
      <c r="BB5345">
        <v>-37.74</v>
      </c>
      <c r="BC5345" s="23">
        <v>9463.1200000000008</v>
      </c>
      <c r="BD5345" s="23">
        <v>-35.24</v>
      </c>
      <c r="BO5345" s="23">
        <v>9463.1200000000008</v>
      </c>
      <c r="BP5345" s="23">
        <v>-35.24</v>
      </c>
    </row>
    <row r="5346" spans="52:68">
      <c r="AZ5346">
        <v>189852</v>
      </c>
      <c r="BA5346">
        <f t="shared" si="288"/>
        <v>189902</v>
      </c>
      <c r="BB5346">
        <v>-37.4</v>
      </c>
      <c r="BC5346" s="23">
        <v>9469.19</v>
      </c>
      <c r="BD5346" s="23">
        <v>-35.24</v>
      </c>
      <c r="BO5346" s="23">
        <v>9469.19</v>
      </c>
      <c r="BP5346" s="23">
        <v>-35.24</v>
      </c>
    </row>
    <row r="5347" spans="52:68">
      <c r="AZ5347">
        <v>190357</v>
      </c>
      <c r="BA5347">
        <f t="shared" si="288"/>
        <v>190407</v>
      </c>
      <c r="BB5347">
        <v>-37.61</v>
      </c>
      <c r="BC5347" s="23">
        <v>9469.19</v>
      </c>
      <c r="BD5347" s="23">
        <v>-34.56</v>
      </c>
      <c r="BO5347" s="23">
        <v>9469.19</v>
      </c>
      <c r="BP5347" s="23">
        <v>-34.56</v>
      </c>
    </row>
    <row r="5348" spans="52:68">
      <c r="AZ5348">
        <v>190880</v>
      </c>
      <c r="BA5348">
        <f t="shared" si="288"/>
        <v>190930</v>
      </c>
      <c r="BB5348">
        <v>-38.33</v>
      </c>
      <c r="BC5348" s="23">
        <v>9475.24</v>
      </c>
      <c r="BD5348" s="23">
        <v>-34.56</v>
      </c>
      <c r="BO5348" s="23">
        <v>9475.24</v>
      </c>
      <c r="BP5348" s="23">
        <v>-34.56</v>
      </c>
    </row>
    <row r="5349" spans="52:68">
      <c r="AZ5349">
        <v>191462</v>
      </c>
      <c r="BA5349">
        <f t="shared" si="288"/>
        <v>191512</v>
      </c>
      <c r="BB5349">
        <v>-38.270000000000003</v>
      </c>
      <c r="BC5349" s="23">
        <v>9475.24</v>
      </c>
      <c r="BD5349" s="23">
        <v>-34.82</v>
      </c>
      <c r="BO5349" s="23">
        <v>9475.24</v>
      </c>
      <c r="BP5349" s="23">
        <v>-34.82</v>
      </c>
    </row>
    <row r="5350" spans="52:68">
      <c r="AZ5350">
        <v>192043</v>
      </c>
      <c r="BA5350">
        <f t="shared" si="288"/>
        <v>192093</v>
      </c>
      <c r="BB5350">
        <v>-38.43</v>
      </c>
      <c r="BC5350" s="23">
        <v>9481.34</v>
      </c>
      <c r="BD5350" s="23">
        <v>-34.82</v>
      </c>
      <c r="BO5350" s="23">
        <v>9481.34</v>
      </c>
      <c r="BP5350" s="23">
        <v>-34.82</v>
      </c>
    </row>
    <row r="5351" spans="52:68">
      <c r="AZ5351">
        <v>192642</v>
      </c>
      <c r="BA5351">
        <f t="shared" si="288"/>
        <v>192692</v>
      </c>
      <c r="BB5351">
        <v>-37.130000000000003</v>
      </c>
      <c r="BC5351" s="23">
        <v>9481.34</v>
      </c>
      <c r="BD5351" s="23">
        <v>-34.83</v>
      </c>
      <c r="BO5351" s="23">
        <v>9481.34</v>
      </c>
      <c r="BP5351" s="23">
        <v>-34.83</v>
      </c>
    </row>
    <row r="5352" spans="52:68">
      <c r="AZ5352">
        <v>193149</v>
      </c>
      <c r="BA5352">
        <f t="shared" si="288"/>
        <v>193199</v>
      </c>
      <c r="BB5352">
        <v>-37.42</v>
      </c>
      <c r="BC5352" s="23">
        <v>9487.48</v>
      </c>
      <c r="BD5352" s="23">
        <v>-34.83</v>
      </c>
      <c r="BO5352" s="23">
        <v>9487.48</v>
      </c>
      <c r="BP5352" s="23">
        <v>-34.83</v>
      </c>
    </row>
    <row r="5353" spans="52:68">
      <c r="AZ5353">
        <v>193679</v>
      </c>
      <c r="BA5353">
        <f t="shared" si="288"/>
        <v>193729</v>
      </c>
      <c r="BB5353">
        <v>-37.5</v>
      </c>
      <c r="BC5353" s="23">
        <v>9487.48</v>
      </c>
      <c r="BD5353" s="23">
        <v>-34.83</v>
      </c>
      <c r="BO5353" s="23">
        <v>9487.48</v>
      </c>
      <c r="BP5353" s="23">
        <v>-34.83</v>
      </c>
    </row>
    <row r="5354" spans="52:68">
      <c r="AZ5354">
        <v>194218</v>
      </c>
      <c r="BA5354">
        <f t="shared" si="288"/>
        <v>194268</v>
      </c>
      <c r="BB5354">
        <v>-37.14</v>
      </c>
      <c r="BC5354" s="23">
        <v>9493.64</v>
      </c>
      <c r="BD5354" s="23">
        <v>-34.83</v>
      </c>
      <c r="BO5354" s="23">
        <v>9493.64</v>
      </c>
      <c r="BP5354" s="23">
        <v>-34.83</v>
      </c>
    </row>
    <row r="5355" spans="52:68">
      <c r="AZ5355">
        <v>194737</v>
      </c>
      <c r="BA5355">
        <f t="shared" si="288"/>
        <v>194787</v>
      </c>
      <c r="BB5355">
        <v>-37.299999999999997</v>
      </c>
      <c r="BC5355" s="23">
        <v>9493.64</v>
      </c>
      <c r="BD5355" s="23">
        <v>-35.53</v>
      </c>
      <c r="BO5355" s="23">
        <v>9493.64</v>
      </c>
      <c r="BP5355" s="23">
        <v>-35.53</v>
      </c>
    </row>
    <row r="5356" spans="52:68">
      <c r="AZ5356">
        <v>195271</v>
      </c>
      <c r="BA5356">
        <f t="shared" si="288"/>
        <v>195321</v>
      </c>
      <c r="BB5356">
        <v>-37.049999999999997</v>
      </c>
      <c r="BC5356" s="23">
        <v>9499.7199999999993</v>
      </c>
      <c r="BD5356" s="23">
        <v>-35.53</v>
      </c>
      <c r="BO5356" s="23">
        <v>9499.7199999999993</v>
      </c>
      <c r="BP5356" s="23">
        <v>-35.53</v>
      </c>
    </row>
    <row r="5357" spans="52:68">
      <c r="AZ5357">
        <v>195793</v>
      </c>
      <c r="BA5357">
        <f t="shared" si="288"/>
        <v>195843</v>
      </c>
      <c r="BB5357">
        <v>-36.46</v>
      </c>
      <c r="BC5357" s="23">
        <v>9499.7199999999993</v>
      </c>
      <c r="BD5357" s="23">
        <v>-34.880000000000003</v>
      </c>
      <c r="BO5357" s="23">
        <v>9499.7199999999993</v>
      </c>
      <c r="BP5357" s="23">
        <v>-34.880000000000003</v>
      </c>
    </row>
    <row r="5358" spans="52:68">
      <c r="AZ5358">
        <v>196285</v>
      </c>
      <c r="BA5358">
        <f t="shared" si="288"/>
        <v>196335</v>
      </c>
      <c r="BB5358">
        <v>-36.83</v>
      </c>
      <c r="BC5358" s="23">
        <v>9505.7000000000007</v>
      </c>
      <c r="BD5358" s="23">
        <v>-34.880000000000003</v>
      </c>
      <c r="BO5358" s="23">
        <v>9505.7000000000007</v>
      </c>
      <c r="BP5358" s="23">
        <v>-34.880000000000003</v>
      </c>
    </row>
    <row r="5359" spans="52:68">
      <c r="AZ5359">
        <v>196801</v>
      </c>
      <c r="BA5359">
        <f t="shared" si="288"/>
        <v>196851</v>
      </c>
      <c r="BB5359">
        <v>-36.69</v>
      </c>
      <c r="BC5359" s="23">
        <v>9505.7000000000007</v>
      </c>
      <c r="BD5359" s="23">
        <v>-33.86</v>
      </c>
      <c r="BO5359" s="23">
        <v>9505.7000000000007</v>
      </c>
      <c r="BP5359" s="23">
        <v>-33.86</v>
      </c>
    </row>
    <row r="5360" spans="52:68">
      <c r="AZ5360">
        <v>197314</v>
      </c>
      <c r="BA5360">
        <f t="shared" si="288"/>
        <v>197364</v>
      </c>
      <c r="BB5360">
        <v>-36.65</v>
      </c>
      <c r="BC5360" s="23">
        <v>9511.59</v>
      </c>
      <c r="BD5360" s="23">
        <v>-33.86</v>
      </c>
      <c r="BO5360" s="23">
        <v>9511.59</v>
      </c>
      <c r="BP5360" s="23">
        <v>-33.86</v>
      </c>
    </row>
    <row r="5361" spans="52:68">
      <c r="AZ5361">
        <v>197828</v>
      </c>
      <c r="BA5361">
        <f t="shared" si="288"/>
        <v>197878</v>
      </c>
      <c r="BB5361">
        <v>-37.99</v>
      </c>
      <c r="BC5361" s="23">
        <v>9511.59</v>
      </c>
      <c r="BD5361" s="23">
        <v>-33.61</v>
      </c>
      <c r="BO5361" s="23">
        <v>9511.59</v>
      </c>
      <c r="BP5361" s="23">
        <v>-33.61</v>
      </c>
    </row>
    <row r="5362" spans="52:68">
      <c r="AZ5362">
        <v>198441</v>
      </c>
      <c r="BA5362">
        <f t="shared" si="288"/>
        <v>198491</v>
      </c>
      <c r="BB5362">
        <v>-38.659999999999997</v>
      </c>
      <c r="BC5362" s="23">
        <v>9517.3700000000008</v>
      </c>
      <c r="BD5362" s="23">
        <v>-33.61</v>
      </c>
      <c r="BO5362" s="23">
        <v>9517.3700000000008</v>
      </c>
      <c r="BP5362" s="23">
        <v>-33.61</v>
      </c>
    </row>
    <row r="5363" spans="52:68">
      <c r="AZ5363">
        <v>199121</v>
      </c>
      <c r="BA5363">
        <f t="shared" si="288"/>
        <v>199171</v>
      </c>
      <c r="BB5363">
        <v>-37.03</v>
      </c>
      <c r="BC5363" s="23">
        <v>9517.3700000000008</v>
      </c>
      <c r="BD5363" s="23">
        <v>-33.549999999999997</v>
      </c>
      <c r="BO5363" s="23">
        <v>9517.3700000000008</v>
      </c>
      <c r="BP5363" s="23">
        <v>-33.549999999999997</v>
      </c>
    </row>
    <row r="5364" spans="52:68">
      <c r="AZ5364">
        <v>199670</v>
      </c>
      <c r="BA5364">
        <f t="shared" si="288"/>
        <v>199720</v>
      </c>
      <c r="BB5364">
        <v>-36.880000000000003</v>
      </c>
      <c r="BC5364" s="23">
        <v>9523.14</v>
      </c>
      <c r="BD5364" s="23">
        <v>-33.549999999999997</v>
      </c>
      <c r="BO5364" s="23">
        <v>9523.14</v>
      </c>
      <c r="BP5364" s="23">
        <v>-33.549999999999997</v>
      </c>
    </row>
    <row r="5365" spans="52:68">
      <c r="AZ5365">
        <v>200215</v>
      </c>
      <c r="BA5365">
        <f t="shared" si="288"/>
        <v>200265</v>
      </c>
      <c r="BB5365">
        <v>-36.880000000000003</v>
      </c>
      <c r="BC5365" s="23">
        <v>9523.14</v>
      </c>
      <c r="BD5365" s="23">
        <v>-33.840000000000003</v>
      </c>
      <c r="BO5365" s="23">
        <v>9523.14</v>
      </c>
      <c r="BP5365" s="23">
        <v>-33.840000000000003</v>
      </c>
    </row>
    <row r="5366" spans="52:68">
      <c r="AZ5366">
        <v>200765</v>
      </c>
      <c r="BA5366">
        <f t="shared" si="288"/>
        <v>200815</v>
      </c>
      <c r="BB5366">
        <v>-37.229999999999997</v>
      </c>
      <c r="BC5366" s="23">
        <v>9528.99</v>
      </c>
      <c r="BD5366" s="23">
        <v>-33.840000000000003</v>
      </c>
      <c r="BO5366" s="23">
        <v>9528.99</v>
      </c>
      <c r="BP5366" s="23">
        <v>-33.840000000000003</v>
      </c>
    </row>
    <row r="5367" spans="52:68">
      <c r="AZ5367">
        <v>201342</v>
      </c>
      <c r="BA5367">
        <f t="shared" si="288"/>
        <v>201392</v>
      </c>
      <c r="BB5367">
        <v>-37.33</v>
      </c>
      <c r="BC5367" s="23">
        <v>9528.99</v>
      </c>
      <c r="BD5367" s="23">
        <v>-34.75</v>
      </c>
      <c r="BO5367" s="23">
        <v>9528.99</v>
      </c>
      <c r="BP5367" s="23">
        <v>-34.75</v>
      </c>
    </row>
    <row r="5368" spans="52:68">
      <c r="AZ5368">
        <v>201931</v>
      </c>
      <c r="BA5368">
        <f t="shared" si="288"/>
        <v>201981</v>
      </c>
      <c r="BB5368">
        <v>-38.28</v>
      </c>
      <c r="BC5368" s="23">
        <v>9534.99</v>
      </c>
      <c r="BD5368" s="23">
        <v>-34.75</v>
      </c>
      <c r="BO5368" s="23">
        <v>9534.99</v>
      </c>
      <c r="BP5368" s="23">
        <v>-34.75</v>
      </c>
    </row>
    <row r="5369" spans="52:68">
      <c r="AZ5369">
        <v>202606</v>
      </c>
      <c r="BA5369">
        <f t="shared" si="288"/>
        <v>202656</v>
      </c>
      <c r="BB5369">
        <v>-37.24</v>
      </c>
      <c r="BC5369" s="23">
        <v>9534.99</v>
      </c>
      <c r="BD5369" s="23">
        <v>-35.1</v>
      </c>
      <c r="BO5369" s="23">
        <v>9534.99</v>
      </c>
      <c r="BP5369" s="23">
        <v>-35.1</v>
      </c>
    </row>
    <row r="5370" spans="52:68">
      <c r="AZ5370">
        <v>203198</v>
      </c>
      <c r="BA5370">
        <f t="shared" si="288"/>
        <v>203248</v>
      </c>
      <c r="BB5370">
        <v>-37.03</v>
      </c>
      <c r="BC5370" s="23">
        <v>9541.0300000000007</v>
      </c>
      <c r="BD5370" s="23">
        <v>-35.1</v>
      </c>
      <c r="BO5370" s="23">
        <v>9541.0300000000007</v>
      </c>
      <c r="BP5370" s="23">
        <v>-35.1</v>
      </c>
    </row>
    <row r="5371" spans="52:68">
      <c r="AZ5371">
        <v>203781</v>
      </c>
      <c r="BA5371">
        <f t="shared" si="288"/>
        <v>203831</v>
      </c>
      <c r="BB5371">
        <v>-37.31</v>
      </c>
      <c r="BC5371" s="23">
        <v>9541.0300000000007</v>
      </c>
      <c r="BD5371" s="23">
        <v>-35.4</v>
      </c>
      <c r="BO5371" s="23">
        <v>9541.0300000000007</v>
      </c>
      <c r="BP5371" s="23">
        <v>-35.4</v>
      </c>
    </row>
    <row r="5372" spans="52:68">
      <c r="AZ5372">
        <v>204389</v>
      </c>
      <c r="BA5372">
        <f t="shared" si="288"/>
        <v>204439</v>
      </c>
      <c r="BB5372">
        <v>-38.049999999999997</v>
      </c>
      <c r="BC5372" s="23">
        <v>9547.1299999999992</v>
      </c>
      <c r="BD5372" s="23">
        <v>-35.4</v>
      </c>
      <c r="BO5372" s="23">
        <v>9547.1299999999992</v>
      </c>
      <c r="BP5372" s="23">
        <v>-35.4</v>
      </c>
    </row>
    <row r="5373" spans="52:68">
      <c r="AZ5373">
        <v>205064</v>
      </c>
      <c r="BA5373">
        <f t="shared" si="288"/>
        <v>205114</v>
      </c>
      <c r="BB5373">
        <v>-39.479999999999997</v>
      </c>
      <c r="BC5373" s="23">
        <v>9547.1299999999992</v>
      </c>
      <c r="BD5373" s="23">
        <v>-34.08</v>
      </c>
      <c r="BO5373" s="23">
        <v>9547.1299999999992</v>
      </c>
      <c r="BP5373" s="23">
        <v>-34.08</v>
      </c>
    </row>
    <row r="5374" spans="52:68">
      <c r="AZ5374">
        <v>205913</v>
      </c>
      <c r="BA5374">
        <f t="shared" ref="BA5374:BA5437" si="289">AZ5374+50</f>
        <v>205963</v>
      </c>
      <c r="BB5374">
        <v>-37.85</v>
      </c>
      <c r="BC5374" s="23">
        <v>9553.25</v>
      </c>
      <c r="BD5374" s="23">
        <v>-34.08</v>
      </c>
      <c r="BO5374" s="23">
        <v>9553.25</v>
      </c>
      <c r="BP5374" s="23">
        <v>-34.08</v>
      </c>
    </row>
    <row r="5375" spans="52:68">
      <c r="AZ5375">
        <v>206582</v>
      </c>
      <c r="BA5375">
        <f t="shared" si="289"/>
        <v>206632</v>
      </c>
      <c r="BB5375">
        <v>-38.07</v>
      </c>
      <c r="BC5375" s="23">
        <v>9553.25</v>
      </c>
      <c r="BD5375" s="23">
        <v>-34.450000000000003</v>
      </c>
      <c r="BO5375" s="23">
        <v>9553.25</v>
      </c>
      <c r="BP5375" s="23">
        <v>-34.450000000000003</v>
      </c>
    </row>
    <row r="5376" spans="52:68">
      <c r="AZ5376">
        <v>207277</v>
      </c>
      <c r="BA5376">
        <f t="shared" si="289"/>
        <v>207327</v>
      </c>
      <c r="BB5376">
        <v>-38</v>
      </c>
      <c r="BC5376" s="23">
        <v>9559.33</v>
      </c>
      <c r="BD5376" s="23">
        <v>-34.450000000000003</v>
      </c>
      <c r="BO5376" s="23">
        <v>9559.33</v>
      </c>
      <c r="BP5376" s="23">
        <v>-34.450000000000003</v>
      </c>
    </row>
    <row r="5377" spans="52:68">
      <c r="AZ5377">
        <v>207972</v>
      </c>
      <c r="BA5377">
        <f t="shared" si="289"/>
        <v>208022</v>
      </c>
      <c r="BB5377">
        <v>-37.24</v>
      </c>
      <c r="BC5377" s="23">
        <v>9559.33</v>
      </c>
      <c r="BD5377" s="23">
        <v>-35</v>
      </c>
      <c r="BO5377" s="23">
        <v>9559.33</v>
      </c>
      <c r="BP5377" s="23">
        <v>-35</v>
      </c>
    </row>
    <row r="5378" spans="52:68">
      <c r="AZ5378">
        <v>208606</v>
      </c>
      <c r="BA5378">
        <f t="shared" si="289"/>
        <v>208656</v>
      </c>
      <c r="BB5378">
        <v>-37.46</v>
      </c>
      <c r="BC5378" s="23">
        <v>9565.36</v>
      </c>
      <c r="BD5378" s="23">
        <v>-35</v>
      </c>
      <c r="BO5378" s="23">
        <v>9565.36</v>
      </c>
      <c r="BP5378" s="23">
        <v>-35</v>
      </c>
    </row>
    <row r="5379" spans="52:68">
      <c r="AZ5379">
        <v>209264</v>
      </c>
      <c r="BA5379">
        <f t="shared" si="289"/>
        <v>209314</v>
      </c>
      <c r="BB5379">
        <v>-37.47</v>
      </c>
      <c r="BC5379" s="23">
        <v>9565.36</v>
      </c>
      <c r="BD5379" s="23">
        <v>-34.51</v>
      </c>
      <c r="BO5379" s="23">
        <v>9565.36</v>
      </c>
      <c r="BP5379" s="23">
        <v>-34.51</v>
      </c>
    </row>
    <row r="5380" spans="52:68">
      <c r="AZ5380">
        <v>209928</v>
      </c>
      <c r="BA5380">
        <f t="shared" si="289"/>
        <v>209978</v>
      </c>
      <c r="BB5380">
        <v>-37.17</v>
      </c>
      <c r="BC5380" s="23">
        <v>9571.4599999999991</v>
      </c>
      <c r="BD5380" s="23">
        <v>-34.51</v>
      </c>
      <c r="BO5380" s="23">
        <v>9571.4599999999991</v>
      </c>
      <c r="BP5380" s="23">
        <v>-34.51</v>
      </c>
    </row>
    <row r="5381" spans="52:68">
      <c r="AZ5381">
        <v>210575</v>
      </c>
      <c r="BA5381">
        <f t="shared" si="289"/>
        <v>210625</v>
      </c>
      <c r="BB5381">
        <v>-36.74</v>
      </c>
      <c r="BC5381" s="23">
        <v>9571.4599999999991</v>
      </c>
      <c r="BD5381" s="23">
        <v>-34.869999999999997</v>
      </c>
      <c r="BO5381" s="23">
        <v>9571.4599999999991</v>
      </c>
      <c r="BP5381" s="23">
        <v>-34.869999999999997</v>
      </c>
    </row>
    <row r="5382" spans="52:68">
      <c r="AZ5382">
        <v>211195</v>
      </c>
      <c r="BA5382">
        <f t="shared" si="289"/>
        <v>211245</v>
      </c>
      <c r="BB5382">
        <v>-36</v>
      </c>
      <c r="BC5382" s="23">
        <v>9577.6</v>
      </c>
      <c r="BD5382" s="23">
        <v>-34.869999999999997</v>
      </c>
      <c r="BO5382" s="23">
        <v>9577.6</v>
      </c>
      <c r="BP5382" s="23">
        <v>-34.869999999999997</v>
      </c>
    </row>
    <row r="5383" spans="52:68">
      <c r="AZ5383">
        <v>211774</v>
      </c>
      <c r="BA5383">
        <f t="shared" si="289"/>
        <v>211824</v>
      </c>
      <c r="BB5383">
        <v>-36.56</v>
      </c>
      <c r="BC5383" s="23">
        <v>9577.6</v>
      </c>
      <c r="BD5383" s="23">
        <v>-34.700000000000003</v>
      </c>
      <c r="BO5383" s="23">
        <v>9577.6</v>
      </c>
      <c r="BP5383" s="23">
        <v>-34.700000000000003</v>
      </c>
    </row>
    <row r="5384" spans="52:68">
      <c r="AZ5384">
        <v>212393</v>
      </c>
      <c r="BA5384">
        <f t="shared" si="289"/>
        <v>212443</v>
      </c>
      <c r="BB5384">
        <v>-36.799999999999997</v>
      </c>
      <c r="BC5384" s="23">
        <v>9583.7099999999991</v>
      </c>
      <c r="BD5384" s="23">
        <v>-34.700000000000003</v>
      </c>
      <c r="BO5384" s="23">
        <v>9583.7099999999991</v>
      </c>
      <c r="BP5384" s="23">
        <v>-34.700000000000003</v>
      </c>
    </row>
    <row r="5385" spans="52:68">
      <c r="AZ5385">
        <v>213034</v>
      </c>
      <c r="BA5385">
        <f t="shared" si="289"/>
        <v>213084</v>
      </c>
      <c r="BB5385">
        <v>-35.93</v>
      </c>
      <c r="BC5385" s="23">
        <v>9583.7099999999991</v>
      </c>
      <c r="BD5385" s="23">
        <v>-34.97</v>
      </c>
      <c r="BO5385" s="23">
        <v>9583.7099999999991</v>
      </c>
      <c r="BP5385" s="23">
        <v>-34.97</v>
      </c>
    </row>
    <row r="5386" spans="52:68">
      <c r="AZ5386">
        <v>213626</v>
      </c>
      <c r="BA5386">
        <f t="shared" si="289"/>
        <v>213676</v>
      </c>
      <c r="BB5386">
        <v>-36.93</v>
      </c>
      <c r="BC5386" s="23">
        <v>9589.8799999999992</v>
      </c>
      <c r="BD5386" s="23">
        <v>-34.97</v>
      </c>
      <c r="BO5386" s="23">
        <v>9589.8799999999992</v>
      </c>
      <c r="BP5386" s="23">
        <v>-34.97</v>
      </c>
    </row>
    <row r="5387" spans="52:68">
      <c r="AZ5387">
        <v>214289</v>
      </c>
      <c r="BA5387">
        <f t="shared" si="289"/>
        <v>214339</v>
      </c>
      <c r="BB5387">
        <v>-36.47</v>
      </c>
      <c r="BC5387" s="23">
        <v>9589.8799999999992</v>
      </c>
      <c r="BD5387" s="23">
        <v>-34.659999999999997</v>
      </c>
      <c r="BO5387" s="23">
        <v>9589.8799999999992</v>
      </c>
      <c r="BP5387" s="23">
        <v>-34.659999999999997</v>
      </c>
    </row>
    <row r="5388" spans="52:68">
      <c r="AZ5388">
        <v>214926</v>
      </c>
      <c r="BA5388">
        <f t="shared" si="289"/>
        <v>214976</v>
      </c>
      <c r="BB5388">
        <v>-35.21</v>
      </c>
      <c r="BC5388" s="23">
        <v>9596</v>
      </c>
      <c r="BD5388" s="23">
        <v>-34.659999999999997</v>
      </c>
      <c r="BO5388" s="23">
        <v>9596</v>
      </c>
      <c r="BP5388" s="23">
        <v>-34.659999999999997</v>
      </c>
    </row>
    <row r="5389" spans="52:68">
      <c r="AZ5389">
        <v>215497</v>
      </c>
      <c r="BA5389">
        <f t="shared" si="289"/>
        <v>215547</v>
      </c>
      <c r="BB5389">
        <v>-36.39</v>
      </c>
      <c r="BC5389" s="23">
        <v>9596</v>
      </c>
      <c r="BD5389" s="23">
        <v>-35.14</v>
      </c>
      <c r="BO5389" s="23">
        <v>9596</v>
      </c>
      <c r="BP5389" s="23">
        <v>-35.14</v>
      </c>
    </row>
    <row r="5390" spans="52:68">
      <c r="AZ5390">
        <v>216140</v>
      </c>
      <c r="BA5390">
        <f t="shared" si="289"/>
        <v>216190</v>
      </c>
      <c r="BB5390">
        <v>-36.6</v>
      </c>
      <c r="BC5390" s="23">
        <v>9602.2099999999991</v>
      </c>
      <c r="BD5390" s="23">
        <v>-35.14</v>
      </c>
      <c r="BO5390" s="23">
        <v>9602.2099999999991</v>
      </c>
      <c r="BP5390" s="23">
        <v>-35.14</v>
      </c>
    </row>
    <row r="5391" spans="52:68">
      <c r="AZ5391">
        <v>216804</v>
      </c>
      <c r="BA5391">
        <f t="shared" si="289"/>
        <v>216854</v>
      </c>
      <c r="BB5391">
        <v>-35.93</v>
      </c>
      <c r="BC5391" s="23">
        <v>9602.2099999999991</v>
      </c>
      <c r="BD5391" s="23">
        <v>-34.14</v>
      </c>
      <c r="BO5391" s="23">
        <v>9602.2099999999991</v>
      </c>
      <c r="BP5391" s="23">
        <v>-34.14</v>
      </c>
    </row>
    <row r="5392" spans="52:68">
      <c r="AZ5392">
        <v>217430</v>
      </c>
      <c r="BA5392">
        <f t="shared" si="289"/>
        <v>217480</v>
      </c>
      <c r="BB5392">
        <v>-34.700000000000003</v>
      </c>
      <c r="BC5392" s="23">
        <v>9608.42</v>
      </c>
      <c r="BD5392" s="23">
        <v>-34.14</v>
      </c>
      <c r="BO5392" s="23">
        <v>9608.42</v>
      </c>
      <c r="BP5392" s="23">
        <v>-34.14</v>
      </c>
    </row>
    <row r="5393" spans="52:68">
      <c r="AZ5393">
        <v>218002</v>
      </c>
      <c r="BA5393">
        <f t="shared" si="289"/>
        <v>218052</v>
      </c>
      <c r="BB5393">
        <v>-36.200000000000003</v>
      </c>
      <c r="BC5393" s="23">
        <v>9608.42</v>
      </c>
      <c r="BD5393" s="23">
        <v>-35.72</v>
      </c>
      <c r="BO5393" s="23">
        <v>9608.42</v>
      </c>
      <c r="BP5393" s="23">
        <v>-35.72</v>
      </c>
    </row>
    <row r="5394" spans="52:68">
      <c r="AZ5394">
        <v>218657</v>
      </c>
      <c r="BA5394">
        <f t="shared" si="289"/>
        <v>218707</v>
      </c>
      <c r="BB5394">
        <v>-36.36</v>
      </c>
      <c r="BC5394" s="23">
        <v>9614.7000000000007</v>
      </c>
      <c r="BD5394" s="23">
        <v>-35.72</v>
      </c>
      <c r="BO5394" s="23">
        <v>9614.7000000000007</v>
      </c>
      <c r="BP5394" s="23">
        <v>-35.72</v>
      </c>
    </row>
    <row r="5395" spans="52:68">
      <c r="AZ5395">
        <v>219331</v>
      </c>
      <c r="BA5395">
        <f t="shared" si="289"/>
        <v>219381</v>
      </c>
      <c r="BB5395">
        <v>-35.619999999999997</v>
      </c>
      <c r="BC5395" s="23">
        <v>9614.7000000000007</v>
      </c>
      <c r="BD5395" s="23">
        <v>-34.93</v>
      </c>
      <c r="BO5395" s="23">
        <v>9614.7000000000007</v>
      </c>
      <c r="BP5395" s="23">
        <v>-34.93</v>
      </c>
    </row>
    <row r="5396" spans="52:68">
      <c r="AZ5396">
        <v>219964</v>
      </c>
      <c r="BA5396">
        <f t="shared" si="289"/>
        <v>220014</v>
      </c>
      <c r="BB5396">
        <v>-35.07</v>
      </c>
      <c r="BC5396" s="23">
        <v>9620.9500000000007</v>
      </c>
      <c r="BD5396" s="23">
        <v>-34.93</v>
      </c>
      <c r="BO5396" s="23">
        <v>9620.9500000000007</v>
      </c>
      <c r="BP5396" s="23">
        <v>-34.93</v>
      </c>
    </row>
    <row r="5397" spans="52:68">
      <c r="AZ5397">
        <v>220575</v>
      </c>
      <c r="BA5397">
        <f t="shared" si="289"/>
        <v>220625</v>
      </c>
      <c r="BB5397">
        <v>-35.729999999999997</v>
      </c>
      <c r="BC5397" s="23">
        <v>9620.9500000000007</v>
      </c>
      <c r="BD5397" s="23">
        <v>-35.450000000000003</v>
      </c>
      <c r="BO5397" s="23">
        <v>9620.9500000000007</v>
      </c>
      <c r="BP5397" s="23">
        <v>-35.450000000000003</v>
      </c>
    </row>
    <row r="5398" spans="52:68">
      <c r="AZ5398">
        <v>221228</v>
      </c>
      <c r="BA5398">
        <f t="shared" si="289"/>
        <v>221278</v>
      </c>
      <c r="BB5398">
        <v>-36.76</v>
      </c>
      <c r="BC5398" s="23">
        <v>9627.33</v>
      </c>
      <c r="BD5398" s="23">
        <v>-35.450000000000003</v>
      </c>
      <c r="BO5398" s="23">
        <v>9627.33</v>
      </c>
      <c r="BP5398" s="23">
        <v>-35.450000000000003</v>
      </c>
    </row>
    <row r="5399" spans="52:68">
      <c r="AZ5399">
        <v>221960</v>
      </c>
      <c r="BA5399">
        <f t="shared" si="289"/>
        <v>222010</v>
      </c>
      <c r="BB5399">
        <v>-36.51</v>
      </c>
      <c r="BC5399" s="23">
        <v>9627.33</v>
      </c>
      <c r="BD5399" s="23">
        <v>-34.69</v>
      </c>
      <c r="BO5399" s="23">
        <v>9627.33</v>
      </c>
      <c r="BP5399" s="23">
        <v>-34.69</v>
      </c>
    </row>
    <row r="5400" spans="52:68">
      <c r="AZ5400">
        <v>222680</v>
      </c>
      <c r="BA5400">
        <f t="shared" si="289"/>
        <v>222730</v>
      </c>
      <c r="BB5400">
        <v>-34.130000000000003</v>
      </c>
      <c r="BC5400" s="23">
        <v>9633.56</v>
      </c>
      <c r="BD5400" s="23">
        <v>-34.69</v>
      </c>
      <c r="BO5400" s="23">
        <v>9633.56</v>
      </c>
      <c r="BP5400" s="23">
        <v>-34.69</v>
      </c>
    </row>
    <row r="5401" spans="52:68">
      <c r="AZ5401">
        <v>223278</v>
      </c>
      <c r="BA5401">
        <f t="shared" si="289"/>
        <v>223328</v>
      </c>
      <c r="BB5401">
        <v>-36.1</v>
      </c>
      <c r="BC5401" s="23">
        <v>9633.56</v>
      </c>
      <c r="BD5401" s="23">
        <v>-35.33</v>
      </c>
      <c r="BO5401" s="23">
        <v>9633.56</v>
      </c>
      <c r="BP5401" s="23">
        <v>-35.33</v>
      </c>
    </row>
    <row r="5402" spans="52:68">
      <c r="AZ5402">
        <v>223983</v>
      </c>
      <c r="BA5402">
        <f t="shared" si="289"/>
        <v>224033</v>
      </c>
      <c r="BB5402">
        <v>-36.200000000000003</v>
      </c>
      <c r="BC5402" s="23">
        <v>9639.68</v>
      </c>
      <c r="BD5402" s="23">
        <v>-35.33</v>
      </c>
      <c r="BO5402" s="23">
        <v>9639.68</v>
      </c>
      <c r="BP5402" s="23">
        <v>-35.33</v>
      </c>
    </row>
    <row r="5403" spans="52:68">
      <c r="AZ5403">
        <v>224702</v>
      </c>
      <c r="BA5403">
        <f t="shared" si="289"/>
        <v>224752</v>
      </c>
      <c r="BB5403">
        <v>-35.619999999999997</v>
      </c>
      <c r="BC5403" s="23">
        <v>9639.68</v>
      </c>
      <c r="BD5403" s="23">
        <v>-34.29</v>
      </c>
      <c r="BO5403" s="23">
        <v>9639.68</v>
      </c>
      <c r="BP5403" s="23">
        <v>-34.29</v>
      </c>
    </row>
    <row r="5404" spans="52:68">
      <c r="AZ5404">
        <v>225390</v>
      </c>
      <c r="BA5404">
        <f t="shared" si="289"/>
        <v>225440</v>
      </c>
      <c r="BB5404">
        <v>-35.840000000000003</v>
      </c>
      <c r="BC5404" s="23">
        <v>9645.73</v>
      </c>
      <c r="BD5404" s="23">
        <v>-34.29</v>
      </c>
      <c r="BO5404" s="23">
        <v>9645.73</v>
      </c>
      <c r="BP5404" s="23">
        <v>-34.29</v>
      </c>
    </row>
    <row r="5405" spans="52:68">
      <c r="AZ5405">
        <v>226100</v>
      </c>
      <c r="BA5405">
        <f t="shared" si="289"/>
        <v>226150</v>
      </c>
      <c r="BB5405">
        <v>-37.08</v>
      </c>
      <c r="BC5405" s="23">
        <v>9645.73</v>
      </c>
      <c r="BD5405" s="23">
        <v>-33.61</v>
      </c>
      <c r="BO5405" s="23">
        <v>9645.73</v>
      </c>
      <c r="BP5405" s="23">
        <v>-33.61</v>
      </c>
    </row>
    <row r="5406" spans="52:68">
      <c r="AZ5406">
        <v>226919</v>
      </c>
      <c r="BA5406">
        <f t="shared" si="289"/>
        <v>226969</v>
      </c>
      <c r="BB5406">
        <v>-37.14</v>
      </c>
      <c r="BC5406" s="23">
        <v>9651.7800000000007</v>
      </c>
      <c r="BD5406" s="23">
        <v>-33.61</v>
      </c>
      <c r="BO5406" s="23">
        <v>9651.7800000000007</v>
      </c>
      <c r="BP5406" s="23">
        <v>-33.61</v>
      </c>
    </row>
    <row r="5407" spans="52:68">
      <c r="AZ5407">
        <v>227753</v>
      </c>
      <c r="BA5407">
        <f t="shared" si="289"/>
        <v>227803</v>
      </c>
      <c r="BB5407">
        <v>-36.9</v>
      </c>
      <c r="BC5407" s="23">
        <v>9651.7800000000007</v>
      </c>
      <c r="BD5407" s="23">
        <v>-34.590000000000003</v>
      </c>
      <c r="BO5407" s="23">
        <v>9651.7800000000007</v>
      </c>
      <c r="BP5407" s="23">
        <v>-34.590000000000003</v>
      </c>
    </row>
    <row r="5408" spans="52:68">
      <c r="AZ5408">
        <v>228573</v>
      </c>
      <c r="BA5408">
        <f t="shared" si="289"/>
        <v>228623</v>
      </c>
      <c r="BB5408">
        <v>-36.75</v>
      </c>
      <c r="BC5408" s="23">
        <v>9657.7900000000009</v>
      </c>
      <c r="BD5408" s="23">
        <v>-34.590000000000003</v>
      </c>
      <c r="BO5408" s="23">
        <v>9657.7900000000009</v>
      </c>
      <c r="BP5408" s="23">
        <v>-34.590000000000003</v>
      </c>
    </row>
    <row r="5409" spans="52:68">
      <c r="AZ5409">
        <v>229387</v>
      </c>
      <c r="BA5409">
        <f t="shared" si="289"/>
        <v>229437</v>
      </c>
      <c r="BB5409">
        <v>-36.75</v>
      </c>
      <c r="BC5409" s="23">
        <v>9657.7900000000009</v>
      </c>
      <c r="BD5409" s="23">
        <v>-34.65</v>
      </c>
      <c r="BO5409" s="23">
        <v>9657.7900000000009</v>
      </c>
      <c r="BP5409" s="23">
        <v>-34.65</v>
      </c>
    </row>
    <row r="5410" spans="52:68">
      <c r="AZ5410">
        <v>230212</v>
      </c>
      <c r="BA5410">
        <f t="shared" si="289"/>
        <v>230262</v>
      </c>
      <c r="BB5410">
        <v>-36.950000000000003</v>
      </c>
      <c r="BC5410" s="23">
        <v>9663.8700000000008</v>
      </c>
      <c r="BD5410" s="23">
        <v>-34.65</v>
      </c>
      <c r="BO5410" s="23">
        <v>9663.8700000000008</v>
      </c>
      <c r="BP5410" s="23">
        <v>-34.65</v>
      </c>
    </row>
    <row r="5411" spans="52:68">
      <c r="AZ5411">
        <v>231065</v>
      </c>
      <c r="BA5411">
        <f t="shared" si="289"/>
        <v>231115</v>
      </c>
      <c r="BB5411">
        <v>-36.880000000000003</v>
      </c>
      <c r="BC5411" s="23">
        <v>9663.8700000000008</v>
      </c>
      <c r="BD5411" s="23">
        <v>-34.799999999999997</v>
      </c>
      <c r="BO5411" s="23">
        <v>9663.8700000000008</v>
      </c>
      <c r="BP5411" s="23">
        <v>-34.799999999999997</v>
      </c>
    </row>
    <row r="5412" spans="52:68">
      <c r="AZ5412">
        <v>231921</v>
      </c>
      <c r="BA5412">
        <f t="shared" si="289"/>
        <v>231971</v>
      </c>
      <c r="BB5412">
        <v>-36.74</v>
      </c>
      <c r="BC5412" s="23">
        <v>9670.08</v>
      </c>
      <c r="BD5412" s="23">
        <v>-34.799999999999997</v>
      </c>
      <c r="BO5412" s="23">
        <v>9670.08</v>
      </c>
      <c r="BP5412" s="23">
        <v>-34.799999999999997</v>
      </c>
    </row>
    <row r="5413" spans="52:68">
      <c r="AZ5413">
        <v>232773</v>
      </c>
      <c r="BA5413">
        <f t="shared" si="289"/>
        <v>232823</v>
      </c>
      <c r="BB5413">
        <v>-36.67</v>
      </c>
      <c r="BC5413" s="23">
        <v>9670.08</v>
      </c>
      <c r="BD5413" s="23">
        <v>-35.03</v>
      </c>
      <c r="BO5413" s="23">
        <v>9670.08</v>
      </c>
      <c r="BP5413" s="23">
        <v>-35.03</v>
      </c>
    </row>
    <row r="5414" spans="52:68">
      <c r="AZ5414">
        <v>233628</v>
      </c>
      <c r="BA5414">
        <f t="shared" si="289"/>
        <v>233678</v>
      </c>
      <c r="BB5414">
        <v>-36.700000000000003</v>
      </c>
      <c r="BC5414" s="23">
        <v>9676.31</v>
      </c>
      <c r="BD5414" s="23">
        <v>-35.03</v>
      </c>
      <c r="BO5414" s="23">
        <v>9676.31</v>
      </c>
      <c r="BP5414" s="23">
        <v>-35.03</v>
      </c>
    </row>
    <row r="5415" spans="52:68">
      <c r="AZ5415">
        <v>234497</v>
      </c>
      <c r="BA5415">
        <f t="shared" si="289"/>
        <v>234547</v>
      </c>
      <c r="BB5415">
        <v>-37</v>
      </c>
      <c r="BC5415" s="23">
        <v>9676.31</v>
      </c>
      <c r="BD5415" s="23">
        <v>-35.090000000000003</v>
      </c>
      <c r="BO5415" s="23">
        <v>9676.31</v>
      </c>
      <c r="BP5415" s="23">
        <v>-35.090000000000003</v>
      </c>
    </row>
    <row r="5416" spans="52:68">
      <c r="AZ5416">
        <v>235408</v>
      </c>
      <c r="BA5416">
        <f t="shared" si="289"/>
        <v>235458</v>
      </c>
      <c r="BB5416">
        <v>-36.85</v>
      </c>
      <c r="BC5416" s="23">
        <v>9682.4599999999991</v>
      </c>
      <c r="BD5416" s="23">
        <v>-35.090000000000003</v>
      </c>
      <c r="BO5416" s="23">
        <v>9682.4599999999991</v>
      </c>
      <c r="BP5416" s="23">
        <v>-35.090000000000003</v>
      </c>
    </row>
    <row r="5417" spans="52:68">
      <c r="AZ5417">
        <v>236313</v>
      </c>
      <c r="BA5417">
        <f t="shared" si="289"/>
        <v>236363</v>
      </c>
      <c r="BB5417">
        <v>-36.130000000000003</v>
      </c>
      <c r="BC5417" s="23">
        <v>9682.4599999999991</v>
      </c>
      <c r="BD5417" s="23">
        <v>-34.81</v>
      </c>
      <c r="BO5417" s="23">
        <v>9682.4599999999991</v>
      </c>
      <c r="BP5417" s="23">
        <v>-34.81</v>
      </c>
    </row>
    <row r="5418" spans="52:68">
      <c r="AZ5418">
        <v>237162</v>
      </c>
      <c r="BA5418">
        <f t="shared" si="289"/>
        <v>237212</v>
      </c>
      <c r="BB5418">
        <v>-36.299999999999997</v>
      </c>
      <c r="BC5418" s="23">
        <v>9688.6</v>
      </c>
      <c r="BD5418" s="23">
        <v>-34.81</v>
      </c>
      <c r="BO5418" s="23">
        <v>9688.6</v>
      </c>
      <c r="BP5418" s="23">
        <v>-34.81</v>
      </c>
    </row>
    <row r="5419" spans="52:68">
      <c r="AZ5419">
        <v>238035</v>
      </c>
      <c r="BA5419">
        <f t="shared" si="289"/>
        <v>238085</v>
      </c>
      <c r="BB5419">
        <v>-36.61</v>
      </c>
      <c r="BC5419" s="23">
        <v>9688.6</v>
      </c>
      <c r="BD5419" s="23">
        <v>-33.619999999999997</v>
      </c>
      <c r="BO5419" s="23">
        <v>9688.6</v>
      </c>
      <c r="BP5419" s="23">
        <v>-33.619999999999997</v>
      </c>
    </row>
    <row r="5420" spans="52:68">
      <c r="AZ5420">
        <v>238950</v>
      </c>
      <c r="BA5420">
        <f t="shared" si="289"/>
        <v>239000</v>
      </c>
      <c r="BB5420">
        <v>-36.880000000000003</v>
      </c>
      <c r="BC5420" s="23">
        <v>9694.7199999999993</v>
      </c>
      <c r="BD5420" s="23">
        <v>-33.619999999999997</v>
      </c>
      <c r="BO5420" s="23">
        <v>9694.7199999999993</v>
      </c>
      <c r="BP5420" s="23">
        <v>-33.619999999999997</v>
      </c>
    </row>
    <row r="5421" spans="52:68">
      <c r="AZ5421">
        <v>239905</v>
      </c>
      <c r="BA5421">
        <f t="shared" si="289"/>
        <v>239955</v>
      </c>
      <c r="BB5421">
        <v>-37.07</v>
      </c>
      <c r="BC5421" s="23">
        <v>9694.7199999999993</v>
      </c>
      <c r="BD5421" s="23">
        <v>-34.75</v>
      </c>
      <c r="BO5421" s="23">
        <v>9694.7199999999993</v>
      </c>
      <c r="BP5421" s="23">
        <v>-34.75</v>
      </c>
    </row>
    <row r="5422" spans="52:68">
      <c r="AZ5422">
        <v>240894</v>
      </c>
      <c r="BA5422">
        <f t="shared" si="289"/>
        <v>240944</v>
      </c>
      <c r="BB5422">
        <v>-37.17</v>
      </c>
      <c r="BC5422" s="23">
        <v>9700.7900000000009</v>
      </c>
      <c r="BD5422" s="23">
        <v>-34.75</v>
      </c>
      <c r="BO5422" s="23">
        <v>9700.7900000000009</v>
      </c>
      <c r="BP5422" s="23">
        <v>-34.75</v>
      </c>
    </row>
    <row r="5423" spans="52:68">
      <c r="AZ5423">
        <v>241908</v>
      </c>
      <c r="BA5423">
        <f t="shared" si="289"/>
        <v>241958</v>
      </c>
      <c r="BB5423">
        <v>-37.69</v>
      </c>
      <c r="BC5423" s="23">
        <v>9700.7900000000009</v>
      </c>
      <c r="BD5423" s="23">
        <v>-34.78</v>
      </c>
      <c r="BO5423" s="23">
        <v>9700.7900000000009</v>
      </c>
      <c r="BP5423" s="23">
        <v>-34.78</v>
      </c>
    </row>
    <row r="5424" spans="52:68">
      <c r="AZ5424">
        <v>243005</v>
      </c>
      <c r="BA5424">
        <f t="shared" si="289"/>
        <v>243055</v>
      </c>
      <c r="BB5424">
        <v>-37.78</v>
      </c>
      <c r="BC5424" s="23">
        <v>9706.7999999999993</v>
      </c>
      <c r="BD5424" s="23">
        <v>-34.78</v>
      </c>
      <c r="BO5424" s="23">
        <v>9706.7999999999993</v>
      </c>
      <c r="BP5424" s="23">
        <v>-34.78</v>
      </c>
    </row>
    <row r="5425" spans="52:68">
      <c r="AZ5425">
        <v>244130</v>
      </c>
      <c r="BA5425">
        <f t="shared" si="289"/>
        <v>244180</v>
      </c>
      <c r="BB5425">
        <v>-37.369999999999997</v>
      </c>
      <c r="BC5425" s="23">
        <v>9706.7999999999993</v>
      </c>
      <c r="BD5425" s="23">
        <v>-34.26</v>
      </c>
      <c r="BO5425" s="23">
        <v>9706.7999999999993</v>
      </c>
      <c r="BP5425" s="23">
        <v>-34.26</v>
      </c>
    </row>
    <row r="5426" spans="52:68">
      <c r="AZ5426">
        <v>245211</v>
      </c>
      <c r="BA5426">
        <f t="shared" si="289"/>
        <v>245261</v>
      </c>
      <c r="BB5426">
        <v>-37.840000000000003</v>
      </c>
      <c r="BC5426" s="23">
        <v>9712.92</v>
      </c>
      <c r="BD5426" s="23">
        <v>-34.26</v>
      </c>
      <c r="BO5426" s="23">
        <v>9712.92</v>
      </c>
      <c r="BP5426" s="23">
        <v>-34.26</v>
      </c>
    </row>
    <row r="5427" spans="52:68">
      <c r="AZ5427">
        <v>246377</v>
      </c>
      <c r="BA5427">
        <f t="shared" si="289"/>
        <v>246427</v>
      </c>
      <c r="BB5427">
        <v>-38.200000000000003</v>
      </c>
      <c r="BC5427" s="23">
        <v>9712.92</v>
      </c>
      <c r="BD5427" s="23">
        <v>-34.200000000000003</v>
      </c>
      <c r="BO5427" s="23">
        <v>9712.92</v>
      </c>
      <c r="BP5427" s="23">
        <v>-34.200000000000003</v>
      </c>
    </row>
    <row r="5428" spans="52:68">
      <c r="AZ5428">
        <v>247618</v>
      </c>
      <c r="BA5428">
        <f t="shared" si="289"/>
        <v>247668</v>
      </c>
      <c r="BB5428">
        <v>-37.5</v>
      </c>
      <c r="BC5428" s="23">
        <v>9719.06</v>
      </c>
      <c r="BD5428" s="23">
        <v>-34.200000000000003</v>
      </c>
      <c r="BO5428" s="23">
        <v>9719.06</v>
      </c>
      <c r="BP5428" s="23">
        <v>-34.200000000000003</v>
      </c>
    </row>
    <row r="5429" spans="52:68">
      <c r="AZ5429">
        <v>248763</v>
      </c>
      <c r="BA5429">
        <f t="shared" si="289"/>
        <v>248813</v>
      </c>
      <c r="BB5429">
        <v>-37.11</v>
      </c>
      <c r="BC5429" s="23">
        <v>9719.06</v>
      </c>
      <c r="BD5429" s="23">
        <v>-34.770000000000003</v>
      </c>
      <c r="BO5429" s="23">
        <v>9719.06</v>
      </c>
      <c r="BP5429" s="23">
        <v>-34.770000000000003</v>
      </c>
    </row>
    <row r="5430" spans="52:68">
      <c r="BC5430" s="23">
        <v>9725.19</v>
      </c>
      <c r="BD5430" s="23">
        <v>-34.770000000000003</v>
      </c>
      <c r="BO5430" s="23">
        <v>9725.19</v>
      </c>
      <c r="BP5430" s="23">
        <v>-34.770000000000003</v>
      </c>
    </row>
    <row r="5431" spans="52:68">
      <c r="BC5431" s="23">
        <v>9725.19</v>
      </c>
      <c r="BD5431" s="23">
        <v>-35.03</v>
      </c>
      <c r="BO5431" s="23">
        <v>9725.19</v>
      </c>
      <c r="BP5431" s="23">
        <v>-35.03</v>
      </c>
    </row>
    <row r="5432" spans="52:68">
      <c r="BC5432" s="23">
        <v>9731.33</v>
      </c>
      <c r="BD5432" s="23">
        <v>-35.03</v>
      </c>
      <c r="BO5432" s="23">
        <v>9731.33</v>
      </c>
      <c r="BP5432" s="23">
        <v>-35.03</v>
      </c>
    </row>
    <row r="5433" spans="52:68">
      <c r="BC5433" s="23">
        <v>9731.33</v>
      </c>
      <c r="BD5433" s="23">
        <v>-34.549999999999997</v>
      </c>
      <c r="BO5433" s="23">
        <v>9731.33</v>
      </c>
      <c r="BP5433" s="23">
        <v>-34.549999999999997</v>
      </c>
    </row>
    <row r="5434" spans="52:68">
      <c r="BC5434" s="23">
        <v>9737.51</v>
      </c>
      <c r="BD5434" s="23">
        <v>-34.549999999999997</v>
      </c>
      <c r="BO5434" s="23">
        <v>9737.51</v>
      </c>
      <c r="BP5434" s="23">
        <v>-34.549999999999997</v>
      </c>
    </row>
    <row r="5435" spans="52:68">
      <c r="BC5435" s="23">
        <v>9737.51</v>
      </c>
      <c r="BD5435" s="23">
        <v>-34.409999999999997</v>
      </c>
      <c r="BO5435" s="23">
        <v>9737.51</v>
      </c>
      <c r="BP5435" s="23">
        <v>-34.409999999999997</v>
      </c>
    </row>
    <row r="5436" spans="52:68">
      <c r="BC5436" s="23">
        <v>9743.82</v>
      </c>
      <c r="BD5436" s="23">
        <v>-34.409999999999997</v>
      </c>
      <c r="BO5436" s="23">
        <v>9743.82</v>
      </c>
      <c r="BP5436" s="23">
        <v>-34.409999999999997</v>
      </c>
    </row>
    <row r="5437" spans="52:68">
      <c r="BC5437" s="23">
        <v>9743.82</v>
      </c>
      <c r="BD5437" s="23">
        <v>-34.71</v>
      </c>
      <c r="BO5437" s="23">
        <v>9743.82</v>
      </c>
      <c r="BP5437" s="23">
        <v>-34.71</v>
      </c>
    </row>
    <row r="5438" spans="52:68">
      <c r="BC5438" s="23">
        <v>9750.2000000000007</v>
      </c>
      <c r="BD5438" s="23">
        <v>-34.71</v>
      </c>
      <c r="BO5438" s="23">
        <v>9750.2000000000007</v>
      </c>
      <c r="BP5438" s="23">
        <v>-34.71</v>
      </c>
    </row>
    <row r="5439" spans="52:68">
      <c r="BC5439" s="23">
        <v>9750.2000000000007</v>
      </c>
      <c r="BD5439" s="23">
        <v>-36.01</v>
      </c>
      <c r="BO5439" s="23">
        <v>9750.2000000000007</v>
      </c>
      <c r="BP5439" s="23">
        <v>-36.01</v>
      </c>
    </row>
    <row r="5440" spans="52:68">
      <c r="BC5440" s="23">
        <v>9756.6</v>
      </c>
      <c r="BD5440" s="23">
        <v>-36.01</v>
      </c>
      <c r="BO5440" s="23">
        <v>9756.6</v>
      </c>
      <c r="BP5440" s="23">
        <v>-36.01</v>
      </c>
    </row>
    <row r="5441" spans="55:68">
      <c r="BC5441" s="23">
        <v>9756.6</v>
      </c>
      <c r="BD5441" s="23">
        <v>-35.72</v>
      </c>
      <c r="BO5441" s="23">
        <v>9756.6</v>
      </c>
      <c r="BP5441" s="23">
        <v>-35.72</v>
      </c>
    </row>
    <row r="5442" spans="55:68">
      <c r="BC5442" s="23">
        <v>9763.02</v>
      </c>
      <c r="BD5442" s="23">
        <v>-35.72</v>
      </c>
      <c r="BO5442" s="23">
        <v>9763.02</v>
      </c>
      <c r="BP5442" s="23">
        <v>-35.72</v>
      </c>
    </row>
    <row r="5443" spans="55:68">
      <c r="BC5443" s="23">
        <v>9763.02</v>
      </c>
      <c r="BD5443" s="23">
        <v>-34.74</v>
      </c>
      <c r="BO5443" s="23">
        <v>9763.02</v>
      </c>
      <c r="BP5443" s="23">
        <v>-34.74</v>
      </c>
    </row>
    <row r="5444" spans="55:68">
      <c r="BC5444" s="23">
        <v>9769.3799999999992</v>
      </c>
      <c r="BD5444" s="23">
        <v>-34.74</v>
      </c>
      <c r="BO5444" s="23">
        <v>9769.3799999999992</v>
      </c>
      <c r="BP5444" s="23">
        <v>-34.74</v>
      </c>
    </row>
    <row r="5445" spans="55:68">
      <c r="BC5445" s="23">
        <v>9769.3799999999992</v>
      </c>
      <c r="BD5445" s="23">
        <v>-34.57</v>
      </c>
      <c r="BO5445" s="23">
        <v>9769.3799999999992</v>
      </c>
      <c r="BP5445" s="23">
        <v>-34.57</v>
      </c>
    </row>
    <row r="5446" spans="55:68">
      <c r="BC5446" s="23">
        <v>9775.56</v>
      </c>
      <c r="BD5446" s="23">
        <v>-34.57</v>
      </c>
      <c r="BO5446" s="23">
        <v>9775.56</v>
      </c>
      <c r="BP5446" s="23">
        <v>-34.57</v>
      </c>
    </row>
    <row r="5447" spans="55:68">
      <c r="BC5447" s="23">
        <v>9775.56</v>
      </c>
      <c r="BD5447" s="23">
        <v>-34.07</v>
      </c>
      <c r="BO5447" s="23">
        <v>9775.56</v>
      </c>
      <c r="BP5447" s="23">
        <v>-34.07</v>
      </c>
    </row>
    <row r="5448" spans="55:68">
      <c r="BC5448" s="23">
        <v>9781.64</v>
      </c>
      <c r="BD5448" s="23">
        <v>-34.07</v>
      </c>
      <c r="BO5448" s="23">
        <v>9781.64</v>
      </c>
      <c r="BP5448" s="23">
        <v>-34.07</v>
      </c>
    </row>
    <row r="5449" spans="55:68">
      <c r="BC5449" s="23">
        <v>9781.64</v>
      </c>
      <c r="BD5449" s="23">
        <v>-34</v>
      </c>
      <c r="BO5449" s="23">
        <v>9781.64</v>
      </c>
      <c r="BP5449" s="23">
        <v>-34</v>
      </c>
    </row>
    <row r="5450" spans="55:68">
      <c r="BC5450" s="23">
        <v>9787.75</v>
      </c>
      <c r="BD5450" s="23">
        <v>-34</v>
      </c>
      <c r="BO5450" s="23">
        <v>9787.75</v>
      </c>
      <c r="BP5450" s="23">
        <v>-34</v>
      </c>
    </row>
    <row r="5451" spans="55:68">
      <c r="BC5451" s="23">
        <v>9787.75</v>
      </c>
      <c r="BD5451" s="23">
        <v>-34.340000000000003</v>
      </c>
      <c r="BO5451" s="23">
        <v>9787.75</v>
      </c>
      <c r="BP5451" s="23">
        <v>-34.340000000000003</v>
      </c>
    </row>
    <row r="5452" spans="55:68">
      <c r="BC5452" s="23">
        <v>9793.91</v>
      </c>
      <c r="BD5452" s="23">
        <v>-34.340000000000003</v>
      </c>
      <c r="BO5452" s="23">
        <v>9793.91</v>
      </c>
      <c r="BP5452" s="23">
        <v>-34.340000000000003</v>
      </c>
    </row>
    <row r="5453" spans="55:68">
      <c r="BC5453" s="23">
        <v>9793.91</v>
      </c>
      <c r="BD5453" s="23">
        <v>-35.17</v>
      </c>
      <c r="BO5453" s="23">
        <v>9793.91</v>
      </c>
      <c r="BP5453" s="23">
        <v>-35.17</v>
      </c>
    </row>
    <row r="5454" spans="55:68">
      <c r="BC5454" s="23">
        <v>9800.14</v>
      </c>
      <c r="BD5454" s="23">
        <v>-35.17</v>
      </c>
      <c r="BO5454" s="23">
        <v>9800.14</v>
      </c>
      <c r="BP5454" s="23">
        <v>-35.17</v>
      </c>
    </row>
    <row r="5455" spans="55:68">
      <c r="BC5455" s="23">
        <v>9800.14</v>
      </c>
      <c r="BD5455" s="23">
        <v>-35.14</v>
      </c>
      <c r="BO5455" s="23">
        <v>9800.14</v>
      </c>
      <c r="BP5455" s="23">
        <v>-35.14</v>
      </c>
    </row>
    <row r="5456" spans="55:68">
      <c r="BC5456" s="23">
        <v>9806.3799999999992</v>
      </c>
      <c r="BD5456" s="23">
        <v>-35.14</v>
      </c>
      <c r="BO5456" s="23">
        <v>9806.3799999999992</v>
      </c>
      <c r="BP5456" s="23">
        <v>-35.14</v>
      </c>
    </row>
    <row r="5457" spans="55:68">
      <c r="BC5457" s="23">
        <v>9806.3799999999992</v>
      </c>
      <c r="BD5457" s="23">
        <v>-34.92</v>
      </c>
      <c r="BO5457" s="23">
        <v>9806.3799999999992</v>
      </c>
      <c r="BP5457" s="23">
        <v>-34.92</v>
      </c>
    </row>
    <row r="5458" spans="55:68">
      <c r="BC5458" s="23">
        <v>9812.68</v>
      </c>
      <c r="BD5458" s="23">
        <v>-34.92</v>
      </c>
      <c r="BO5458" s="23">
        <v>9812.68</v>
      </c>
      <c r="BP5458" s="23">
        <v>-34.92</v>
      </c>
    </row>
    <row r="5459" spans="55:68">
      <c r="BC5459" s="23">
        <v>9812.68</v>
      </c>
      <c r="BD5459" s="23">
        <v>-33.96</v>
      </c>
      <c r="BO5459" s="23">
        <v>9812.68</v>
      </c>
      <c r="BP5459" s="23">
        <v>-33.96</v>
      </c>
    </row>
    <row r="5460" spans="55:68">
      <c r="BC5460" s="23">
        <v>9818.91</v>
      </c>
      <c r="BD5460" s="23">
        <v>-33.96</v>
      </c>
      <c r="BO5460" s="23">
        <v>9818.91</v>
      </c>
      <c r="BP5460" s="23">
        <v>-33.96</v>
      </c>
    </row>
    <row r="5461" spans="55:68">
      <c r="BC5461" s="23">
        <v>9818.91</v>
      </c>
      <c r="BD5461" s="23">
        <v>-35.020000000000003</v>
      </c>
      <c r="BO5461" s="23">
        <v>9818.91</v>
      </c>
      <c r="BP5461" s="23">
        <v>-35.020000000000003</v>
      </c>
    </row>
    <row r="5462" spans="55:68">
      <c r="BC5462" s="23">
        <v>9825.1299999999992</v>
      </c>
      <c r="BD5462" s="23">
        <v>-35.020000000000003</v>
      </c>
      <c r="BO5462" s="23">
        <v>9825.1299999999992</v>
      </c>
      <c r="BP5462" s="23">
        <v>-35.020000000000003</v>
      </c>
    </row>
    <row r="5463" spans="55:68">
      <c r="BC5463" s="23">
        <v>9825.1299999999992</v>
      </c>
      <c r="BD5463" s="23">
        <v>-34.29</v>
      </c>
      <c r="BO5463" s="23">
        <v>9825.1299999999992</v>
      </c>
      <c r="BP5463" s="23">
        <v>-34.29</v>
      </c>
    </row>
    <row r="5464" spans="55:68">
      <c r="BC5464" s="23">
        <v>9831.34</v>
      </c>
      <c r="BD5464" s="23">
        <v>-34.29</v>
      </c>
      <c r="BO5464" s="23">
        <v>9831.34</v>
      </c>
      <c r="BP5464" s="23">
        <v>-34.29</v>
      </c>
    </row>
    <row r="5465" spans="55:68">
      <c r="BC5465" s="23">
        <v>9831.34</v>
      </c>
      <c r="BD5465" s="23">
        <v>-35.01</v>
      </c>
      <c r="BO5465" s="23">
        <v>9831.34</v>
      </c>
      <c r="BP5465" s="23">
        <v>-35.01</v>
      </c>
    </row>
    <row r="5466" spans="55:68">
      <c r="BC5466" s="23">
        <v>9837.65</v>
      </c>
      <c r="BD5466" s="23">
        <v>-35.01</v>
      </c>
      <c r="BO5466" s="23">
        <v>9837.65</v>
      </c>
      <c r="BP5466" s="23">
        <v>-35.01</v>
      </c>
    </row>
    <row r="5467" spans="55:68">
      <c r="BC5467" s="23">
        <v>9837.65</v>
      </c>
      <c r="BD5467" s="23">
        <v>-34.76</v>
      </c>
      <c r="BO5467" s="23">
        <v>9837.65</v>
      </c>
      <c r="BP5467" s="23">
        <v>-34.76</v>
      </c>
    </row>
    <row r="5468" spans="55:68">
      <c r="BC5468" s="23">
        <v>9843.99</v>
      </c>
      <c r="BD5468" s="23">
        <v>-34.76</v>
      </c>
      <c r="BO5468" s="23">
        <v>9843.99</v>
      </c>
      <c r="BP5468" s="23">
        <v>-34.76</v>
      </c>
    </row>
    <row r="5469" spans="55:68">
      <c r="BC5469" s="23">
        <v>9843.99</v>
      </c>
      <c r="BD5469" s="23">
        <v>-34.979999999999997</v>
      </c>
      <c r="BO5469" s="23">
        <v>9843.99</v>
      </c>
      <c r="BP5469" s="23">
        <v>-34.979999999999997</v>
      </c>
    </row>
    <row r="5470" spans="55:68">
      <c r="BC5470" s="23">
        <v>9850.5499999999993</v>
      </c>
      <c r="BD5470" s="23">
        <v>-34.979999999999997</v>
      </c>
      <c r="BO5470" s="23">
        <v>9850.5499999999993</v>
      </c>
      <c r="BP5470" s="23">
        <v>-34.979999999999997</v>
      </c>
    </row>
    <row r="5471" spans="55:68">
      <c r="BC5471" s="23">
        <v>9850.5499999999993</v>
      </c>
      <c r="BD5471" s="23">
        <v>-35.44</v>
      </c>
      <c r="BO5471" s="23">
        <v>9850.5499999999993</v>
      </c>
      <c r="BP5471" s="23">
        <v>-35.44</v>
      </c>
    </row>
    <row r="5472" spans="55:68">
      <c r="BC5472" s="23">
        <v>9857.0300000000007</v>
      </c>
      <c r="BD5472" s="23">
        <v>-35.44</v>
      </c>
      <c r="BO5472" s="23">
        <v>9857.0300000000007</v>
      </c>
      <c r="BP5472" s="23">
        <v>-35.44</v>
      </c>
    </row>
    <row r="5473" spans="55:68">
      <c r="BC5473" s="23">
        <v>9857.0300000000007</v>
      </c>
      <c r="BD5473" s="23">
        <v>-36.299999999999997</v>
      </c>
      <c r="BO5473" s="23">
        <v>9857.0300000000007</v>
      </c>
      <c r="BP5473" s="23">
        <v>-36.299999999999997</v>
      </c>
    </row>
    <row r="5474" spans="55:68">
      <c r="BC5474" s="23">
        <v>9863.58</v>
      </c>
      <c r="BD5474" s="23">
        <v>-36.299999999999997</v>
      </c>
      <c r="BO5474" s="23">
        <v>9863.58</v>
      </c>
      <c r="BP5474" s="23">
        <v>-36.299999999999997</v>
      </c>
    </row>
    <row r="5475" spans="55:68">
      <c r="BC5475" s="23">
        <v>9863.58</v>
      </c>
      <c r="BD5475" s="23">
        <v>-34.200000000000003</v>
      </c>
      <c r="BO5475" s="23">
        <v>9863.58</v>
      </c>
      <c r="BP5475" s="23">
        <v>-34.200000000000003</v>
      </c>
    </row>
    <row r="5476" spans="55:68">
      <c r="BC5476" s="23">
        <v>9870.24</v>
      </c>
      <c r="BD5476" s="23">
        <v>-34.200000000000003</v>
      </c>
      <c r="BO5476" s="23">
        <v>9870.24</v>
      </c>
      <c r="BP5476" s="23">
        <v>-34.200000000000003</v>
      </c>
    </row>
    <row r="5477" spans="55:68">
      <c r="BC5477" s="23">
        <v>9870.24</v>
      </c>
      <c r="BD5477" s="23">
        <v>-35.46</v>
      </c>
      <c r="BO5477" s="23">
        <v>9870.24</v>
      </c>
      <c r="BP5477" s="23">
        <v>-35.46</v>
      </c>
    </row>
    <row r="5478" spans="55:68">
      <c r="BC5478" s="23">
        <v>9876.83</v>
      </c>
      <c r="BD5478" s="23">
        <v>-35.46</v>
      </c>
      <c r="BO5478" s="23">
        <v>9876.83</v>
      </c>
      <c r="BP5478" s="23">
        <v>-35.46</v>
      </c>
    </row>
    <row r="5479" spans="55:68">
      <c r="BC5479" s="23">
        <v>9876.83</v>
      </c>
      <c r="BD5479" s="23">
        <v>-35.86</v>
      </c>
      <c r="BO5479" s="23">
        <v>9876.83</v>
      </c>
      <c r="BP5479" s="23">
        <v>-35.86</v>
      </c>
    </row>
    <row r="5480" spans="55:68">
      <c r="BC5480" s="23">
        <v>9883.33</v>
      </c>
      <c r="BD5480" s="23">
        <v>-35.86</v>
      </c>
      <c r="BO5480" s="23">
        <v>9883.33</v>
      </c>
      <c r="BP5480" s="23">
        <v>-35.86</v>
      </c>
    </row>
    <row r="5481" spans="55:68">
      <c r="BC5481" s="23">
        <v>9883.33</v>
      </c>
      <c r="BD5481" s="23">
        <v>-34.83</v>
      </c>
      <c r="BO5481" s="23">
        <v>9883.33</v>
      </c>
      <c r="BP5481" s="23">
        <v>-34.83</v>
      </c>
    </row>
    <row r="5482" spans="55:68">
      <c r="BC5482" s="23">
        <v>9890.01</v>
      </c>
      <c r="BD5482" s="23">
        <v>-34.83</v>
      </c>
      <c r="BO5482" s="23">
        <v>9890.01</v>
      </c>
      <c r="BP5482" s="23">
        <v>-34.83</v>
      </c>
    </row>
    <row r="5483" spans="55:68">
      <c r="BC5483" s="23">
        <v>9890.01</v>
      </c>
      <c r="BD5483" s="23">
        <v>-35.380000000000003</v>
      </c>
      <c r="BO5483" s="23">
        <v>9890.01</v>
      </c>
      <c r="BP5483" s="23">
        <v>-35.380000000000003</v>
      </c>
    </row>
    <row r="5484" spans="55:68">
      <c r="BC5484" s="23">
        <v>9896.66</v>
      </c>
      <c r="BD5484" s="23">
        <v>-35.380000000000003</v>
      </c>
      <c r="BO5484" s="23">
        <v>9896.66</v>
      </c>
      <c r="BP5484" s="23">
        <v>-35.380000000000003</v>
      </c>
    </row>
    <row r="5485" spans="55:68">
      <c r="BC5485" s="23">
        <v>9896.66</v>
      </c>
      <c r="BD5485" s="23">
        <v>-35.840000000000003</v>
      </c>
      <c r="BO5485" s="23">
        <v>9896.66</v>
      </c>
      <c r="BP5485" s="23">
        <v>-35.840000000000003</v>
      </c>
    </row>
    <row r="5486" spans="55:68">
      <c r="BC5486" s="23">
        <v>9903.31</v>
      </c>
      <c r="BD5486" s="23">
        <v>-35.840000000000003</v>
      </c>
      <c r="BO5486" s="23">
        <v>9903.31</v>
      </c>
      <c r="BP5486" s="23">
        <v>-35.840000000000003</v>
      </c>
    </row>
    <row r="5487" spans="55:68">
      <c r="BC5487" s="23">
        <v>9903.31</v>
      </c>
      <c r="BD5487" s="23">
        <v>-35.1</v>
      </c>
      <c r="BO5487" s="23">
        <v>9903.31</v>
      </c>
      <c r="BP5487" s="23">
        <v>-35.1</v>
      </c>
    </row>
    <row r="5488" spans="55:68">
      <c r="BC5488" s="23">
        <v>9909.98</v>
      </c>
      <c r="BD5488" s="23">
        <v>-35.1</v>
      </c>
      <c r="BO5488" s="23">
        <v>9909.98</v>
      </c>
      <c r="BP5488" s="23">
        <v>-35.1</v>
      </c>
    </row>
    <row r="5489" spans="55:68">
      <c r="BC5489" s="23">
        <v>9909.98</v>
      </c>
      <c r="BD5489" s="23">
        <v>-35.89</v>
      </c>
      <c r="BO5489" s="23">
        <v>9909.98</v>
      </c>
      <c r="BP5489" s="23">
        <v>-35.89</v>
      </c>
    </row>
    <row r="5490" spans="55:68">
      <c r="BC5490" s="23">
        <v>9916.61</v>
      </c>
      <c r="BD5490" s="23">
        <v>-35.89</v>
      </c>
      <c r="BO5490" s="23">
        <v>9916.61</v>
      </c>
      <c r="BP5490" s="23">
        <v>-35.89</v>
      </c>
    </row>
    <row r="5491" spans="55:68">
      <c r="BC5491" s="23">
        <v>9916.61</v>
      </c>
      <c r="BD5491" s="23">
        <v>-34.93</v>
      </c>
      <c r="BO5491" s="23">
        <v>9916.61</v>
      </c>
      <c r="BP5491" s="23">
        <v>-34.93</v>
      </c>
    </row>
    <row r="5492" spans="55:68">
      <c r="BC5492" s="23">
        <v>9923.09</v>
      </c>
      <c r="BD5492" s="23">
        <v>-34.93</v>
      </c>
      <c r="BO5492" s="23">
        <v>9923.09</v>
      </c>
      <c r="BP5492" s="23">
        <v>-34.93</v>
      </c>
    </row>
    <row r="5493" spans="55:68">
      <c r="BC5493" s="23">
        <v>9923.09</v>
      </c>
      <c r="BD5493" s="23">
        <v>-34.950000000000003</v>
      </c>
      <c r="BO5493" s="23">
        <v>9923.09</v>
      </c>
      <c r="BP5493" s="23">
        <v>-34.950000000000003</v>
      </c>
    </row>
    <row r="5494" spans="55:68">
      <c r="BC5494" s="23">
        <v>9929.58</v>
      </c>
      <c r="BD5494" s="23">
        <v>-34.950000000000003</v>
      </c>
      <c r="BO5494" s="23">
        <v>9929.58</v>
      </c>
      <c r="BP5494" s="23">
        <v>-34.950000000000003</v>
      </c>
    </row>
    <row r="5495" spans="55:68">
      <c r="BC5495" s="23">
        <v>9929.58</v>
      </c>
      <c r="BD5495" s="23">
        <v>-34.450000000000003</v>
      </c>
      <c r="BO5495" s="23">
        <v>9929.58</v>
      </c>
      <c r="BP5495" s="23">
        <v>-34.450000000000003</v>
      </c>
    </row>
    <row r="5496" spans="55:68">
      <c r="BC5496" s="23">
        <v>9936</v>
      </c>
      <c r="BD5496" s="23">
        <v>-34.450000000000003</v>
      </c>
      <c r="BO5496" s="23">
        <v>9936</v>
      </c>
      <c r="BP5496" s="23">
        <v>-34.450000000000003</v>
      </c>
    </row>
    <row r="5497" spans="55:68">
      <c r="BC5497" s="23">
        <v>9936</v>
      </c>
      <c r="BD5497" s="23">
        <v>-35.159999999999997</v>
      </c>
      <c r="BO5497" s="23">
        <v>9936</v>
      </c>
      <c r="BP5497" s="23">
        <v>-35.159999999999997</v>
      </c>
    </row>
    <row r="5498" spans="55:68">
      <c r="BC5498" s="23">
        <v>9942.4699999999993</v>
      </c>
      <c r="BD5498" s="23">
        <v>-35.159999999999997</v>
      </c>
      <c r="BO5498" s="23">
        <v>9942.4699999999993</v>
      </c>
      <c r="BP5498" s="23">
        <v>-35.159999999999997</v>
      </c>
    </row>
    <row r="5499" spans="55:68">
      <c r="BC5499" s="23">
        <v>9942.4699999999993</v>
      </c>
      <c r="BD5499" s="23">
        <v>-35.200000000000003</v>
      </c>
      <c r="BO5499" s="23">
        <v>9942.4699999999993</v>
      </c>
      <c r="BP5499" s="23">
        <v>-35.200000000000003</v>
      </c>
    </row>
    <row r="5500" spans="55:68">
      <c r="BC5500" s="23">
        <v>9949.06</v>
      </c>
      <c r="BD5500" s="23">
        <v>-35.200000000000003</v>
      </c>
      <c r="BO5500" s="23">
        <v>9949.06</v>
      </c>
      <c r="BP5500" s="23">
        <v>-35.200000000000003</v>
      </c>
    </row>
    <row r="5501" spans="55:68">
      <c r="BC5501" s="23">
        <v>9949.06</v>
      </c>
      <c r="BD5501" s="23">
        <v>-35.33</v>
      </c>
      <c r="BO5501" s="23">
        <v>9949.06</v>
      </c>
      <c r="BP5501" s="23">
        <v>-35.33</v>
      </c>
    </row>
    <row r="5502" spans="55:68">
      <c r="BC5502" s="23">
        <v>9955.7000000000007</v>
      </c>
      <c r="BD5502" s="23">
        <v>-35.33</v>
      </c>
      <c r="BO5502" s="23">
        <v>9955.7000000000007</v>
      </c>
      <c r="BP5502" s="23">
        <v>-35.33</v>
      </c>
    </row>
    <row r="5503" spans="55:68">
      <c r="BC5503" s="23">
        <v>9955.7000000000007</v>
      </c>
      <c r="BD5503" s="23">
        <v>-36.020000000000003</v>
      </c>
      <c r="BO5503" s="23">
        <v>9955.7000000000007</v>
      </c>
      <c r="BP5503" s="23">
        <v>-36.020000000000003</v>
      </c>
    </row>
    <row r="5504" spans="55:68">
      <c r="BC5504" s="23">
        <v>9962.31</v>
      </c>
      <c r="BD5504" s="23">
        <v>-36.020000000000003</v>
      </c>
      <c r="BO5504" s="23">
        <v>9962.31</v>
      </c>
      <c r="BP5504" s="23">
        <v>-36.020000000000003</v>
      </c>
    </row>
    <row r="5505" spans="55:68">
      <c r="BC5505" s="23">
        <v>9962.31</v>
      </c>
      <c r="BD5505" s="23">
        <v>-34.979999999999997</v>
      </c>
      <c r="BO5505" s="23">
        <v>9962.31</v>
      </c>
      <c r="BP5505" s="23">
        <v>-34.979999999999997</v>
      </c>
    </row>
    <row r="5506" spans="55:68">
      <c r="BC5506" s="23">
        <v>9968.9</v>
      </c>
      <c r="BD5506" s="23">
        <v>-34.979999999999997</v>
      </c>
      <c r="BO5506" s="23">
        <v>9968.9</v>
      </c>
      <c r="BP5506" s="23">
        <v>-34.979999999999997</v>
      </c>
    </row>
    <row r="5507" spans="55:68">
      <c r="BC5507" s="23">
        <v>9968.9</v>
      </c>
      <c r="BD5507" s="23">
        <v>-34.729999999999997</v>
      </c>
      <c r="BO5507" s="23">
        <v>9968.9</v>
      </c>
      <c r="BP5507" s="23">
        <v>-34.729999999999997</v>
      </c>
    </row>
    <row r="5508" spans="55:68">
      <c r="BC5508" s="23">
        <v>9975.3799999999992</v>
      </c>
      <c r="BD5508" s="23">
        <v>-34.729999999999997</v>
      </c>
      <c r="BO5508" s="23">
        <v>9975.3799999999992</v>
      </c>
      <c r="BP5508" s="23">
        <v>-34.729999999999997</v>
      </c>
    </row>
    <row r="5509" spans="55:68">
      <c r="BC5509" s="23">
        <v>9975.3799999999992</v>
      </c>
      <c r="BD5509" s="23">
        <v>-35.07</v>
      </c>
      <c r="BO5509" s="23">
        <v>9975.3799999999992</v>
      </c>
      <c r="BP5509" s="23">
        <v>-35.07</v>
      </c>
    </row>
    <row r="5510" spans="55:68">
      <c r="BC5510" s="23">
        <v>9981.83</v>
      </c>
      <c r="BD5510" s="23">
        <v>-35.07</v>
      </c>
      <c r="BO5510" s="23">
        <v>9981.83</v>
      </c>
      <c r="BP5510" s="23">
        <v>-35.07</v>
      </c>
    </row>
    <row r="5511" spans="55:68">
      <c r="BC5511" s="23">
        <v>9981.83</v>
      </c>
      <c r="BD5511" s="23">
        <v>-34.15</v>
      </c>
      <c r="BO5511" s="23">
        <v>9981.83</v>
      </c>
      <c r="BP5511" s="23">
        <v>-34.15</v>
      </c>
    </row>
    <row r="5512" spans="55:68">
      <c r="BC5512" s="23">
        <v>9988.23</v>
      </c>
      <c r="BD5512" s="23">
        <v>-34.15</v>
      </c>
      <c r="BO5512" s="23">
        <v>9988.23</v>
      </c>
      <c r="BP5512" s="23">
        <v>-34.15</v>
      </c>
    </row>
    <row r="5513" spans="55:68">
      <c r="BC5513" s="23">
        <v>9988.23</v>
      </c>
      <c r="BD5513" s="23">
        <v>-35.65</v>
      </c>
      <c r="BO5513" s="23">
        <v>9988.23</v>
      </c>
      <c r="BP5513" s="23">
        <v>-35.65</v>
      </c>
    </row>
    <row r="5514" spans="55:68">
      <c r="BC5514" s="23">
        <v>9994.67</v>
      </c>
      <c r="BD5514" s="23">
        <v>-35.65</v>
      </c>
      <c r="BO5514" s="23">
        <v>9994.67</v>
      </c>
      <c r="BP5514" s="23">
        <v>-35.65</v>
      </c>
    </row>
    <row r="5515" spans="55:68">
      <c r="BC5515" s="23">
        <v>9994.67</v>
      </c>
      <c r="BD5515" s="23">
        <v>-34.549999999999997</v>
      </c>
      <c r="BO5515" s="23">
        <v>9994.67</v>
      </c>
      <c r="BP5515" s="23">
        <v>-34.549999999999997</v>
      </c>
    </row>
    <row r="5516" spans="55:68">
      <c r="BC5516" s="23">
        <v>10001.200000000001</v>
      </c>
      <c r="BD5516" s="23">
        <v>-34.549999999999997</v>
      </c>
      <c r="BO5516" s="23">
        <v>10001.200000000001</v>
      </c>
      <c r="BP5516" s="23">
        <v>-34.549999999999997</v>
      </c>
    </row>
    <row r="5517" spans="55:68">
      <c r="BC5517" s="23">
        <v>10001.200000000001</v>
      </c>
      <c r="BD5517" s="23">
        <v>-35.020000000000003</v>
      </c>
      <c r="BO5517" s="23">
        <v>10001.200000000001</v>
      </c>
      <c r="BP5517" s="23">
        <v>-35.020000000000003</v>
      </c>
    </row>
    <row r="5518" spans="55:68">
      <c r="BC5518" s="23">
        <v>10007.799999999999</v>
      </c>
      <c r="BD5518" s="23">
        <v>-35.020000000000003</v>
      </c>
      <c r="BO5518" s="23">
        <v>10007.799999999999</v>
      </c>
      <c r="BP5518" s="23">
        <v>-35.020000000000003</v>
      </c>
    </row>
    <row r="5519" spans="55:68">
      <c r="BC5519" s="23">
        <v>10007.799999999999</v>
      </c>
      <c r="BD5519" s="23">
        <v>-35.69</v>
      </c>
      <c r="BO5519" s="23">
        <v>10007.799999999999</v>
      </c>
      <c r="BP5519" s="23">
        <v>-35.69</v>
      </c>
    </row>
    <row r="5520" spans="55:68">
      <c r="BC5520" s="23">
        <v>10014.299999999999</v>
      </c>
      <c r="BD5520" s="23">
        <v>-35.69</v>
      </c>
      <c r="BO5520" s="23">
        <v>10014.299999999999</v>
      </c>
      <c r="BP5520" s="23">
        <v>-35.69</v>
      </c>
    </row>
    <row r="5521" spans="55:68">
      <c r="BC5521" s="23">
        <v>10014.299999999999</v>
      </c>
      <c r="BD5521" s="23">
        <v>-35.380000000000003</v>
      </c>
      <c r="BO5521" s="23">
        <v>10014.299999999999</v>
      </c>
      <c r="BP5521" s="23">
        <v>-35.380000000000003</v>
      </c>
    </row>
    <row r="5522" spans="55:68">
      <c r="BC5522" s="23">
        <v>10021</v>
      </c>
      <c r="BD5522" s="23">
        <v>-35.380000000000003</v>
      </c>
      <c r="BO5522" s="23">
        <v>10021</v>
      </c>
      <c r="BP5522" s="23">
        <v>-35.380000000000003</v>
      </c>
    </row>
    <row r="5523" spans="55:68">
      <c r="BC5523" s="23">
        <v>10021</v>
      </c>
      <c r="BD5523" s="23">
        <v>-34.57</v>
      </c>
      <c r="BO5523" s="23">
        <v>10021</v>
      </c>
      <c r="BP5523" s="23">
        <v>-34.57</v>
      </c>
    </row>
    <row r="5524" spans="55:68">
      <c r="BC5524" s="23">
        <v>10027.700000000001</v>
      </c>
      <c r="BD5524" s="23">
        <v>-34.57</v>
      </c>
      <c r="BO5524" s="23">
        <v>10027.700000000001</v>
      </c>
      <c r="BP5524" s="23">
        <v>-34.57</v>
      </c>
    </row>
    <row r="5525" spans="55:68">
      <c r="BC5525" s="23">
        <v>10027.700000000001</v>
      </c>
      <c r="BD5525" s="23">
        <v>-35.729999999999997</v>
      </c>
      <c r="BO5525" s="23">
        <v>10027.700000000001</v>
      </c>
      <c r="BP5525" s="23">
        <v>-35.729999999999997</v>
      </c>
    </row>
    <row r="5526" spans="55:68">
      <c r="BC5526" s="23">
        <v>10034.5</v>
      </c>
      <c r="BD5526" s="23">
        <v>-35.729999999999997</v>
      </c>
      <c r="BO5526" s="23">
        <v>10034.5</v>
      </c>
      <c r="BP5526" s="23">
        <v>-35.729999999999997</v>
      </c>
    </row>
    <row r="5527" spans="55:68">
      <c r="BC5527" s="23">
        <v>10034.5</v>
      </c>
      <c r="BD5527" s="23">
        <v>-35.67</v>
      </c>
      <c r="BO5527" s="23">
        <v>10034.5</v>
      </c>
      <c r="BP5527" s="23">
        <v>-35.67</v>
      </c>
    </row>
    <row r="5528" spans="55:68">
      <c r="BC5528" s="23">
        <v>10041.200000000001</v>
      </c>
      <c r="BD5528" s="23">
        <v>-35.67</v>
      </c>
      <c r="BO5528" s="23">
        <v>10041.200000000001</v>
      </c>
      <c r="BP5528" s="23">
        <v>-35.67</v>
      </c>
    </row>
    <row r="5529" spans="55:68">
      <c r="BC5529" s="23">
        <v>10041.200000000001</v>
      </c>
      <c r="BD5529" s="23">
        <v>-35.659999999999997</v>
      </c>
      <c r="BO5529" s="23">
        <v>10041.200000000001</v>
      </c>
      <c r="BP5529" s="23">
        <v>-35.659999999999997</v>
      </c>
    </row>
    <row r="5530" spans="55:68">
      <c r="BC5530" s="23">
        <v>10048.1</v>
      </c>
      <c r="BD5530" s="23">
        <v>-35.659999999999997</v>
      </c>
      <c r="BO5530" s="23">
        <v>10048.1</v>
      </c>
      <c r="BP5530" s="23">
        <v>-35.659999999999997</v>
      </c>
    </row>
    <row r="5531" spans="55:68">
      <c r="BC5531" s="23">
        <v>10048.1</v>
      </c>
      <c r="BD5531" s="23">
        <v>-35.619999999999997</v>
      </c>
      <c r="BO5531" s="23">
        <v>10048.1</v>
      </c>
      <c r="BP5531" s="23">
        <v>-35.619999999999997</v>
      </c>
    </row>
    <row r="5532" spans="55:68">
      <c r="BC5532" s="23">
        <v>10054.9</v>
      </c>
      <c r="BD5532" s="23">
        <v>-35.619999999999997</v>
      </c>
      <c r="BO5532" s="23">
        <v>10054.9</v>
      </c>
      <c r="BP5532" s="23">
        <v>-35.619999999999997</v>
      </c>
    </row>
    <row r="5533" spans="55:68">
      <c r="BC5533" s="23">
        <v>10054.9</v>
      </c>
      <c r="BD5533" s="23">
        <v>-35.26</v>
      </c>
      <c r="BO5533" s="23">
        <v>10054.9</v>
      </c>
      <c r="BP5533" s="23">
        <v>-35.26</v>
      </c>
    </row>
    <row r="5534" spans="55:68">
      <c r="BC5534" s="23">
        <v>10061.799999999999</v>
      </c>
      <c r="BD5534" s="23">
        <v>-35.26</v>
      </c>
      <c r="BO5534" s="23">
        <v>10061.799999999999</v>
      </c>
      <c r="BP5534" s="23">
        <v>-35.26</v>
      </c>
    </row>
    <row r="5535" spans="55:68">
      <c r="BC5535" s="23">
        <v>10061.799999999999</v>
      </c>
      <c r="BD5535" s="23">
        <v>-35.58</v>
      </c>
      <c r="BO5535" s="23">
        <v>10061.799999999999</v>
      </c>
      <c r="BP5535" s="23">
        <v>-35.58</v>
      </c>
    </row>
    <row r="5536" spans="55:68">
      <c r="BC5536" s="23">
        <v>10068.799999999999</v>
      </c>
      <c r="BD5536" s="23">
        <v>-35.58</v>
      </c>
      <c r="BO5536" s="23">
        <v>10068.799999999999</v>
      </c>
      <c r="BP5536" s="23">
        <v>-35.58</v>
      </c>
    </row>
    <row r="5537" spans="55:68">
      <c r="BC5537" s="23">
        <v>10068.799999999999</v>
      </c>
      <c r="BD5537" s="23">
        <v>-35.96</v>
      </c>
      <c r="BO5537" s="23">
        <v>10068.799999999999</v>
      </c>
      <c r="BP5537" s="23">
        <v>-35.96</v>
      </c>
    </row>
    <row r="5538" spans="55:68">
      <c r="BC5538" s="23">
        <v>10075.700000000001</v>
      </c>
      <c r="BD5538" s="23">
        <v>-35.96</v>
      </c>
      <c r="BO5538" s="23">
        <v>10075.700000000001</v>
      </c>
      <c r="BP5538" s="23">
        <v>-35.96</v>
      </c>
    </row>
    <row r="5539" spans="55:68">
      <c r="BC5539" s="23">
        <v>10075.700000000001</v>
      </c>
      <c r="BD5539" s="23">
        <v>-36.020000000000003</v>
      </c>
      <c r="BO5539" s="23">
        <v>10075.700000000001</v>
      </c>
      <c r="BP5539" s="23">
        <v>-36.020000000000003</v>
      </c>
    </row>
    <row r="5540" spans="55:68">
      <c r="BC5540" s="23">
        <v>10082.700000000001</v>
      </c>
      <c r="BD5540" s="23">
        <v>-36.020000000000003</v>
      </c>
      <c r="BO5540" s="23">
        <v>10082.700000000001</v>
      </c>
      <c r="BP5540" s="23">
        <v>-36.020000000000003</v>
      </c>
    </row>
    <row r="5541" spans="55:68">
      <c r="BC5541" s="23">
        <v>10082.700000000001</v>
      </c>
      <c r="BD5541" s="23">
        <v>-36.01</v>
      </c>
      <c r="BO5541" s="23">
        <v>10082.700000000001</v>
      </c>
      <c r="BP5541" s="23">
        <v>-36.01</v>
      </c>
    </row>
    <row r="5542" spans="55:68">
      <c r="BC5542" s="23">
        <v>10089.700000000001</v>
      </c>
      <c r="BD5542" s="23">
        <v>-36.01</v>
      </c>
      <c r="BO5542" s="23">
        <v>10089.700000000001</v>
      </c>
      <c r="BP5542" s="23">
        <v>-36.01</v>
      </c>
    </row>
    <row r="5543" spans="55:68">
      <c r="BC5543" s="23">
        <v>10089.700000000001</v>
      </c>
      <c r="BD5543" s="23">
        <v>-35.06</v>
      </c>
      <c r="BO5543" s="23">
        <v>10089.700000000001</v>
      </c>
      <c r="BP5543" s="23">
        <v>-35.06</v>
      </c>
    </row>
    <row r="5544" spans="55:68">
      <c r="BC5544" s="23">
        <v>10096.700000000001</v>
      </c>
      <c r="BD5544" s="23">
        <v>-35.06</v>
      </c>
      <c r="BO5544" s="23">
        <v>10096.700000000001</v>
      </c>
      <c r="BP5544" s="23">
        <v>-35.06</v>
      </c>
    </row>
    <row r="5545" spans="55:68">
      <c r="BC5545" s="23">
        <v>10096.700000000001</v>
      </c>
      <c r="BD5545" s="23">
        <v>-35.99</v>
      </c>
      <c r="BO5545" s="23">
        <v>10096.700000000001</v>
      </c>
      <c r="BP5545" s="23">
        <v>-35.99</v>
      </c>
    </row>
    <row r="5546" spans="55:68">
      <c r="BC5546" s="23">
        <v>10103.6</v>
      </c>
      <c r="BD5546" s="23">
        <v>-35.99</v>
      </c>
      <c r="BO5546" s="23">
        <v>10103.6</v>
      </c>
      <c r="BP5546" s="23">
        <v>-35.99</v>
      </c>
    </row>
    <row r="5547" spans="55:68">
      <c r="BC5547" s="23">
        <v>10103.6</v>
      </c>
      <c r="BD5547" s="23">
        <v>-35.33</v>
      </c>
      <c r="BO5547" s="23">
        <v>10103.6</v>
      </c>
      <c r="BP5547" s="23">
        <v>-35.33</v>
      </c>
    </row>
    <row r="5548" spans="55:68">
      <c r="BC5548" s="23">
        <v>10110.4</v>
      </c>
      <c r="BD5548" s="23">
        <v>-35.33</v>
      </c>
      <c r="BO5548" s="23">
        <v>10110.4</v>
      </c>
      <c r="BP5548" s="23">
        <v>-35.33</v>
      </c>
    </row>
    <row r="5549" spans="55:68">
      <c r="BC5549" s="23">
        <v>10110.4</v>
      </c>
      <c r="BD5549" s="23">
        <v>-35.520000000000003</v>
      </c>
      <c r="BO5549" s="23">
        <v>10110.4</v>
      </c>
      <c r="BP5549" s="23">
        <v>-35.520000000000003</v>
      </c>
    </row>
    <row r="5550" spans="55:68">
      <c r="BC5550" s="23">
        <v>10117.200000000001</v>
      </c>
      <c r="BD5550" s="23">
        <v>-35.520000000000003</v>
      </c>
      <c r="BO5550" s="23">
        <v>10117.200000000001</v>
      </c>
      <c r="BP5550" s="23">
        <v>-35.520000000000003</v>
      </c>
    </row>
    <row r="5551" spans="55:68">
      <c r="BC5551" s="23">
        <v>10117.200000000001</v>
      </c>
      <c r="BD5551" s="23">
        <v>-35.47</v>
      </c>
      <c r="BO5551" s="23">
        <v>10117.200000000001</v>
      </c>
      <c r="BP5551" s="23">
        <v>-35.47</v>
      </c>
    </row>
    <row r="5552" spans="55:68">
      <c r="BC5552" s="23">
        <v>10124</v>
      </c>
      <c r="BD5552" s="23">
        <v>-35.47</v>
      </c>
      <c r="BO5552" s="23">
        <v>10124</v>
      </c>
      <c r="BP5552" s="23">
        <v>-35.47</v>
      </c>
    </row>
    <row r="5553" spans="55:68">
      <c r="BC5553" s="23">
        <v>10124</v>
      </c>
      <c r="BD5553" s="23">
        <v>-35.07</v>
      </c>
      <c r="BO5553" s="23">
        <v>10124</v>
      </c>
      <c r="BP5553" s="23">
        <v>-35.07</v>
      </c>
    </row>
    <row r="5554" spans="55:68">
      <c r="BC5554" s="23">
        <v>10130.799999999999</v>
      </c>
      <c r="BD5554" s="23">
        <v>-35.07</v>
      </c>
      <c r="BO5554" s="23">
        <v>10130.799999999999</v>
      </c>
      <c r="BP5554" s="23">
        <v>-35.07</v>
      </c>
    </row>
    <row r="5555" spans="55:68">
      <c r="BC5555" s="23">
        <v>10130.799999999999</v>
      </c>
      <c r="BD5555" s="23">
        <v>-35.47</v>
      </c>
      <c r="BO5555" s="23">
        <v>10130.799999999999</v>
      </c>
      <c r="BP5555" s="23">
        <v>-35.47</v>
      </c>
    </row>
    <row r="5556" spans="55:68">
      <c r="BC5556" s="23">
        <v>10137.799999999999</v>
      </c>
      <c r="BD5556" s="23">
        <v>-35.47</v>
      </c>
      <c r="BO5556" s="23">
        <v>10137.799999999999</v>
      </c>
      <c r="BP5556" s="23">
        <v>-35.47</v>
      </c>
    </row>
    <row r="5557" spans="55:68">
      <c r="BC5557" s="23">
        <v>10137.799999999999</v>
      </c>
      <c r="BD5557" s="23">
        <v>-35.85</v>
      </c>
      <c r="BO5557" s="23">
        <v>10137.799999999999</v>
      </c>
      <c r="BP5557" s="23">
        <v>-35.85</v>
      </c>
    </row>
    <row r="5558" spans="55:68">
      <c r="BC5558" s="23">
        <v>10144.6</v>
      </c>
      <c r="BD5558" s="23">
        <v>-35.85</v>
      </c>
      <c r="BO5558" s="23">
        <v>10144.6</v>
      </c>
      <c r="BP5558" s="23">
        <v>-35.85</v>
      </c>
    </row>
    <row r="5559" spans="55:68">
      <c r="BC5559" s="23">
        <v>10144.6</v>
      </c>
      <c r="BD5559" s="23">
        <v>-36.14</v>
      </c>
      <c r="BO5559" s="23">
        <v>10144.6</v>
      </c>
      <c r="BP5559" s="23">
        <v>-36.14</v>
      </c>
    </row>
    <row r="5560" spans="55:68">
      <c r="BC5560" s="23">
        <v>10151.4</v>
      </c>
      <c r="BD5560" s="23">
        <v>-36.14</v>
      </c>
      <c r="BO5560" s="23">
        <v>10151.4</v>
      </c>
      <c r="BP5560" s="23">
        <v>-36.14</v>
      </c>
    </row>
    <row r="5561" spans="55:68">
      <c r="BC5561" s="23">
        <v>10151.4</v>
      </c>
      <c r="BD5561" s="23">
        <v>-34.75</v>
      </c>
      <c r="BO5561" s="23">
        <v>10151.4</v>
      </c>
      <c r="BP5561" s="23">
        <v>-34.75</v>
      </c>
    </row>
    <row r="5562" spans="55:68">
      <c r="BC5562" s="23">
        <v>10158.1</v>
      </c>
      <c r="BD5562" s="23">
        <v>-34.75</v>
      </c>
      <c r="BO5562" s="23">
        <v>10158.1</v>
      </c>
      <c r="BP5562" s="23">
        <v>-34.75</v>
      </c>
    </row>
    <row r="5563" spans="55:68">
      <c r="BC5563" s="23">
        <v>10158.1</v>
      </c>
      <c r="BD5563" s="23">
        <v>-34.520000000000003</v>
      </c>
      <c r="BO5563" s="23">
        <v>10158.1</v>
      </c>
      <c r="BP5563" s="23">
        <v>-34.520000000000003</v>
      </c>
    </row>
    <row r="5564" spans="55:68">
      <c r="BC5564" s="23">
        <v>10164.9</v>
      </c>
      <c r="BD5564" s="23">
        <v>-34.520000000000003</v>
      </c>
      <c r="BO5564" s="23">
        <v>10164.9</v>
      </c>
      <c r="BP5564" s="23">
        <v>-34.520000000000003</v>
      </c>
    </row>
    <row r="5565" spans="55:68">
      <c r="BC5565" s="23">
        <v>10164.9</v>
      </c>
      <c r="BD5565" s="23">
        <v>-35.14</v>
      </c>
      <c r="BO5565" s="23">
        <v>10164.9</v>
      </c>
      <c r="BP5565" s="23">
        <v>-35.14</v>
      </c>
    </row>
    <row r="5566" spans="55:68">
      <c r="BC5566" s="23">
        <v>10171.700000000001</v>
      </c>
      <c r="BD5566" s="23">
        <v>-35.14</v>
      </c>
      <c r="BO5566" s="23">
        <v>10171.700000000001</v>
      </c>
      <c r="BP5566" s="23">
        <v>-35.14</v>
      </c>
    </row>
    <row r="5567" spans="55:68">
      <c r="BC5567" s="23">
        <v>10171.700000000001</v>
      </c>
      <c r="BD5567" s="23">
        <v>-36.28</v>
      </c>
      <c r="BO5567" s="23">
        <v>10171.700000000001</v>
      </c>
      <c r="BP5567" s="23">
        <v>-36.28</v>
      </c>
    </row>
    <row r="5568" spans="55:68">
      <c r="BC5568" s="23">
        <v>10178.799999999999</v>
      </c>
      <c r="BD5568" s="23">
        <v>-36.28</v>
      </c>
      <c r="BO5568" s="23">
        <v>10178.799999999999</v>
      </c>
      <c r="BP5568" s="23">
        <v>-36.28</v>
      </c>
    </row>
    <row r="5569" spans="55:68">
      <c r="BC5569" s="23">
        <v>10178.799999999999</v>
      </c>
      <c r="BD5569" s="23">
        <v>-36.15</v>
      </c>
      <c r="BO5569" s="23">
        <v>10178.799999999999</v>
      </c>
      <c r="BP5569" s="23">
        <v>-36.15</v>
      </c>
    </row>
    <row r="5570" spans="55:68">
      <c r="BC5570" s="23">
        <v>10186.1</v>
      </c>
      <c r="BD5570" s="23">
        <v>-36.15</v>
      </c>
      <c r="BO5570" s="23">
        <v>10186.1</v>
      </c>
      <c r="BP5570" s="23">
        <v>-36.15</v>
      </c>
    </row>
    <row r="5571" spans="55:68">
      <c r="BC5571" s="23">
        <v>10186.1</v>
      </c>
      <c r="BD5571" s="23">
        <v>-36.92</v>
      </c>
      <c r="BO5571" s="23">
        <v>10186.1</v>
      </c>
      <c r="BP5571" s="23">
        <v>-36.92</v>
      </c>
    </row>
    <row r="5572" spans="55:68">
      <c r="BC5572" s="23">
        <v>10193.6</v>
      </c>
      <c r="BD5572" s="23">
        <v>-36.92</v>
      </c>
      <c r="BO5572" s="23">
        <v>10193.6</v>
      </c>
      <c r="BP5572" s="23">
        <v>-36.92</v>
      </c>
    </row>
    <row r="5573" spans="55:68">
      <c r="BC5573" s="23">
        <v>10193.6</v>
      </c>
      <c r="BD5573" s="23">
        <v>-36.08</v>
      </c>
      <c r="BO5573" s="23">
        <v>10193.6</v>
      </c>
      <c r="BP5573" s="23">
        <v>-36.08</v>
      </c>
    </row>
    <row r="5574" spans="55:68">
      <c r="BC5574" s="23">
        <v>10201.1</v>
      </c>
      <c r="BD5574" s="23">
        <v>-36.08</v>
      </c>
      <c r="BO5574" s="23">
        <v>10201.1</v>
      </c>
      <c r="BP5574" s="23">
        <v>-36.08</v>
      </c>
    </row>
    <row r="5575" spans="55:68">
      <c r="BC5575" s="23">
        <v>10201.1</v>
      </c>
      <c r="BD5575" s="23">
        <v>-36.26</v>
      </c>
      <c r="BO5575" s="23">
        <v>10201.1</v>
      </c>
      <c r="BP5575" s="23">
        <v>-36.26</v>
      </c>
    </row>
    <row r="5576" spans="55:68">
      <c r="BC5576" s="23">
        <v>10208.6</v>
      </c>
      <c r="BD5576" s="23">
        <v>-36.26</v>
      </c>
      <c r="BO5576" s="23">
        <v>10208.6</v>
      </c>
      <c r="BP5576" s="23">
        <v>-36.26</v>
      </c>
    </row>
    <row r="5577" spans="55:68">
      <c r="BC5577" s="23">
        <v>10208.6</v>
      </c>
      <c r="BD5577" s="23">
        <v>-36.409999999999997</v>
      </c>
      <c r="BO5577" s="23">
        <v>10208.6</v>
      </c>
      <c r="BP5577" s="23">
        <v>-36.409999999999997</v>
      </c>
    </row>
    <row r="5578" spans="55:68">
      <c r="BC5578" s="23">
        <v>10215.799999999999</v>
      </c>
      <c r="BD5578" s="23">
        <v>-36.409999999999997</v>
      </c>
      <c r="BO5578" s="23">
        <v>10215.799999999999</v>
      </c>
      <c r="BP5578" s="23">
        <v>-36.409999999999997</v>
      </c>
    </row>
    <row r="5579" spans="55:68">
      <c r="BC5579" s="23">
        <v>10215.799999999999</v>
      </c>
      <c r="BD5579" s="23">
        <v>-35.799999999999997</v>
      </c>
      <c r="BO5579" s="23">
        <v>10215.799999999999</v>
      </c>
      <c r="BP5579" s="23">
        <v>-35.799999999999997</v>
      </c>
    </row>
    <row r="5580" spans="55:68">
      <c r="BC5580" s="23">
        <v>10222.9</v>
      </c>
      <c r="BD5580" s="23">
        <v>-35.799999999999997</v>
      </c>
      <c r="BO5580" s="23">
        <v>10222.9</v>
      </c>
      <c r="BP5580" s="23">
        <v>-35.799999999999997</v>
      </c>
    </row>
    <row r="5581" spans="55:68">
      <c r="BC5581" s="23">
        <v>10222.9</v>
      </c>
      <c r="BD5581" s="23">
        <v>-35.33</v>
      </c>
      <c r="BO5581" s="23">
        <v>10222.9</v>
      </c>
      <c r="BP5581" s="23">
        <v>-35.33</v>
      </c>
    </row>
    <row r="5582" spans="55:68">
      <c r="BC5582" s="23">
        <v>10229.9</v>
      </c>
      <c r="BD5582" s="23">
        <v>-35.33</v>
      </c>
      <c r="BO5582" s="23">
        <v>10229.9</v>
      </c>
      <c r="BP5582" s="23">
        <v>-35.33</v>
      </c>
    </row>
    <row r="5583" spans="55:68">
      <c r="BC5583" s="23">
        <v>10229.9</v>
      </c>
      <c r="BD5583" s="23">
        <v>-35.36</v>
      </c>
      <c r="BO5583" s="23">
        <v>10229.9</v>
      </c>
      <c r="BP5583" s="23">
        <v>-35.36</v>
      </c>
    </row>
    <row r="5584" spans="55:68">
      <c r="BC5584" s="23">
        <v>10236.700000000001</v>
      </c>
      <c r="BD5584" s="23">
        <v>-35.36</v>
      </c>
      <c r="BO5584" s="23">
        <v>10236.700000000001</v>
      </c>
      <c r="BP5584" s="23">
        <v>-35.36</v>
      </c>
    </row>
    <row r="5585" spans="55:68">
      <c r="BC5585" s="23">
        <v>10236.700000000001</v>
      </c>
      <c r="BD5585" s="23">
        <v>-34.96</v>
      </c>
      <c r="BO5585" s="23">
        <v>10236.700000000001</v>
      </c>
      <c r="BP5585" s="23">
        <v>-34.96</v>
      </c>
    </row>
    <row r="5586" spans="55:68">
      <c r="BC5586" s="23">
        <v>10243.5</v>
      </c>
      <c r="BD5586" s="23">
        <v>-34.96</v>
      </c>
      <c r="BO5586" s="23">
        <v>10243.5</v>
      </c>
      <c r="BP5586" s="23">
        <v>-34.96</v>
      </c>
    </row>
    <row r="5587" spans="55:68">
      <c r="BC5587" s="23">
        <v>10243.5</v>
      </c>
      <c r="BD5587" s="23">
        <v>-35.29</v>
      </c>
      <c r="BO5587" s="23">
        <v>10243.5</v>
      </c>
      <c r="BP5587" s="23">
        <v>-35.29</v>
      </c>
    </row>
    <row r="5588" spans="55:68">
      <c r="BC5588" s="23">
        <v>10250.299999999999</v>
      </c>
      <c r="BD5588" s="23">
        <v>-35.29</v>
      </c>
      <c r="BO5588" s="23">
        <v>10250.299999999999</v>
      </c>
      <c r="BP5588" s="23">
        <v>-35.29</v>
      </c>
    </row>
    <row r="5589" spans="55:68">
      <c r="BC5589" s="23">
        <v>10250.299999999999</v>
      </c>
      <c r="BD5589" s="23">
        <v>-35.549999999999997</v>
      </c>
      <c r="BO5589" s="23">
        <v>10250.299999999999</v>
      </c>
      <c r="BP5589" s="23">
        <v>-35.549999999999997</v>
      </c>
    </row>
    <row r="5590" spans="55:68">
      <c r="BC5590" s="23">
        <v>10257.200000000001</v>
      </c>
      <c r="BD5590" s="23">
        <v>-35.549999999999997</v>
      </c>
      <c r="BO5590" s="23">
        <v>10257.200000000001</v>
      </c>
      <c r="BP5590" s="23">
        <v>-35.549999999999997</v>
      </c>
    </row>
    <row r="5591" spans="55:68">
      <c r="BC5591" s="23">
        <v>10257.200000000001</v>
      </c>
      <c r="BD5591" s="23">
        <v>-34.99</v>
      </c>
      <c r="BO5591" s="23">
        <v>10257.200000000001</v>
      </c>
      <c r="BP5591" s="23">
        <v>-34.99</v>
      </c>
    </row>
    <row r="5592" spans="55:68">
      <c r="BC5592" s="23">
        <v>10263.9</v>
      </c>
      <c r="BD5592" s="23">
        <v>-34.99</v>
      </c>
      <c r="BO5592" s="23">
        <v>10263.9</v>
      </c>
      <c r="BP5592" s="23">
        <v>-34.99</v>
      </c>
    </row>
    <row r="5593" spans="55:68">
      <c r="BC5593" s="23">
        <v>10263.9</v>
      </c>
      <c r="BD5593" s="23">
        <v>-35.770000000000003</v>
      </c>
      <c r="BO5593" s="23">
        <v>10263.9</v>
      </c>
      <c r="BP5593" s="23">
        <v>-35.770000000000003</v>
      </c>
    </row>
    <row r="5594" spans="55:68">
      <c r="BC5594" s="23">
        <v>10270.700000000001</v>
      </c>
      <c r="BD5594" s="23">
        <v>-35.770000000000003</v>
      </c>
      <c r="BO5594" s="23">
        <v>10270.700000000001</v>
      </c>
      <c r="BP5594" s="23">
        <v>-35.770000000000003</v>
      </c>
    </row>
    <row r="5595" spans="55:68">
      <c r="BC5595" s="23">
        <v>10270.700000000001</v>
      </c>
      <c r="BD5595" s="23">
        <v>-34.56</v>
      </c>
      <c r="BO5595" s="23">
        <v>10270.700000000001</v>
      </c>
      <c r="BP5595" s="23">
        <v>-34.56</v>
      </c>
    </row>
    <row r="5596" spans="55:68">
      <c r="BC5596" s="23">
        <v>10277.5</v>
      </c>
      <c r="BD5596" s="23">
        <v>-34.56</v>
      </c>
      <c r="BO5596" s="23">
        <v>10277.5</v>
      </c>
      <c r="BP5596" s="23">
        <v>-34.56</v>
      </c>
    </row>
    <row r="5597" spans="55:68">
      <c r="BC5597" s="23">
        <v>10277.5</v>
      </c>
      <c r="BD5597" s="23">
        <v>-35.090000000000003</v>
      </c>
      <c r="BO5597" s="23">
        <v>10277.5</v>
      </c>
      <c r="BP5597" s="23">
        <v>-35.090000000000003</v>
      </c>
    </row>
    <row r="5598" spans="55:68">
      <c r="BC5598" s="23">
        <v>10284.200000000001</v>
      </c>
      <c r="BD5598" s="23">
        <v>-35.090000000000003</v>
      </c>
      <c r="BO5598" s="23">
        <v>10284.200000000001</v>
      </c>
      <c r="BP5598" s="23">
        <v>-35.090000000000003</v>
      </c>
    </row>
    <row r="5599" spans="55:68">
      <c r="BC5599" s="23">
        <v>10284.200000000001</v>
      </c>
      <c r="BD5599" s="23">
        <v>-35.549999999999997</v>
      </c>
      <c r="BO5599" s="23">
        <v>10284.200000000001</v>
      </c>
      <c r="BP5599" s="23">
        <v>-35.549999999999997</v>
      </c>
    </row>
    <row r="5600" spans="55:68">
      <c r="BC5600" s="23">
        <v>10291</v>
      </c>
      <c r="BD5600" s="23">
        <v>-35.549999999999997</v>
      </c>
      <c r="BO5600" s="23">
        <v>10291</v>
      </c>
      <c r="BP5600" s="23">
        <v>-35.549999999999997</v>
      </c>
    </row>
    <row r="5601" spans="55:68">
      <c r="BC5601" s="23">
        <v>10291</v>
      </c>
      <c r="BD5601" s="23">
        <v>-34.520000000000003</v>
      </c>
      <c r="BO5601" s="23">
        <v>10291</v>
      </c>
      <c r="BP5601" s="23">
        <v>-34.520000000000003</v>
      </c>
    </row>
    <row r="5602" spans="55:68">
      <c r="BC5602" s="23">
        <v>10297.9</v>
      </c>
      <c r="BD5602" s="23">
        <v>-34.520000000000003</v>
      </c>
      <c r="BO5602" s="23">
        <v>10297.9</v>
      </c>
      <c r="BP5602" s="23">
        <v>-34.520000000000003</v>
      </c>
    </row>
    <row r="5603" spans="55:68">
      <c r="BC5603" s="23">
        <v>10297.9</v>
      </c>
      <c r="BD5603" s="23">
        <v>-36.51</v>
      </c>
      <c r="BO5603" s="23">
        <v>10297.9</v>
      </c>
      <c r="BP5603" s="23">
        <v>-36.51</v>
      </c>
    </row>
    <row r="5604" spans="55:68">
      <c r="BC5604" s="23">
        <v>10304.9</v>
      </c>
      <c r="BD5604" s="23">
        <v>-36.51</v>
      </c>
      <c r="BO5604" s="23">
        <v>10304.9</v>
      </c>
      <c r="BP5604" s="23">
        <v>-36.51</v>
      </c>
    </row>
    <row r="5605" spans="55:68">
      <c r="BC5605" s="23">
        <v>10304.9</v>
      </c>
      <c r="BD5605" s="23">
        <v>-35.29</v>
      </c>
      <c r="BO5605" s="23">
        <v>10304.9</v>
      </c>
      <c r="BP5605" s="23">
        <v>-35.29</v>
      </c>
    </row>
    <row r="5606" spans="55:68">
      <c r="BC5606" s="23">
        <v>10311.9</v>
      </c>
      <c r="BD5606" s="23">
        <v>-35.29</v>
      </c>
      <c r="BO5606" s="23">
        <v>10311.9</v>
      </c>
      <c r="BP5606" s="23">
        <v>-35.29</v>
      </c>
    </row>
    <row r="5607" spans="55:68">
      <c r="BC5607" s="23">
        <v>10311.9</v>
      </c>
      <c r="BD5607" s="23">
        <v>-35.26</v>
      </c>
      <c r="BO5607" s="23">
        <v>10311.9</v>
      </c>
      <c r="BP5607" s="23">
        <v>-35.26</v>
      </c>
    </row>
    <row r="5608" spans="55:68">
      <c r="BC5608" s="23">
        <v>10319.1</v>
      </c>
      <c r="BD5608" s="23">
        <v>-35.26</v>
      </c>
      <c r="BO5608" s="23">
        <v>10319.1</v>
      </c>
      <c r="BP5608" s="23">
        <v>-35.26</v>
      </c>
    </row>
    <row r="5609" spans="55:68">
      <c r="BC5609" s="23">
        <v>10319.1</v>
      </c>
      <c r="BD5609" s="23">
        <v>-36.57</v>
      </c>
      <c r="BO5609" s="23">
        <v>10319.1</v>
      </c>
      <c r="BP5609" s="23">
        <v>-36.57</v>
      </c>
    </row>
    <row r="5610" spans="55:68">
      <c r="BC5610" s="23">
        <v>10326.200000000001</v>
      </c>
      <c r="BD5610" s="23">
        <v>-36.57</v>
      </c>
      <c r="BO5610" s="23">
        <v>10326.200000000001</v>
      </c>
      <c r="BP5610" s="23">
        <v>-36.57</v>
      </c>
    </row>
    <row r="5611" spans="55:68">
      <c r="BC5611" s="23">
        <v>10326.200000000001</v>
      </c>
      <c r="BD5611" s="23">
        <v>-35.299999999999997</v>
      </c>
      <c r="BO5611" s="23">
        <v>10326.200000000001</v>
      </c>
      <c r="BP5611" s="23">
        <v>-35.299999999999997</v>
      </c>
    </row>
    <row r="5612" spans="55:68">
      <c r="BC5612" s="23">
        <v>10333.4</v>
      </c>
      <c r="BD5612" s="23">
        <v>-35.299999999999997</v>
      </c>
      <c r="BO5612" s="23">
        <v>10333.4</v>
      </c>
      <c r="BP5612" s="23">
        <v>-35.299999999999997</v>
      </c>
    </row>
    <row r="5613" spans="55:68">
      <c r="BC5613" s="23">
        <v>10333.4</v>
      </c>
      <c r="BD5613" s="23">
        <v>-36.35</v>
      </c>
      <c r="BO5613" s="23">
        <v>10333.4</v>
      </c>
      <c r="BP5613" s="23">
        <v>-36.35</v>
      </c>
    </row>
    <row r="5614" spans="55:68">
      <c r="BC5614" s="23">
        <v>10340.6</v>
      </c>
      <c r="BD5614" s="23">
        <v>-36.35</v>
      </c>
      <c r="BO5614" s="23">
        <v>10340.6</v>
      </c>
      <c r="BP5614" s="23">
        <v>-36.35</v>
      </c>
    </row>
    <row r="5615" spans="55:68">
      <c r="BC5615" s="23">
        <v>10340.6</v>
      </c>
      <c r="BD5615" s="23">
        <v>-35.130000000000003</v>
      </c>
      <c r="BO5615" s="23">
        <v>10340.6</v>
      </c>
      <c r="BP5615" s="23">
        <v>-35.130000000000003</v>
      </c>
    </row>
    <row r="5616" spans="55:68">
      <c r="BC5616" s="23">
        <v>10347.6</v>
      </c>
      <c r="BD5616" s="23">
        <v>-35.130000000000003</v>
      </c>
      <c r="BO5616" s="23">
        <v>10347.6</v>
      </c>
      <c r="BP5616" s="23">
        <v>-35.130000000000003</v>
      </c>
    </row>
    <row r="5617" spans="55:68">
      <c r="BC5617" s="23">
        <v>10347.6</v>
      </c>
      <c r="BD5617" s="23">
        <v>-35.71</v>
      </c>
      <c r="BO5617" s="23">
        <v>10347.6</v>
      </c>
      <c r="BP5617" s="23">
        <v>-35.71</v>
      </c>
    </row>
    <row r="5618" spans="55:68">
      <c r="BC5618" s="23">
        <v>10355</v>
      </c>
      <c r="BD5618" s="23">
        <v>-35.71</v>
      </c>
      <c r="BO5618" s="23">
        <v>10355</v>
      </c>
      <c r="BP5618" s="23">
        <v>-35.71</v>
      </c>
    </row>
    <row r="5619" spans="55:68">
      <c r="BC5619" s="23">
        <v>10355</v>
      </c>
      <c r="BD5619" s="23">
        <v>-35.549999999999997</v>
      </c>
      <c r="BO5619" s="23">
        <v>10355</v>
      </c>
      <c r="BP5619" s="23">
        <v>-35.549999999999997</v>
      </c>
    </row>
    <row r="5620" spans="55:68">
      <c r="BC5620" s="23">
        <v>10362.200000000001</v>
      </c>
      <c r="BD5620" s="23">
        <v>-35.549999999999997</v>
      </c>
      <c r="BO5620" s="23">
        <v>10362.200000000001</v>
      </c>
      <c r="BP5620" s="23">
        <v>-35.549999999999997</v>
      </c>
    </row>
    <row r="5621" spans="55:68">
      <c r="BC5621" s="23">
        <v>10362.200000000001</v>
      </c>
      <c r="BD5621" s="23">
        <v>-37.159999999999997</v>
      </c>
      <c r="BO5621" s="23">
        <v>10362.200000000001</v>
      </c>
      <c r="BP5621" s="23">
        <v>-37.159999999999997</v>
      </c>
    </row>
    <row r="5622" spans="55:68">
      <c r="BC5622" s="23">
        <v>10369.6</v>
      </c>
      <c r="BD5622" s="23">
        <v>-37.159999999999997</v>
      </c>
      <c r="BO5622" s="23">
        <v>10369.6</v>
      </c>
      <c r="BP5622" s="23">
        <v>-37.159999999999997</v>
      </c>
    </row>
    <row r="5623" spans="55:68">
      <c r="BC5623" s="23">
        <v>10369.6</v>
      </c>
      <c r="BD5623" s="23">
        <v>-35.840000000000003</v>
      </c>
      <c r="BO5623" s="23">
        <v>10369.6</v>
      </c>
      <c r="BP5623" s="23">
        <v>-35.840000000000003</v>
      </c>
    </row>
    <row r="5624" spans="55:68">
      <c r="BC5624" s="23">
        <v>10377.1</v>
      </c>
      <c r="BD5624" s="23">
        <v>-35.840000000000003</v>
      </c>
      <c r="BO5624" s="23">
        <v>10377.1</v>
      </c>
      <c r="BP5624" s="23">
        <v>-35.840000000000003</v>
      </c>
    </row>
    <row r="5625" spans="55:68">
      <c r="BC5625" s="23">
        <v>10377.1</v>
      </c>
      <c r="BD5625" s="23">
        <v>-35.93</v>
      </c>
      <c r="BO5625" s="23">
        <v>10377.1</v>
      </c>
      <c r="BP5625" s="23">
        <v>-35.93</v>
      </c>
    </row>
    <row r="5626" spans="55:68">
      <c r="BC5626" s="23">
        <v>10384.5</v>
      </c>
      <c r="BD5626" s="23">
        <v>-35.93</v>
      </c>
      <c r="BO5626" s="23">
        <v>10384.5</v>
      </c>
      <c r="BP5626" s="23">
        <v>-35.93</v>
      </c>
    </row>
    <row r="5627" spans="55:68">
      <c r="BC5627" s="23">
        <v>10384.5</v>
      </c>
      <c r="BD5627" s="23">
        <v>-36.409999999999997</v>
      </c>
      <c r="BO5627" s="23">
        <v>10384.5</v>
      </c>
      <c r="BP5627" s="23">
        <v>-36.409999999999997</v>
      </c>
    </row>
    <row r="5628" spans="55:68">
      <c r="BC5628" s="23">
        <v>10391.799999999999</v>
      </c>
      <c r="BD5628" s="23">
        <v>-36.409999999999997</v>
      </c>
      <c r="BO5628" s="23">
        <v>10391.799999999999</v>
      </c>
      <c r="BP5628" s="23">
        <v>-36.409999999999997</v>
      </c>
    </row>
    <row r="5629" spans="55:68">
      <c r="BC5629" s="23">
        <v>10391.799999999999</v>
      </c>
      <c r="BD5629" s="23">
        <v>-35.25</v>
      </c>
      <c r="BO5629" s="23">
        <v>10391.799999999999</v>
      </c>
      <c r="BP5629" s="23">
        <v>-35.25</v>
      </c>
    </row>
    <row r="5630" spans="55:68">
      <c r="BC5630" s="23">
        <v>10398.9</v>
      </c>
      <c r="BD5630" s="23">
        <v>-35.25</v>
      </c>
      <c r="BO5630" s="23">
        <v>10398.9</v>
      </c>
      <c r="BP5630" s="23">
        <v>-35.25</v>
      </c>
    </row>
    <row r="5631" spans="55:68">
      <c r="BC5631" s="23">
        <v>10398.9</v>
      </c>
      <c r="BD5631" s="23">
        <v>-35.770000000000003</v>
      </c>
      <c r="BO5631" s="23">
        <v>10398.9</v>
      </c>
      <c r="BP5631" s="23">
        <v>-35.770000000000003</v>
      </c>
    </row>
    <row r="5632" spans="55:68">
      <c r="BC5632" s="23">
        <v>10406</v>
      </c>
      <c r="BD5632" s="23">
        <v>-35.770000000000003</v>
      </c>
      <c r="BO5632" s="23">
        <v>10406</v>
      </c>
      <c r="BP5632" s="23">
        <v>-35.770000000000003</v>
      </c>
    </row>
    <row r="5633" spans="55:68">
      <c r="BC5633" s="23">
        <v>10406</v>
      </c>
      <c r="BD5633" s="23">
        <v>-34.78</v>
      </c>
      <c r="BO5633" s="23">
        <v>10406</v>
      </c>
      <c r="BP5633" s="23">
        <v>-34.78</v>
      </c>
    </row>
    <row r="5634" spans="55:68">
      <c r="BC5634" s="23">
        <v>10413</v>
      </c>
      <c r="BD5634" s="23">
        <v>-34.78</v>
      </c>
      <c r="BO5634" s="23">
        <v>10413</v>
      </c>
      <c r="BP5634" s="23">
        <v>-34.78</v>
      </c>
    </row>
    <row r="5635" spans="55:68">
      <c r="BC5635" s="23">
        <v>10413</v>
      </c>
      <c r="BD5635" s="23">
        <v>-35.520000000000003</v>
      </c>
      <c r="BO5635" s="23">
        <v>10413</v>
      </c>
      <c r="BP5635" s="23">
        <v>-35.520000000000003</v>
      </c>
    </row>
    <row r="5636" spans="55:68">
      <c r="BC5636" s="23">
        <v>10420</v>
      </c>
      <c r="BD5636" s="23">
        <v>-35.520000000000003</v>
      </c>
      <c r="BO5636" s="23">
        <v>10420</v>
      </c>
      <c r="BP5636" s="23">
        <v>-35.520000000000003</v>
      </c>
    </row>
    <row r="5637" spans="55:68">
      <c r="BC5637" s="23">
        <v>10420</v>
      </c>
      <c r="BD5637" s="23">
        <v>-35.68</v>
      </c>
      <c r="BO5637" s="23">
        <v>10420</v>
      </c>
      <c r="BP5637" s="23">
        <v>-35.68</v>
      </c>
    </row>
    <row r="5638" spans="55:68">
      <c r="BC5638" s="23">
        <v>10427</v>
      </c>
      <c r="BD5638" s="23">
        <v>-35.68</v>
      </c>
      <c r="BO5638" s="23">
        <v>10427</v>
      </c>
      <c r="BP5638" s="23">
        <v>-35.68</v>
      </c>
    </row>
    <row r="5639" spans="55:68">
      <c r="BC5639" s="23">
        <v>10427</v>
      </c>
      <c r="BD5639" s="23">
        <v>-35.58</v>
      </c>
      <c r="BO5639" s="23">
        <v>10427</v>
      </c>
      <c r="BP5639" s="23">
        <v>-35.58</v>
      </c>
    </row>
    <row r="5640" spans="55:68">
      <c r="BC5640" s="23">
        <v>10434.200000000001</v>
      </c>
      <c r="BD5640" s="23">
        <v>-35.58</v>
      </c>
      <c r="BO5640" s="23">
        <v>10434.200000000001</v>
      </c>
      <c r="BP5640" s="23">
        <v>-35.58</v>
      </c>
    </row>
    <row r="5641" spans="55:68">
      <c r="BC5641" s="23">
        <v>10434.200000000001</v>
      </c>
      <c r="BD5641" s="23">
        <v>-35.590000000000003</v>
      </c>
      <c r="BO5641" s="23">
        <v>10434.200000000001</v>
      </c>
      <c r="BP5641" s="23">
        <v>-35.590000000000003</v>
      </c>
    </row>
    <row r="5642" spans="55:68">
      <c r="BC5642" s="23">
        <v>10441.5</v>
      </c>
      <c r="BD5642" s="23">
        <v>-35.590000000000003</v>
      </c>
      <c r="BO5642" s="23">
        <v>10441.5</v>
      </c>
      <c r="BP5642" s="23">
        <v>-35.590000000000003</v>
      </c>
    </row>
    <row r="5643" spans="55:68">
      <c r="BC5643" s="23">
        <v>10441.5</v>
      </c>
      <c r="BD5643" s="23">
        <v>-36.39</v>
      </c>
      <c r="BO5643" s="23">
        <v>10441.5</v>
      </c>
      <c r="BP5643" s="23">
        <v>-36.39</v>
      </c>
    </row>
    <row r="5644" spans="55:68">
      <c r="BC5644" s="23">
        <v>10448.799999999999</v>
      </c>
      <c r="BD5644" s="23">
        <v>-36.39</v>
      </c>
      <c r="BO5644" s="23">
        <v>10448.799999999999</v>
      </c>
      <c r="BP5644" s="23">
        <v>-36.39</v>
      </c>
    </row>
    <row r="5645" spans="55:68">
      <c r="BC5645" s="23">
        <v>10448.799999999999</v>
      </c>
      <c r="BD5645" s="23">
        <v>-35.99</v>
      </c>
      <c r="BO5645" s="23">
        <v>10448.799999999999</v>
      </c>
      <c r="BP5645" s="23">
        <v>-35.99</v>
      </c>
    </row>
    <row r="5646" spans="55:68">
      <c r="BC5646" s="23">
        <v>10456.1</v>
      </c>
      <c r="BD5646" s="23">
        <v>-35.99</v>
      </c>
      <c r="BO5646" s="23">
        <v>10456.1</v>
      </c>
      <c r="BP5646" s="23">
        <v>-35.99</v>
      </c>
    </row>
    <row r="5647" spans="55:68">
      <c r="BC5647" s="23">
        <v>10456.1</v>
      </c>
      <c r="BD5647" s="23">
        <v>-35.56</v>
      </c>
      <c r="BO5647" s="23">
        <v>10456.1</v>
      </c>
      <c r="BP5647" s="23">
        <v>-35.56</v>
      </c>
    </row>
    <row r="5648" spans="55:68">
      <c r="BC5648" s="23">
        <v>10463.4</v>
      </c>
      <c r="BD5648" s="23">
        <v>-35.56</v>
      </c>
      <c r="BO5648" s="23">
        <v>10463.4</v>
      </c>
      <c r="BP5648" s="23">
        <v>-35.56</v>
      </c>
    </row>
    <row r="5649" spans="55:68">
      <c r="BC5649" s="23">
        <v>10463.4</v>
      </c>
      <c r="BD5649" s="23">
        <v>-35.799999999999997</v>
      </c>
      <c r="BO5649" s="23">
        <v>10463.4</v>
      </c>
      <c r="BP5649" s="23">
        <v>-35.799999999999997</v>
      </c>
    </row>
    <row r="5650" spans="55:68">
      <c r="BC5650" s="23">
        <v>10470.799999999999</v>
      </c>
      <c r="BD5650" s="23">
        <v>-35.799999999999997</v>
      </c>
      <c r="BO5650" s="23">
        <v>10470.799999999999</v>
      </c>
      <c r="BP5650" s="23">
        <v>-35.799999999999997</v>
      </c>
    </row>
    <row r="5651" spans="55:68">
      <c r="BC5651" s="23">
        <v>10470.799999999999</v>
      </c>
      <c r="BD5651" s="23">
        <v>-35.700000000000003</v>
      </c>
      <c r="BO5651" s="23">
        <v>10470.799999999999</v>
      </c>
      <c r="BP5651" s="23">
        <v>-35.700000000000003</v>
      </c>
    </row>
    <row r="5652" spans="55:68">
      <c r="BC5652" s="23">
        <v>10478.200000000001</v>
      </c>
      <c r="BD5652" s="23">
        <v>-35.700000000000003</v>
      </c>
      <c r="BO5652" s="23">
        <v>10478.200000000001</v>
      </c>
      <c r="BP5652" s="23">
        <v>-35.700000000000003</v>
      </c>
    </row>
    <row r="5653" spans="55:68">
      <c r="BC5653" s="23">
        <v>10478.200000000001</v>
      </c>
      <c r="BD5653" s="23">
        <v>-36.549999999999997</v>
      </c>
      <c r="BO5653" s="23">
        <v>10478.200000000001</v>
      </c>
      <c r="BP5653" s="23">
        <v>-36.549999999999997</v>
      </c>
    </row>
    <row r="5654" spans="55:68">
      <c r="BC5654" s="23">
        <v>10485.6</v>
      </c>
      <c r="BD5654" s="23">
        <v>-36.549999999999997</v>
      </c>
      <c r="BO5654" s="23">
        <v>10485.6</v>
      </c>
      <c r="BP5654" s="23">
        <v>-36.549999999999997</v>
      </c>
    </row>
    <row r="5655" spans="55:68">
      <c r="BC5655" s="23">
        <v>10485.6</v>
      </c>
      <c r="BD5655" s="23">
        <v>-36.29</v>
      </c>
      <c r="BO5655" s="23">
        <v>10485.6</v>
      </c>
      <c r="BP5655" s="23">
        <v>-36.29</v>
      </c>
    </row>
    <row r="5656" spans="55:68">
      <c r="BC5656" s="23">
        <v>10492.8</v>
      </c>
      <c r="BD5656" s="23">
        <v>-36.29</v>
      </c>
      <c r="BO5656" s="23">
        <v>10492.8</v>
      </c>
      <c r="BP5656" s="23">
        <v>-36.29</v>
      </c>
    </row>
    <row r="5657" spans="55:68">
      <c r="BC5657" s="23">
        <v>10492.8</v>
      </c>
      <c r="BD5657" s="23">
        <v>-35.43</v>
      </c>
      <c r="BO5657" s="23">
        <v>10492.8</v>
      </c>
      <c r="BP5657" s="23">
        <v>-35.43</v>
      </c>
    </row>
    <row r="5658" spans="55:68">
      <c r="BC5658" s="23">
        <v>10500.2</v>
      </c>
      <c r="BD5658" s="23">
        <v>-35.43</v>
      </c>
      <c r="BO5658" s="23">
        <v>10500.2</v>
      </c>
      <c r="BP5658" s="23">
        <v>-35.43</v>
      </c>
    </row>
    <row r="5659" spans="55:68">
      <c r="BC5659" s="23">
        <v>10500.2</v>
      </c>
      <c r="BD5659" s="23">
        <v>-34.43</v>
      </c>
      <c r="BO5659" s="23">
        <v>10500.2</v>
      </c>
      <c r="BP5659" s="23">
        <v>-34.43</v>
      </c>
    </row>
    <row r="5660" spans="55:68">
      <c r="BC5660" s="23">
        <v>10507.5</v>
      </c>
      <c r="BD5660" s="23">
        <v>-34.43</v>
      </c>
      <c r="BO5660" s="23">
        <v>10507.5</v>
      </c>
      <c r="BP5660" s="23">
        <v>-34.43</v>
      </c>
    </row>
    <row r="5661" spans="55:68">
      <c r="BC5661" s="23">
        <v>10507.5</v>
      </c>
      <c r="BD5661" s="23">
        <v>-37.020000000000003</v>
      </c>
      <c r="BO5661" s="23">
        <v>10507.5</v>
      </c>
      <c r="BP5661" s="23">
        <v>-37.020000000000003</v>
      </c>
    </row>
    <row r="5662" spans="55:68">
      <c r="BC5662" s="23">
        <v>10514.9</v>
      </c>
      <c r="BD5662" s="23">
        <v>-37.020000000000003</v>
      </c>
      <c r="BO5662" s="23">
        <v>10514.9</v>
      </c>
      <c r="BP5662" s="23">
        <v>-37.020000000000003</v>
      </c>
    </row>
    <row r="5663" spans="55:68">
      <c r="BC5663" s="23">
        <v>10514.9</v>
      </c>
      <c r="BD5663" s="23">
        <v>-35.770000000000003</v>
      </c>
      <c r="BO5663" s="23">
        <v>10514.9</v>
      </c>
      <c r="BP5663" s="23">
        <v>-35.770000000000003</v>
      </c>
    </row>
    <row r="5664" spans="55:68">
      <c r="BC5664" s="23">
        <v>10522.3</v>
      </c>
      <c r="BD5664" s="23">
        <v>-35.770000000000003</v>
      </c>
      <c r="BO5664" s="23">
        <v>10522.3</v>
      </c>
      <c r="BP5664" s="23">
        <v>-35.770000000000003</v>
      </c>
    </row>
    <row r="5665" spans="55:68">
      <c r="BC5665" s="23">
        <v>10522.3</v>
      </c>
      <c r="BD5665" s="23">
        <v>-36.479999999999997</v>
      </c>
      <c r="BO5665" s="23">
        <v>10522.3</v>
      </c>
      <c r="BP5665" s="23">
        <v>-36.479999999999997</v>
      </c>
    </row>
    <row r="5666" spans="55:68">
      <c r="BC5666" s="23">
        <v>10530.1</v>
      </c>
      <c r="BD5666" s="23">
        <v>-36.479999999999997</v>
      </c>
      <c r="BO5666" s="23">
        <v>10530.1</v>
      </c>
      <c r="BP5666" s="23">
        <v>-36.479999999999997</v>
      </c>
    </row>
    <row r="5667" spans="55:68">
      <c r="BC5667" s="23">
        <v>10530.1</v>
      </c>
      <c r="BD5667" s="23">
        <v>-36.1</v>
      </c>
      <c r="BO5667" s="23">
        <v>10530.1</v>
      </c>
      <c r="BP5667" s="23">
        <v>-36.1</v>
      </c>
    </row>
    <row r="5668" spans="55:68">
      <c r="BC5668" s="23">
        <v>10537.6</v>
      </c>
      <c r="BD5668" s="23">
        <v>-36.1</v>
      </c>
      <c r="BO5668" s="23">
        <v>10537.6</v>
      </c>
      <c r="BP5668" s="23">
        <v>-36.1</v>
      </c>
    </row>
    <row r="5669" spans="55:68">
      <c r="BC5669" s="23">
        <v>10537.6</v>
      </c>
      <c r="BD5669" s="23">
        <v>-36.619999999999997</v>
      </c>
      <c r="BO5669" s="23">
        <v>10537.6</v>
      </c>
      <c r="BP5669" s="23">
        <v>-36.619999999999997</v>
      </c>
    </row>
    <row r="5670" spans="55:68">
      <c r="BC5670" s="23">
        <v>10545.3</v>
      </c>
      <c r="BD5670" s="23">
        <v>-36.619999999999997</v>
      </c>
      <c r="BO5670" s="23">
        <v>10545.3</v>
      </c>
      <c r="BP5670" s="23">
        <v>-36.619999999999997</v>
      </c>
    </row>
    <row r="5671" spans="55:68">
      <c r="BC5671" s="23">
        <v>10545.3</v>
      </c>
      <c r="BD5671" s="23">
        <v>-35.67</v>
      </c>
      <c r="BO5671" s="23">
        <v>10545.3</v>
      </c>
      <c r="BP5671" s="23">
        <v>-35.67</v>
      </c>
    </row>
    <row r="5672" spans="55:68">
      <c r="BC5672" s="23">
        <v>10552.8</v>
      </c>
      <c r="BD5672" s="23">
        <v>-35.67</v>
      </c>
      <c r="BO5672" s="23">
        <v>10552.8</v>
      </c>
      <c r="BP5672" s="23">
        <v>-35.67</v>
      </c>
    </row>
    <row r="5673" spans="55:68">
      <c r="BC5673" s="23">
        <v>10552.8</v>
      </c>
      <c r="BD5673" s="23">
        <v>-36.29</v>
      </c>
      <c r="BO5673" s="23">
        <v>10552.8</v>
      </c>
      <c r="BP5673" s="23">
        <v>-36.29</v>
      </c>
    </row>
    <row r="5674" spans="55:68">
      <c r="BC5674" s="23">
        <v>10560.3</v>
      </c>
      <c r="BD5674" s="23">
        <v>-36.29</v>
      </c>
      <c r="BO5674" s="23">
        <v>10560.3</v>
      </c>
      <c r="BP5674" s="23">
        <v>-36.29</v>
      </c>
    </row>
    <row r="5675" spans="55:68">
      <c r="BC5675" s="23">
        <v>10560.3</v>
      </c>
      <c r="BD5675" s="23">
        <v>-35.630000000000003</v>
      </c>
      <c r="BO5675" s="23">
        <v>10560.3</v>
      </c>
      <c r="BP5675" s="23">
        <v>-35.630000000000003</v>
      </c>
    </row>
    <row r="5676" spans="55:68">
      <c r="BC5676" s="23">
        <v>10567.5</v>
      </c>
      <c r="BD5676" s="23">
        <v>-35.630000000000003</v>
      </c>
      <c r="BO5676" s="23">
        <v>10567.5</v>
      </c>
      <c r="BP5676" s="23">
        <v>-35.630000000000003</v>
      </c>
    </row>
    <row r="5677" spans="55:68">
      <c r="BC5677" s="23">
        <v>10567.5</v>
      </c>
      <c r="BD5677" s="23">
        <v>-35.51</v>
      </c>
      <c r="BO5677" s="23">
        <v>10567.5</v>
      </c>
      <c r="BP5677" s="23">
        <v>-35.51</v>
      </c>
    </row>
    <row r="5678" spans="55:68">
      <c r="BC5678" s="23">
        <v>10574.9</v>
      </c>
      <c r="BD5678" s="23">
        <v>-35.51</v>
      </c>
      <c r="BO5678" s="23">
        <v>10574.9</v>
      </c>
      <c r="BP5678" s="23">
        <v>-35.51</v>
      </c>
    </row>
    <row r="5679" spans="55:68">
      <c r="BC5679" s="23">
        <v>10574.9</v>
      </c>
      <c r="BD5679" s="23">
        <v>-35.25</v>
      </c>
      <c r="BO5679" s="23">
        <v>10574.9</v>
      </c>
      <c r="BP5679" s="23">
        <v>-35.25</v>
      </c>
    </row>
    <row r="5680" spans="55:68">
      <c r="BC5680" s="23">
        <v>10582.3</v>
      </c>
      <c r="BD5680" s="23">
        <v>-35.25</v>
      </c>
      <c r="BO5680" s="23">
        <v>10582.3</v>
      </c>
      <c r="BP5680" s="23">
        <v>-35.25</v>
      </c>
    </row>
    <row r="5681" spans="55:68">
      <c r="BC5681" s="23">
        <v>10582.3</v>
      </c>
      <c r="BD5681" s="23">
        <v>-36.36</v>
      </c>
      <c r="BO5681" s="23">
        <v>10582.3</v>
      </c>
      <c r="BP5681" s="23">
        <v>-36.36</v>
      </c>
    </row>
    <row r="5682" spans="55:68">
      <c r="BC5682" s="23">
        <v>10589.8</v>
      </c>
      <c r="BD5682" s="23">
        <v>-36.36</v>
      </c>
      <c r="BO5682" s="23">
        <v>10589.8</v>
      </c>
      <c r="BP5682" s="23">
        <v>-36.36</v>
      </c>
    </row>
    <row r="5683" spans="55:68">
      <c r="BC5683" s="23">
        <v>10589.8</v>
      </c>
      <c r="BD5683" s="23">
        <v>-36.700000000000003</v>
      </c>
      <c r="BO5683" s="23">
        <v>10589.8</v>
      </c>
      <c r="BP5683" s="23">
        <v>-36.700000000000003</v>
      </c>
    </row>
    <row r="5684" spans="55:68">
      <c r="BC5684" s="23">
        <v>10597.3</v>
      </c>
      <c r="BD5684" s="23">
        <v>-36.700000000000003</v>
      </c>
      <c r="BO5684" s="23">
        <v>10597.3</v>
      </c>
      <c r="BP5684" s="23">
        <v>-36.700000000000003</v>
      </c>
    </row>
    <row r="5685" spans="55:68">
      <c r="BC5685" s="23">
        <v>10597.3</v>
      </c>
      <c r="BD5685" s="23">
        <v>-35.96</v>
      </c>
      <c r="BO5685" s="23">
        <v>10597.3</v>
      </c>
      <c r="BP5685" s="23">
        <v>-35.96</v>
      </c>
    </row>
    <row r="5686" spans="55:68">
      <c r="BC5686" s="23">
        <v>10605.1</v>
      </c>
      <c r="BD5686" s="23">
        <v>-35.96</v>
      </c>
      <c r="BO5686" s="23">
        <v>10605.1</v>
      </c>
      <c r="BP5686" s="23">
        <v>-35.96</v>
      </c>
    </row>
    <row r="5687" spans="55:68">
      <c r="BC5687" s="23">
        <v>10605.1</v>
      </c>
      <c r="BD5687" s="23">
        <v>-35.85</v>
      </c>
      <c r="BO5687" s="23">
        <v>10605.1</v>
      </c>
      <c r="BP5687" s="23">
        <v>-35.85</v>
      </c>
    </row>
    <row r="5688" spans="55:68">
      <c r="BC5688" s="23">
        <v>10612.7</v>
      </c>
      <c r="BD5688" s="23">
        <v>-35.85</v>
      </c>
      <c r="BO5688" s="23">
        <v>10612.7</v>
      </c>
      <c r="BP5688" s="23">
        <v>-35.85</v>
      </c>
    </row>
    <row r="5689" spans="55:68">
      <c r="BC5689" s="23">
        <v>10612.7</v>
      </c>
      <c r="BD5689" s="23">
        <v>-36.74</v>
      </c>
      <c r="BO5689" s="23">
        <v>10612.7</v>
      </c>
      <c r="BP5689" s="23">
        <v>-36.74</v>
      </c>
    </row>
    <row r="5690" spans="55:68">
      <c r="BC5690" s="23">
        <v>10620.3</v>
      </c>
      <c r="BD5690" s="23">
        <v>-36.74</v>
      </c>
      <c r="BO5690" s="23">
        <v>10620.3</v>
      </c>
      <c r="BP5690" s="23">
        <v>-36.74</v>
      </c>
    </row>
    <row r="5691" spans="55:68">
      <c r="BC5691" s="23">
        <v>10620.3</v>
      </c>
      <c r="BD5691" s="23">
        <v>-35.229999999999997</v>
      </c>
      <c r="BO5691" s="23">
        <v>10620.3</v>
      </c>
      <c r="BP5691" s="23">
        <v>-35.229999999999997</v>
      </c>
    </row>
    <row r="5692" spans="55:68">
      <c r="BC5692" s="23">
        <v>10628.3</v>
      </c>
      <c r="BD5692" s="23">
        <v>-35.229999999999997</v>
      </c>
      <c r="BO5692" s="23">
        <v>10628.3</v>
      </c>
      <c r="BP5692" s="23">
        <v>-35.229999999999997</v>
      </c>
    </row>
    <row r="5693" spans="55:68">
      <c r="BC5693" s="23">
        <v>10628.3</v>
      </c>
      <c r="BD5693" s="23">
        <v>-37.19</v>
      </c>
      <c r="BO5693" s="23">
        <v>10628.3</v>
      </c>
      <c r="BP5693" s="23">
        <v>-37.19</v>
      </c>
    </row>
    <row r="5694" spans="55:68">
      <c r="BC5694" s="23">
        <v>10636.4</v>
      </c>
      <c r="BD5694" s="23">
        <v>-37.19</v>
      </c>
      <c r="BO5694" s="23">
        <v>10636.4</v>
      </c>
      <c r="BP5694" s="23">
        <v>-37.19</v>
      </c>
    </row>
    <row r="5695" spans="55:68">
      <c r="BC5695" s="23">
        <v>10636.4</v>
      </c>
      <c r="BD5695" s="23">
        <v>-37.85</v>
      </c>
      <c r="BO5695" s="23">
        <v>10636.4</v>
      </c>
      <c r="BP5695" s="23">
        <v>-37.85</v>
      </c>
    </row>
    <row r="5696" spans="55:68">
      <c r="BC5696" s="23">
        <v>10644.5</v>
      </c>
      <c r="BD5696" s="23">
        <v>-37.85</v>
      </c>
      <c r="BO5696" s="23">
        <v>10644.5</v>
      </c>
      <c r="BP5696" s="23">
        <v>-37.85</v>
      </c>
    </row>
    <row r="5697" spans="55:68">
      <c r="BC5697" s="23">
        <v>10644.5</v>
      </c>
      <c r="BD5697" s="23">
        <v>-36.08</v>
      </c>
      <c r="BO5697" s="23">
        <v>10644.5</v>
      </c>
      <c r="BP5697" s="23">
        <v>-36.08</v>
      </c>
    </row>
    <row r="5698" spans="55:68">
      <c r="BC5698" s="23">
        <v>10652.8</v>
      </c>
      <c r="BD5698" s="23">
        <v>-36.08</v>
      </c>
      <c r="BO5698" s="23">
        <v>10652.8</v>
      </c>
      <c r="BP5698" s="23">
        <v>-36.08</v>
      </c>
    </row>
    <row r="5699" spans="55:68">
      <c r="BC5699" s="23">
        <v>10652.8</v>
      </c>
      <c r="BD5699" s="23">
        <v>-36.78</v>
      </c>
      <c r="BO5699" s="23">
        <v>10652.8</v>
      </c>
      <c r="BP5699" s="23">
        <v>-36.78</v>
      </c>
    </row>
    <row r="5700" spans="55:68">
      <c r="BC5700" s="23">
        <v>10661</v>
      </c>
      <c r="BD5700" s="23">
        <v>-36.78</v>
      </c>
      <c r="BO5700" s="23">
        <v>10661</v>
      </c>
      <c r="BP5700" s="23">
        <v>-36.78</v>
      </c>
    </row>
    <row r="5701" spans="55:68">
      <c r="BC5701" s="23">
        <v>10661</v>
      </c>
      <c r="BD5701" s="23">
        <v>-36.549999999999997</v>
      </c>
      <c r="BO5701" s="23">
        <v>10661</v>
      </c>
      <c r="BP5701" s="23">
        <v>-36.549999999999997</v>
      </c>
    </row>
    <row r="5702" spans="55:68">
      <c r="BC5702" s="23">
        <v>10668.9</v>
      </c>
      <c r="BD5702" s="23">
        <v>-36.549999999999997</v>
      </c>
      <c r="BO5702" s="23">
        <v>10668.9</v>
      </c>
      <c r="BP5702" s="23">
        <v>-36.549999999999997</v>
      </c>
    </row>
    <row r="5703" spans="55:68">
      <c r="BC5703" s="23">
        <v>10668.9</v>
      </c>
      <c r="BD5703" s="23">
        <v>-36.450000000000003</v>
      </c>
      <c r="BO5703" s="23">
        <v>10668.9</v>
      </c>
      <c r="BP5703" s="23">
        <v>-36.450000000000003</v>
      </c>
    </row>
    <row r="5704" spans="55:68">
      <c r="BC5704" s="23">
        <v>10677</v>
      </c>
      <c r="BD5704" s="23">
        <v>-36.450000000000003</v>
      </c>
      <c r="BO5704" s="23">
        <v>10677</v>
      </c>
      <c r="BP5704" s="23">
        <v>-36.450000000000003</v>
      </c>
    </row>
    <row r="5705" spans="55:68">
      <c r="BC5705" s="23">
        <v>10677</v>
      </c>
      <c r="BD5705" s="23">
        <v>-36.340000000000003</v>
      </c>
      <c r="BO5705" s="23">
        <v>10677</v>
      </c>
      <c r="BP5705" s="23">
        <v>-36.340000000000003</v>
      </c>
    </row>
    <row r="5706" spans="55:68">
      <c r="BC5706" s="23">
        <v>10685</v>
      </c>
      <c r="BD5706" s="23">
        <v>-36.340000000000003</v>
      </c>
      <c r="BO5706" s="23">
        <v>10685</v>
      </c>
      <c r="BP5706" s="23">
        <v>-36.340000000000003</v>
      </c>
    </row>
    <row r="5707" spans="55:68">
      <c r="BC5707" s="23">
        <v>10685</v>
      </c>
      <c r="BD5707" s="23">
        <v>-37.159999999999997</v>
      </c>
      <c r="BO5707" s="23">
        <v>10685</v>
      </c>
      <c r="BP5707" s="23">
        <v>-37.159999999999997</v>
      </c>
    </row>
    <row r="5708" spans="55:68">
      <c r="BC5708" s="23">
        <v>10693</v>
      </c>
      <c r="BD5708" s="23">
        <v>-37.159999999999997</v>
      </c>
      <c r="BO5708" s="23">
        <v>10693</v>
      </c>
      <c r="BP5708" s="23">
        <v>-37.159999999999997</v>
      </c>
    </row>
    <row r="5709" spans="55:68">
      <c r="BC5709" s="23">
        <v>10693</v>
      </c>
      <c r="BD5709" s="23">
        <v>-36.32</v>
      </c>
      <c r="BO5709" s="23">
        <v>10693</v>
      </c>
      <c r="BP5709" s="23">
        <v>-36.32</v>
      </c>
    </row>
    <row r="5710" spans="55:68">
      <c r="BC5710" s="23">
        <v>10700.8</v>
      </c>
      <c r="BD5710" s="23">
        <v>-36.32</v>
      </c>
      <c r="BO5710" s="23">
        <v>10700.8</v>
      </c>
      <c r="BP5710" s="23">
        <v>-36.32</v>
      </c>
    </row>
    <row r="5711" spans="55:68">
      <c r="BC5711" s="23">
        <v>10700.8</v>
      </c>
      <c r="BD5711" s="23">
        <v>-35.950000000000003</v>
      </c>
      <c r="BO5711" s="23">
        <v>10700.8</v>
      </c>
      <c r="BP5711" s="23">
        <v>-35.950000000000003</v>
      </c>
    </row>
    <row r="5712" spans="55:68">
      <c r="BC5712" s="23">
        <v>10708.7</v>
      </c>
      <c r="BD5712" s="23">
        <v>-35.950000000000003</v>
      </c>
      <c r="BO5712" s="23">
        <v>10708.7</v>
      </c>
      <c r="BP5712" s="23">
        <v>-35.950000000000003</v>
      </c>
    </row>
    <row r="5713" spans="55:68">
      <c r="BC5713" s="23">
        <v>10708.7</v>
      </c>
      <c r="BD5713" s="23">
        <v>-35.99</v>
      </c>
      <c r="BO5713" s="23">
        <v>10708.7</v>
      </c>
      <c r="BP5713" s="23">
        <v>-35.99</v>
      </c>
    </row>
    <row r="5714" spans="55:68">
      <c r="BC5714" s="23">
        <v>10716.6</v>
      </c>
      <c r="BD5714" s="23">
        <v>-35.99</v>
      </c>
      <c r="BO5714" s="23">
        <v>10716.6</v>
      </c>
      <c r="BP5714" s="23">
        <v>-35.99</v>
      </c>
    </row>
    <row r="5715" spans="55:68">
      <c r="BC5715" s="23">
        <v>10716.6</v>
      </c>
      <c r="BD5715" s="23">
        <v>-36.6</v>
      </c>
      <c r="BO5715" s="23">
        <v>10716.6</v>
      </c>
      <c r="BP5715" s="23">
        <v>-36.6</v>
      </c>
    </row>
    <row r="5716" spans="55:68">
      <c r="BC5716" s="23">
        <v>10724.5</v>
      </c>
      <c r="BD5716" s="23">
        <v>-36.6</v>
      </c>
      <c r="BO5716" s="23">
        <v>10724.5</v>
      </c>
      <c r="BP5716" s="23">
        <v>-36.6</v>
      </c>
    </row>
    <row r="5717" spans="55:68">
      <c r="BC5717" s="23">
        <v>10724.5</v>
      </c>
      <c r="BD5717" s="23">
        <v>-36.99</v>
      </c>
      <c r="BO5717" s="23">
        <v>10724.5</v>
      </c>
      <c r="BP5717" s="23">
        <v>-36.99</v>
      </c>
    </row>
    <row r="5718" spans="55:68">
      <c r="BC5718" s="23">
        <v>10732.4</v>
      </c>
      <c r="BD5718" s="23">
        <v>-36.99</v>
      </c>
      <c r="BO5718" s="23">
        <v>10732.4</v>
      </c>
      <c r="BP5718" s="23">
        <v>-36.99</v>
      </c>
    </row>
    <row r="5719" spans="55:68">
      <c r="BC5719" s="23">
        <v>10732.4</v>
      </c>
      <c r="BD5719" s="23">
        <v>-35.979999999999997</v>
      </c>
      <c r="BO5719" s="23">
        <v>10732.4</v>
      </c>
      <c r="BP5719" s="23">
        <v>-35.979999999999997</v>
      </c>
    </row>
    <row r="5720" spans="55:68">
      <c r="BC5720" s="23">
        <v>10740.5</v>
      </c>
      <c r="BD5720" s="23">
        <v>-35.979999999999997</v>
      </c>
      <c r="BO5720" s="23">
        <v>10740.5</v>
      </c>
      <c r="BP5720" s="23">
        <v>-35.979999999999997</v>
      </c>
    </row>
    <row r="5721" spans="55:68">
      <c r="BC5721" s="23">
        <v>10740.5</v>
      </c>
      <c r="BD5721" s="23">
        <v>-36.56</v>
      </c>
      <c r="BO5721" s="23">
        <v>10740.5</v>
      </c>
      <c r="BP5721" s="23">
        <v>-36.56</v>
      </c>
    </row>
    <row r="5722" spans="55:68">
      <c r="BC5722" s="23">
        <v>10748.6</v>
      </c>
      <c r="BD5722" s="23">
        <v>-36.56</v>
      </c>
      <c r="BO5722" s="23">
        <v>10748.6</v>
      </c>
      <c r="BP5722" s="23">
        <v>-36.56</v>
      </c>
    </row>
    <row r="5723" spans="55:68">
      <c r="BC5723" s="23">
        <v>10748.6</v>
      </c>
      <c r="BD5723" s="23">
        <v>-36.549999999999997</v>
      </c>
      <c r="BO5723" s="23">
        <v>10748.6</v>
      </c>
      <c r="BP5723" s="23">
        <v>-36.549999999999997</v>
      </c>
    </row>
    <row r="5724" spans="55:68">
      <c r="BC5724" s="23">
        <v>10756.6</v>
      </c>
      <c r="BD5724" s="23">
        <v>-36.549999999999997</v>
      </c>
      <c r="BO5724" s="23">
        <v>10756.6</v>
      </c>
      <c r="BP5724" s="23">
        <v>-36.549999999999997</v>
      </c>
    </row>
    <row r="5725" spans="55:68">
      <c r="BC5725" s="23">
        <v>10756.6</v>
      </c>
      <c r="BD5725" s="23">
        <v>-36.979999999999997</v>
      </c>
      <c r="BO5725" s="23">
        <v>10756.6</v>
      </c>
      <c r="BP5725" s="23">
        <v>-36.979999999999997</v>
      </c>
    </row>
    <row r="5726" spans="55:68">
      <c r="BC5726" s="23">
        <v>10764.7</v>
      </c>
      <c r="BD5726" s="23">
        <v>-36.979999999999997</v>
      </c>
      <c r="BO5726" s="23">
        <v>10764.7</v>
      </c>
      <c r="BP5726" s="23">
        <v>-36.979999999999997</v>
      </c>
    </row>
    <row r="5727" spans="55:68">
      <c r="BC5727" s="23">
        <v>10764.7</v>
      </c>
      <c r="BD5727" s="23">
        <v>-36.35</v>
      </c>
      <c r="BO5727" s="23">
        <v>10764.7</v>
      </c>
      <c r="BP5727" s="23">
        <v>-36.35</v>
      </c>
    </row>
    <row r="5728" spans="55:68">
      <c r="BC5728" s="23">
        <v>10772.9</v>
      </c>
      <c r="BD5728" s="23">
        <v>-36.35</v>
      </c>
      <c r="BO5728" s="23">
        <v>10772.9</v>
      </c>
      <c r="BP5728" s="23">
        <v>-36.35</v>
      </c>
    </row>
    <row r="5729" spans="55:68">
      <c r="BC5729" s="23">
        <v>10772.9</v>
      </c>
      <c r="BD5729" s="23">
        <v>-36.58</v>
      </c>
      <c r="BO5729" s="23">
        <v>10772.9</v>
      </c>
      <c r="BP5729" s="23">
        <v>-36.58</v>
      </c>
    </row>
    <row r="5730" spans="55:68">
      <c r="BC5730" s="23">
        <v>10781.2</v>
      </c>
      <c r="BD5730" s="23">
        <v>-36.58</v>
      </c>
      <c r="BO5730" s="23">
        <v>10781.2</v>
      </c>
      <c r="BP5730" s="23">
        <v>-36.58</v>
      </c>
    </row>
    <row r="5731" spans="55:68">
      <c r="BC5731" s="23">
        <v>10781.2</v>
      </c>
      <c r="BD5731" s="23">
        <v>-36.53</v>
      </c>
      <c r="BO5731" s="23">
        <v>10781.2</v>
      </c>
      <c r="BP5731" s="23">
        <v>-36.53</v>
      </c>
    </row>
    <row r="5732" spans="55:68">
      <c r="BC5732" s="23">
        <v>10789.2</v>
      </c>
      <c r="BD5732" s="23">
        <v>-36.53</v>
      </c>
      <c r="BO5732" s="23">
        <v>10789.2</v>
      </c>
      <c r="BP5732" s="23">
        <v>-36.53</v>
      </c>
    </row>
    <row r="5733" spans="55:68">
      <c r="BC5733" s="23">
        <v>10789.2</v>
      </c>
      <c r="BD5733" s="23">
        <v>-37.42</v>
      </c>
      <c r="BO5733" s="23">
        <v>10789.2</v>
      </c>
      <c r="BP5733" s="23">
        <v>-37.42</v>
      </c>
    </row>
    <row r="5734" spans="55:68">
      <c r="BC5734" s="23">
        <v>10797.1</v>
      </c>
      <c r="BD5734" s="23">
        <v>-37.42</v>
      </c>
      <c r="BO5734" s="23">
        <v>10797.1</v>
      </c>
      <c r="BP5734" s="23">
        <v>-37.42</v>
      </c>
    </row>
    <row r="5735" spans="55:68">
      <c r="BC5735" s="23">
        <v>10797.1</v>
      </c>
      <c r="BD5735" s="23">
        <v>-35.58</v>
      </c>
      <c r="BO5735" s="23">
        <v>10797.1</v>
      </c>
      <c r="BP5735" s="23">
        <v>-35.58</v>
      </c>
    </row>
    <row r="5736" spans="55:68">
      <c r="BC5736" s="23">
        <v>10805</v>
      </c>
      <c r="BD5736" s="23">
        <v>-35.58</v>
      </c>
      <c r="BO5736" s="23">
        <v>10805</v>
      </c>
      <c r="BP5736" s="23">
        <v>-35.58</v>
      </c>
    </row>
    <row r="5737" spans="55:68">
      <c r="BC5737" s="23">
        <v>10805</v>
      </c>
      <c r="BD5737" s="23">
        <v>-35.61</v>
      </c>
      <c r="BO5737" s="23">
        <v>10805</v>
      </c>
      <c r="BP5737" s="23">
        <v>-35.61</v>
      </c>
    </row>
    <row r="5738" spans="55:68">
      <c r="BC5738" s="23">
        <v>10812.8</v>
      </c>
      <c r="BD5738" s="23">
        <v>-35.61</v>
      </c>
      <c r="BO5738" s="23">
        <v>10812.8</v>
      </c>
      <c r="BP5738" s="23">
        <v>-35.61</v>
      </c>
    </row>
    <row r="5739" spans="55:68">
      <c r="BC5739" s="23">
        <v>10812.8</v>
      </c>
      <c r="BD5739" s="23">
        <v>-35.96</v>
      </c>
      <c r="BO5739" s="23">
        <v>10812.8</v>
      </c>
      <c r="BP5739" s="23">
        <v>-35.96</v>
      </c>
    </row>
    <row r="5740" spans="55:68">
      <c r="BC5740" s="23">
        <v>10820.5</v>
      </c>
      <c r="BD5740" s="23">
        <v>-35.96</v>
      </c>
      <c r="BO5740" s="23">
        <v>10820.5</v>
      </c>
      <c r="BP5740" s="23">
        <v>-35.96</v>
      </c>
    </row>
    <row r="5741" spans="55:68">
      <c r="BC5741" s="23">
        <v>10820.5</v>
      </c>
      <c r="BD5741" s="23">
        <v>-36.74</v>
      </c>
      <c r="BO5741" s="23">
        <v>10820.5</v>
      </c>
      <c r="BP5741" s="23">
        <v>-36.74</v>
      </c>
    </row>
    <row r="5742" spans="55:68">
      <c r="BC5742" s="23">
        <v>10828.2</v>
      </c>
      <c r="BD5742" s="23">
        <v>-36.74</v>
      </c>
      <c r="BO5742" s="23">
        <v>10828.2</v>
      </c>
      <c r="BP5742" s="23">
        <v>-36.74</v>
      </c>
    </row>
    <row r="5743" spans="55:68">
      <c r="BC5743" s="23">
        <v>10828.2</v>
      </c>
      <c r="BD5743" s="23">
        <v>-36.21</v>
      </c>
      <c r="BO5743" s="23">
        <v>10828.2</v>
      </c>
      <c r="BP5743" s="23">
        <v>-36.21</v>
      </c>
    </row>
    <row r="5744" spans="55:68">
      <c r="BC5744" s="23">
        <v>10836.1</v>
      </c>
      <c r="BD5744" s="23">
        <v>-36.21</v>
      </c>
      <c r="BO5744" s="23">
        <v>10836.1</v>
      </c>
      <c r="BP5744" s="23">
        <v>-36.21</v>
      </c>
    </row>
    <row r="5745" spans="55:68">
      <c r="BC5745" s="23">
        <v>10836.1</v>
      </c>
      <c r="BD5745" s="23">
        <v>-35.71</v>
      </c>
      <c r="BO5745" s="23">
        <v>10836.1</v>
      </c>
      <c r="BP5745" s="23">
        <v>-35.71</v>
      </c>
    </row>
    <row r="5746" spans="55:68">
      <c r="BC5746" s="23">
        <v>10844</v>
      </c>
      <c r="BD5746" s="23">
        <v>-35.71</v>
      </c>
      <c r="BO5746" s="23">
        <v>10844</v>
      </c>
      <c r="BP5746" s="23">
        <v>-35.71</v>
      </c>
    </row>
    <row r="5747" spans="55:68">
      <c r="BC5747" s="23">
        <v>10844</v>
      </c>
      <c r="BD5747" s="23">
        <v>-36.78</v>
      </c>
      <c r="BO5747" s="23">
        <v>10844</v>
      </c>
      <c r="BP5747" s="23">
        <v>-36.78</v>
      </c>
    </row>
    <row r="5748" spans="55:68">
      <c r="BC5748" s="23">
        <v>10851.9</v>
      </c>
      <c r="BD5748" s="23">
        <v>-36.78</v>
      </c>
      <c r="BO5748" s="23">
        <v>10851.9</v>
      </c>
      <c r="BP5748" s="23">
        <v>-36.78</v>
      </c>
    </row>
    <row r="5749" spans="55:68">
      <c r="BC5749" s="23">
        <v>10851.9</v>
      </c>
      <c r="BD5749" s="23">
        <v>-35.78</v>
      </c>
      <c r="BO5749" s="23">
        <v>10851.9</v>
      </c>
      <c r="BP5749" s="23">
        <v>-35.78</v>
      </c>
    </row>
    <row r="5750" spans="55:68">
      <c r="BC5750" s="23">
        <v>10859.8</v>
      </c>
      <c r="BD5750" s="23">
        <v>-35.78</v>
      </c>
      <c r="BO5750" s="23">
        <v>10859.8</v>
      </c>
      <c r="BP5750" s="23">
        <v>-35.78</v>
      </c>
    </row>
    <row r="5751" spans="55:68">
      <c r="BC5751" s="23">
        <v>10859.8</v>
      </c>
      <c r="BD5751" s="23">
        <v>-36.72</v>
      </c>
      <c r="BO5751" s="23">
        <v>10859.8</v>
      </c>
      <c r="BP5751" s="23">
        <v>-36.72</v>
      </c>
    </row>
    <row r="5752" spans="55:68">
      <c r="BC5752" s="23">
        <v>10867.7</v>
      </c>
      <c r="BD5752" s="23">
        <v>-36.72</v>
      </c>
      <c r="BO5752" s="23">
        <v>10867.7</v>
      </c>
      <c r="BP5752" s="23">
        <v>-36.72</v>
      </c>
    </row>
    <row r="5753" spans="55:68">
      <c r="BC5753" s="23">
        <v>10867.7</v>
      </c>
      <c r="BD5753" s="23">
        <v>-36.32</v>
      </c>
      <c r="BO5753" s="23">
        <v>10867.7</v>
      </c>
      <c r="BP5753" s="23">
        <v>-36.32</v>
      </c>
    </row>
    <row r="5754" spans="55:68">
      <c r="BC5754" s="23">
        <v>10875.6</v>
      </c>
      <c r="BD5754" s="23">
        <v>-36.32</v>
      </c>
      <c r="BO5754" s="23">
        <v>10875.6</v>
      </c>
      <c r="BP5754" s="23">
        <v>-36.32</v>
      </c>
    </row>
    <row r="5755" spans="55:68">
      <c r="BC5755" s="23">
        <v>10875.6</v>
      </c>
      <c r="BD5755" s="23">
        <v>-35.9</v>
      </c>
      <c r="BO5755" s="23">
        <v>10875.6</v>
      </c>
      <c r="BP5755" s="23">
        <v>-35.9</v>
      </c>
    </row>
    <row r="5756" spans="55:68">
      <c r="BC5756" s="23">
        <v>10883.9</v>
      </c>
      <c r="BD5756" s="23">
        <v>-35.9</v>
      </c>
      <c r="BO5756" s="23">
        <v>10883.9</v>
      </c>
      <c r="BP5756" s="23">
        <v>-35.9</v>
      </c>
    </row>
    <row r="5757" spans="55:68">
      <c r="BC5757" s="23">
        <v>10883.9</v>
      </c>
      <c r="BD5757" s="23">
        <v>-36.42</v>
      </c>
      <c r="BO5757" s="23">
        <v>10883.9</v>
      </c>
      <c r="BP5757" s="23">
        <v>-36.42</v>
      </c>
    </row>
    <row r="5758" spans="55:68">
      <c r="BC5758" s="23">
        <v>10892.1</v>
      </c>
      <c r="BD5758" s="23">
        <v>-36.42</v>
      </c>
      <c r="BO5758" s="23">
        <v>10892.1</v>
      </c>
      <c r="BP5758" s="23">
        <v>-36.42</v>
      </c>
    </row>
    <row r="5759" spans="55:68">
      <c r="BC5759" s="23">
        <v>10892.1</v>
      </c>
      <c r="BD5759" s="23">
        <v>-37.74</v>
      </c>
      <c r="BO5759" s="23">
        <v>10892.1</v>
      </c>
      <c r="BP5759" s="23">
        <v>-37.74</v>
      </c>
    </row>
    <row r="5760" spans="55:68">
      <c r="BC5760" s="23">
        <v>10900.5</v>
      </c>
      <c r="BD5760" s="23">
        <v>-37.74</v>
      </c>
      <c r="BO5760" s="23">
        <v>10900.5</v>
      </c>
      <c r="BP5760" s="23">
        <v>-37.74</v>
      </c>
    </row>
    <row r="5761" spans="55:68">
      <c r="BC5761" s="23">
        <v>10900.5</v>
      </c>
      <c r="BD5761" s="23">
        <v>-36.840000000000003</v>
      </c>
      <c r="BO5761" s="23">
        <v>10900.5</v>
      </c>
      <c r="BP5761" s="23">
        <v>-36.840000000000003</v>
      </c>
    </row>
    <row r="5762" spans="55:68">
      <c r="BC5762" s="23">
        <v>10909.2</v>
      </c>
      <c r="BD5762" s="23">
        <v>-36.840000000000003</v>
      </c>
      <c r="BO5762" s="23">
        <v>10909.2</v>
      </c>
      <c r="BP5762" s="23">
        <v>-36.840000000000003</v>
      </c>
    </row>
    <row r="5763" spans="55:68">
      <c r="BC5763" s="23">
        <v>10909.2</v>
      </c>
      <c r="BD5763" s="23">
        <v>-37.01</v>
      </c>
      <c r="BO5763" s="23">
        <v>10909.2</v>
      </c>
      <c r="BP5763" s="23">
        <v>-37.01</v>
      </c>
    </row>
    <row r="5764" spans="55:68">
      <c r="BC5764" s="23">
        <v>10917.9</v>
      </c>
      <c r="BD5764" s="23">
        <v>-37.01</v>
      </c>
      <c r="BO5764" s="23">
        <v>10917.9</v>
      </c>
      <c r="BP5764" s="23">
        <v>-37.01</v>
      </c>
    </row>
    <row r="5765" spans="55:68">
      <c r="BC5765" s="23">
        <v>10917.9</v>
      </c>
      <c r="BD5765" s="23">
        <v>-37.22</v>
      </c>
      <c r="BO5765" s="23">
        <v>10917.9</v>
      </c>
      <c r="BP5765" s="23">
        <v>-37.22</v>
      </c>
    </row>
    <row r="5766" spans="55:68">
      <c r="BC5766" s="23">
        <v>10926.3</v>
      </c>
      <c r="BD5766" s="23">
        <v>-37.22</v>
      </c>
      <c r="BO5766" s="23">
        <v>10926.3</v>
      </c>
      <c r="BP5766" s="23">
        <v>-37.22</v>
      </c>
    </row>
    <row r="5767" spans="55:68">
      <c r="BC5767" s="23">
        <v>10926.3</v>
      </c>
      <c r="BD5767" s="23">
        <v>-36.22</v>
      </c>
      <c r="BO5767" s="23">
        <v>10926.3</v>
      </c>
      <c r="BP5767" s="23">
        <v>-36.22</v>
      </c>
    </row>
    <row r="5768" spans="55:68">
      <c r="BC5768" s="23">
        <v>10934.6</v>
      </c>
      <c r="BD5768" s="23">
        <v>-36.22</v>
      </c>
      <c r="BO5768" s="23">
        <v>10934.6</v>
      </c>
      <c r="BP5768" s="23">
        <v>-36.22</v>
      </c>
    </row>
    <row r="5769" spans="55:68">
      <c r="BC5769" s="23">
        <v>10934.6</v>
      </c>
      <c r="BD5769" s="23">
        <v>-36.729999999999997</v>
      </c>
      <c r="BO5769" s="23">
        <v>10934.6</v>
      </c>
      <c r="BP5769" s="23">
        <v>-36.729999999999997</v>
      </c>
    </row>
    <row r="5770" spans="55:68">
      <c r="BC5770" s="23">
        <v>10942.9</v>
      </c>
      <c r="BD5770" s="23">
        <v>-36.729999999999997</v>
      </c>
      <c r="BO5770" s="23">
        <v>10942.9</v>
      </c>
      <c r="BP5770" s="23">
        <v>-36.729999999999997</v>
      </c>
    </row>
    <row r="5771" spans="55:68">
      <c r="BC5771" s="23">
        <v>10942.9</v>
      </c>
      <c r="BD5771" s="23">
        <v>-35.979999999999997</v>
      </c>
      <c r="BO5771" s="23">
        <v>10942.9</v>
      </c>
      <c r="BP5771" s="23">
        <v>-35.979999999999997</v>
      </c>
    </row>
    <row r="5772" spans="55:68">
      <c r="BC5772" s="23">
        <v>10951.2</v>
      </c>
      <c r="BD5772" s="23">
        <v>-35.979999999999997</v>
      </c>
      <c r="BO5772" s="23">
        <v>10951.2</v>
      </c>
      <c r="BP5772" s="23">
        <v>-35.979999999999997</v>
      </c>
    </row>
    <row r="5773" spans="55:68">
      <c r="BC5773" s="23">
        <v>10951.2</v>
      </c>
      <c r="BD5773" s="23">
        <v>-37.090000000000003</v>
      </c>
      <c r="BO5773" s="23">
        <v>10951.2</v>
      </c>
      <c r="BP5773" s="23">
        <v>-37.090000000000003</v>
      </c>
    </row>
    <row r="5774" spans="55:68">
      <c r="BC5774" s="23">
        <v>10959.8</v>
      </c>
      <c r="BD5774" s="23">
        <v>-37.090000000000003</v>
      </c>
      <c r="BO5774" s="23">
        <v>10959.8</v>
      </c>
      <c r="BP5774" s="23">
        <v>-37.090000000000003</v>
      </c>
    </row>
    <row r="5775" spans="55:68">
      <c r="BC5775" s="23">
        <v>10959.8</v>
      </c>
      <c r="BD5775" s="23">
        <v>-37.11</v>
      </c>
      <c r="BO5775" s="23">
        <v>10959.8</v>
      </c>
      <c r="BP5775" s="23">
        <v>-37.11</v>
      </c>
    </row>
    <row r="5776" spans="55:68">
      <c r="BC5776" s="23">
        <v>10968.3</v>
      </c>
      <c r="BD5776" s="23">
        <v>-37.11</v>
      </c>
      <c r="BO5776" s="23">
        <v>10968.3</v>
      </c>
      <c r="BP5776" s="23">
        <v>-37.11</v>
      </c>
    </row>
    <row r="5777" spans="55:68">
      <c r="BC5777" s="23">
        <v>10968.3</v>
      </c>
      <c r="BD5777" s="23">
        <v>-37.94</v>
      </c>
      <c r="BO5777" s="23">
        <v>10968.3</v>
      </c>
      <c r="BP5777" s="23">
        <v>-37.94</v>
      </c>
    </row>
    <row r="5778" spans="55:68">
      <c r="BC5778" s="23">
        <v>10977.1</v>
      </c>
      <c r="BD5778" s="23">
        <v>-37.94</v>
      </c>
      <c r="BO5778" s="23">
        <v>10977.1</v>
      </c>
      <c r="BP5778" s="23">
        <v>-37.94</v>
      </c>
    </row>
    <row r="5779" spans="55:68">
      <c r="BC5779" s="23">
        <v>10977.1</v>
      </c>
      <c r="BD5779" s="23">
        <v>-36.07</v>
      </c>
      <c r="BO5779" s="23">
        <v>10977.1</v>
      </c>
      <c r="BP5779" s="23">
        <v>-36.07</v>
      </c>
    </row>
    <row r="5780" spans="55:68">
      <c r="BC5780" s="23">
        <v>10985.8</v>
      </c>
      <c r="BD5780" s="23">
        <v>-36.07</v>
      </c>
      <c r="BO5780" s="23">
        <v>10985.8</v>
      </c>
      <c r="BP5780" s="23">
        <v>-36.07</v>
      </c>
    </row>
    <row r="5781" spans="55:68">
      <c r="BC5781" s="23">
        <v>10985.8</v>
      </c>
      <c r="BD5781" s="23">
        <v>-37.11</v>
      </c>
      <c r="BO5781" s="23">
        <v>10985.8</v>
      </c>
      <c r="BP5781" s="23">
        <v>-37.11</v>
      </c>
    </row>
    <row r="5782" spans="55:68">
      <c r="BC5782" s="23">
        <v>10994.3</v>
      </c>
      <c r="BD5782" s="23">
        <v>-37.11</v>
      </c>
      <c r="BO5782" s="23">
        <v>10994.3</v>
      </c>
      <c r="BP5782" s="23">
        <v>-37.11</v>
      </c>
    </row>
    <row r="5783" spans="55:68">
      <c r="BC5783" s="23">
        <v>10994.3</v>
      </c>
      <c r="BD5783" s="23">
        <v>-36.57</v>
      </c>
      <c r="BO5783" s="23">
        <v>10994.3</v>
      </c>
      <c r="BP5783" s="23">
        <v>-36.57</v>
      </c>
    </row>
    <row r="5784" spans="55:68">
      <c r="BC5784" s="23">
        <v>11002.8</v>
      </c>
      <c r="BD5784" s="23">
        <v>-36.57</v>
      </c>
      <c r="BO5784" s="23">
        <v>11002.8</v>
      </c>
      <c r="BP5784" s="23">
        <v>-36.57</v>
      </c>
    </row>
    <row r="5785" spans="55:68">
      <c r="BC5785" s="23">
        <v>11002.8</v>
      </c>
      <c r="BD5785" s="23">
        <v>-36.67</v>
      </c>
      <c r="BO5785" s="23">
        <v>11002.8</v>
      </c>
      <c r="BP5785" s="23">
        <v>-36.67</v>
      </c>
    </row>
    <row r="5786" spans="55:68">
      <c r="BC5786" s="23">
        <v>11011.4</v>
      </c>
      <c r="BD5786" s="23">
        <v>-36.67</v>
      </c>
      <c r="BO5786" s="23">
        <v>11011.4</v>
      </c>
      <c r="BP5786" s="23">
        <v>-36.67</v>
      </c>
    </row>
    <row r="5787" spans="55:68">
      <c r="BC5787" s="23">
        <v>11011.4</v>
      </c>
      <c r="BD5787" s="23">
        <v>-37.51</v>
      </c>
      <c r="BO5787" s="23">
        <v>11011.4</v>
      </c>
      <c r="BP5787" s="23">
        <v>-37.51</v>
      </c>
    </row>
    <row r="5788" spans="55:68">
      <c r="BC5788" s="23">
        <v>11019.9</v>
      </c>
      <c r="BD5788" s="23">
        <v>-37.51</v>
      </c>
      <c r="BO5788" s="23">
        <v>11019.9</v>
      </c>
      <c r="BP5788" s="23">
        <v>-37.51</v>
      </c>
    </row>
    <row r="5789" spans="55:68">
      <c r="BC5789" s="23">
        <v>11019.9</v>
      </c>
      <c r="BD5789" s="23">
        <v>-36.549999999999997</v>
      </c>
      <c r="BO5789" s="23">
        <v>11019.9</v>
      </c>
      <c r="BP5789" s="23">
        <v>-36.549999999999997</v>
      </c>
    </row>
    <row r="5790" spans="55:68">
      <c r="BC5790" s="23">
        <v>11028.3</v>
      </c>
      <c r="BD5790" s="23">
        <v>-36.549999999999997</v>
      </c>
      <c r="BO5790" s="23">
        <v>11028.3</v>
      </c>
      <c r="BP5790" s="23">
        <v>-36.549999999999997</v>
      </c>
    </row>
    <row r="5791" spans="55:68">
      <c r="BC5791" s="23">
        <v>11028.3</v>
      </c>
      <c r="BD5791" s="23">
        <v>-36.44</v>
      </c>
      <c r="BO5791" s="23">
        <v>11028.3</v>
      </c>
      <c r="BP5791" s="23">
        <v>-36.44</v>
      </c>
    </row>
    <row r="5792" spans="55:68">
      <c r="BC5792" s="23">
        <v>11036.9</v>
      </c>
      <c r="BD5792" s="23">
        <v>-36.44</v>
      </c>
      <c r="BO5792" s="23">
        <v>11036.9</v>
      </c>
      <c r="BP5792" s="23">
        <v>-36.44</v>
      </c>
    </row>
    <row r="5793" spans="55:68">
      <c r="BC5793" s="23">
        <v>11036.9</v>
      </c>
      <c r="BD5793" s="23">
        <v>-36.19</v>
      </c>
      <c r="BO5793" s="23">
        <v>11036.9</v>
      </c>
      <c r="BP5793" s="23">
        <v>-36.19</v>
      </c>
    </row>
    <row r="5794" spans="55:68">
      <c r="BC5794" s="23">
        <v>11045.5</v>
      </c>
      <c r="BD5794" s="23">
        <v>-36.19</v>
      </c>
      <c r="BO5794" s="23">
        <v>11045.5</v>
      </c>
      <c r="BP5794" s="23">
        <v>-36.19</v>
      </c>
    </row>
    <row r="5795" spans="55:68">
      <c r="BC5795" s="23">
        <v>11045.5</v>
      </c>
      <c r="BD5795" s="23">
        <v>-37.89</v>
      </c>
      <c r="BO5795" s="23">
        <v>11045.5</v>
      </c>
      <c r="BP5795" s="23">
        <v>-37.89</v>
      </c>
    </row>
    <row r="5796" spans="55:68">
      <c r="BC5796" s="23">
        <v>11054</v>
      </c>
      <c r="BD5796" s="23">
        <v>-37.89</v>
      </c>
      <c r="BO5796" s="23">
        <v>11054</v>
      </c>
      <c r="BP5796" s="23">
        <v>-37.89</v>
      </c>
    </row>
    <row r="5797" spans="55:68">
      <c r="BC5797" s="23">
        <v>11054</v>
      </c>
      <c r="BD5797" s="23">
        <v>-37.049999999999997</v>
      </c>
      <c r="BO5797" s="23">
        <v>11054</v>
      </c>
      <c r="BP5797" s="23">
        <v>-37.049999999999997</v>
      </c>
    </row>
    <row r="5798" spans="55:68">
      <c r="BC5798" s="23">
        <v>11062.6</v>
      </c>
      <c r="BD5798" s="23">
        <v>-37.049999999999997</v>
      </c>
      <c r="BO5798" s="23">
        <v>11062.6</v>
      </c>
      <c r="BP5798" s="23">
        <v>-37.049999999999997</v>
      </c>
    </row>
    <row r="5799" spans="55:68">
      <c r="BC5799" s="23">
        <v>11062.6</v>
      </c>
      <c r="BD5799" s="23">
        <v>-36.270000000000003</v>
      </c>
      <c r="BO5799" s="23">
        <v>11062.6</v>
      </c>
      <c r="BP5799" s="23">
        <v>-36.270000000000003</v>
      </c>
    </row>
    <row r="5800" spans="55:68">
      <c r="BC5800" s="23">
        <v>11071.2</v>
      </c>
      <c r="BD5800" s="23">
        <v>-36.270000000000003</v>
      </c>
      <c r="BO5800" s="23">
        <v>11071.2</v>
      </c>
      <c r="BP5800" s="23">
        <v>-36.270000000000003</v>
      </c>
    </row>
    <row r="5801" spans="55:68">
      <c r="BC5801" s="23">
        <v>11071.2</v>
      </c>
      <c r="BD5801" s="23">
        <v>-36.81</v>
      </c>
      <c r="BO5801" s="23">
        <v>11071.2</v>
      </c>
      <c r="BP5801" s="23">
        <v>-36.81</v>
      </c>
    </row>
    <row r="5802" spans="55:68">
      <c r="BC5802" s="23">
        <v>11079.4</v>
      </c>
      <c r="BD5802" s="23">
        <v>-36.81</v>
      </c>
      <c r="BO5802" s="23">
        <v>11079.4</v>
      </c>
      <c r="BP5802" s="23">
        <v>-36.81</v>
      </c>
    </row>
    <row r="5803" spans="55:68">
      <c r="BC5803" s="23">
        <v>11079.4</v>
      </c>
      <c r="BD5803" s="23">
        <v>-36.17</v>
      </c>
      <c r="BO5803" s="23">
        <v>11079.4</v>
      </c>
      <c r="BP5803" s="23">
        <v>-36.17</v>
      </c>
    </row>
    <row r="5804" spans="55:68">
      <c r="BC5804" s="23">
        <v>11087.4</v>
      </c>
      <c r="BD5804" s="23">
        <v>-36.17</v>
      </c>
      <c r="BO5804" s="23">
        <v>11087.4</v>
      </c>
      <c r="BP5804" s="23">
        <v>-36.17</v>
      </c>
    </row>
    <row r="5805" spans="55:68">
      <c r="BC5805" s="23">
        <v>11087.4</v>
      </c>
      <c r="BD5805" s="23">
        <v>-36.229999999999997</v>
      </c>
      <c r="BO5805" s="23">
        <v>11087.4</v>
      </c>
      <c r="BP5805" s="23">
        <v>-36.229999999999997</v>
      </c>
    </row>
    <row r="5806" spans="55:68">
      <c r="BC5806" s="23">
        <v>11095.3</v>
      </c>
      <c r="BD5806" s="23">
        <v>-36.229999999999997</v>
      </c>
      <c r="BO5806" s="23">
        <v>11095.3</v>
      </c>
      <c r="BP5806" s="23">
        <v>-36.229999999999997</v>
      </c>
    </row>
    <row r="5807" spans="55:68">
      <c r="BC5807" s="23">
        <v>11095.3</v>
      </c>
      <c r="BD5807" s="23">
        <v>-35.19</v>
      </c>
      <c r="BO5807" s="23">
        <v>11095.3</v>
      </c>
      <c r="BP5807" s="23">
        <v>-35.19</v>
      </c>
    </row>
    <row r="5808" spans="55:68">
      <c r="BC5808" s="23">
        <v>11103.2</v>
      </c>
      <c r="BD5808" s="23">
        <v>-35.19</v>
      </c>
      <c r="BO5808" s="23">
        <v>11103.2</v>
      </c>
      <c r="BP5808" s="23">
        <v>-35.19</v>
      </c>
    </row>
    <row r="5809" spans="55:68">
      <c r="BC5809" s="23">
        <v>11103.2</v>
      </c>
      <c r="BD5809" s="23">
        <v>-35.76</v>
      </c>
      <c r="BO5809" s="23">
        <v>11103.2</v>
      </c>
      <c r="BP5809" s="23">
        <v>-35.76</v>
      </c>
    </row>
    <row r="5810" spans="55:68">
      <c r="BC5810" s="23">
        <v>11111.2</v>
      </c>
      <c r="BD5810" s="23">
        <v>-35.76</v>
      </c>
      <c r="BO5810" s="23">
        <v>11111.2</v>
      </c>
      <c r="BP5810" s="23">
        <v>-35.76</v>
      </c>
    </row>
    <row r="5811" spans="55:68">
      <c r="BC5811" s="23">
        <v>11111.2</v>
      </c>
      <c r="BD5811" s="23">
        <v>-37.19</v>
      </c>
      <c r="BO5811" s="23">
        <v>11111.2</v>
      </c>
      <c r="BP5811" s="23">
        <v>-37.19</v>
      </c>
    </row>
    <row r="5812" spans="55:68">
      <c r="BC5812" s="23">
        <v>11119.1</v>
      </c>
      <c r="BD5812" s="23">
        <v>-37.19</v>
      </c>
      <c r="BO5812" s="23">
        <v>11119.1</v>
      </c>
      <c r="BP5812" s="23">
        <v>-37.19</v>
      </c>
    </row>
    <row r="5813" spans="55:68">
      <c r="BC5813" s="23">
        <v>11119.1</v>
      </c>
      <c r="BD5813" s="23">
        <v>-35.89</v>
      </c>
      <c r="BO5813" s="23">
        <v>11119.1</v>
      </c>
      <c r="BP5813" s="23">
        <v>-35.89</v>
      </c>
    </row>
    <row r="5814" spans="55:68">
      <c r="BC5814" s="23">
        <v>11127.5</v>
      </c>
      <c r="BD5814" s="23">
        <v>-35.89</v>
      </c>
      <c r="BO5814" s="23">
        <v>11127.5</v>
      </c>
      <c r="BP5814" s="23">
        <v>-35.89</v>
      </c>
    </row>
    <row r="5815" spans="55:68">
      <c r="BC5815" s="23">
        <v>11127.5</v>
      </c>
      <c r="BD5815" s="23">
        <v>-36.08</v>
      </c>
      <c r="BO5815" s="23">
        <v>11127.5</v>
      </c>
      <c r="BP5815" s="23">
        <v>-36.08</v>
      </c>
    </row>
    <row r="5816" spans="55:68">
      <c r="BC5816" s="23">
        <v>11136</v>
      </c>
      <c r="BD5816" s="23">
        <v>-36.08</v>
      </c>
      <c r="BO5816" s="23">
        <v>11136</v>
      </c>
      <c r="BP5816" s="23">
        <v>-36.08</v>
      </c>
    </row>
    <row r="5817" spans="55:68">
      <c r="BC5817" s="23">
        <v>11136</v>
      </c>
      <c r="BD5817" s="23">
        <v>-38</v>
      </c>
      <c r="BO5817" s="23">
        <v>11136</v>
      </c>
      <c r="BP5817" s="23">
        <v>-38</v>
      </c>
    </row>
    <row r="5818" spans="55:68">
      <c r="BC5818" s="23">
        <v>11144.5</v>
      </c>
      <c r="BD5818" s="23">
        <v>-38</v>
      </c>
      <c r="BO5818" s="23">
        <v>11144.5</v>
      </c>
      <c r="BP5818" s="23">
        <v>-38</v>
      </c>
    </row>
    <row r="5819" spans="55:68">
      <c r="BC5819" s="23">
        <v>11144.5</v>
      </c>
      <c r="BD5819" s="23">
        <v>-36.51</v>
      </c>
      <c r="BO5819" s="23">
        <v>11144.5</v>
      </c>
      <c r="BP5819" s="23">
        <v>-36.51</v>
      </c>
    </row>
    <row r="5820" spans="55:68">
      <c r="BC5820" s="23">
        <v>11153.1</v>
      </c>
      <c r="BD5820" s="23">
        <v>-36.51</v>
      </c>
      <c r="BO5820" s="23">
        <v>11153.1</v>
      </c>
      <c r="BP5820" s="23">
        <v>-36.51</v>
      </c>
    </row>
    <row r="5821" spans="55:68">
      <c r="BC5821" s="23">
        <v>11153.1</v>
      </c>
      <c r="BD5821" s="23">
        <v>-36.880000000000003</v>
      </c>
      <c r="BO5821" s="23">
        <v>11153.1</v>
      </c>
      <c r="BP5821" s="23">
        <v>-36.880000000000003</v>
      </c>
    </row>
    <row r="5822" spans="55:68">
      <c r="BC5822" s="23">
        <v>11162.1</v>
      </c>
      <c r="BD5822" s="23">
        <v>-36.880000000000003</v>
      </c>
      <c r="BO5822" s="23">
        <v>11162.1</v>
      </c>
      <c r="BP5822" s="23">
        <v>-36.880000000000003</v>
      </c>
    </row>
    <row r="5823" spans="55:68">
      <c r="BC5823" s="23">
        <v>11162.1</v>
      </c>
      <c r="BD5823" s="23">
        <v>-36.56</v>
      </c>
      <c r="BO5823" s="23">
        <v>11162.1</v>
      </c>
      <c r="BP5823" s="23">
        <v>-36.56</v>
      </c>
    </row>
    <row r="5824" spans="55:68">
      <c r="BC5824" s="23">
        <v>11170.9</v>
      </c>
      <c r="BD5824" s="23">
        <v>-36.56</v>
      </c>
      <c r="BO5824" s="23">
        <v>11170.9</v>
      </c>
      <c r="BP5824" s="23">
        <v>-36.56</v>
      </c>
    </row>
    <row r="5825" spans="55:68">
      <c r="BC5825" s="23">
        <v>11170.9</v>
      </c>
      <c r="BD5825" s="23">
        <v>-37.58</v>
      </c>
      <c r="BO5825" s="23">
        <v>11170.9</v>
      </c>
      <c r="BP5825" s="23">
        <v>-37.58</v>
      </c>
    </row>
    <row r="5826" spans="55:68">
      <c r="BC5826" s="23">
        <v>11179.6</v>
      </c>
      <c r="BD5826" s="23">
        <v>-37.58</v>
      </c>
      <c r="BO5826" s="23">
        <v>11179.6</v>
      </c>
      <c r="BP5826" s="23">
        <v>-37.58</v>
      </c>
    </row>
    <row r="5827" spans="55:68">
      <c r="BC5827" s="23">
        <v>11179.6</v>
      </c>
      <c r="BD5827" s="23">
        <v>-37.19</v>
      </c>
      <c r="BO5827" s="23">
        <v>11179.6</v>
      </c>
      <c r="BP5827" s="23">
        <v>-37.19</v>
      </c>
    </row>
    <row r="5828" spans="55:68">
      <c r="BC5828" s="23">
        <v>11188.6</v>
      </c>
      <c r="BD5828" s="23">
        <v>-37.19</v>
      </c>
      <c r="BO5828" s="23">
        <v>11188.6</v>
      </c>
      <c r="BP5828" s="23">
        <v>-37.19</v>
      </c>
    </row>
    <row r="5829" spans="55:68">
      <c r="BC5829" s="23">
        <v>11188.6</v>
      </c>
      <c r="BD5829" s="23">
        <v>-36.380000000000003</v>
      </c>
      <c r="BO5829" s="23">
        <v>11188.6</v>
      </c>
      <c r="BP5829" s="23">
        <v>-36.380000000000003</v>
      </c>
    </row>
    <row r="5830" spans="55:68">
      <c r="BC5830" s="23">
        <v>11197.8</v>
      </c>
      <c r="BD5830" s="23">
        <v>-36.380000000000003</v>
      </c>
      <c r="BO5830" s="23">
        <v>11197.8</v>
      </c>
      <c r="BP5830" s="23">
        <v>-36.380000000000003</v>
      </c>
    </row>
    <row r="5831" spans="55:68">
      <c r="BC5831" s="23">
        <v>11197.8</v>
      </c>
      <c r="BD5831" s="23">
        <v>-37.89</v>
      </c>
      <c r="BO5831" s="23">
        <v>11197.8</v>
      </c>
      <c r="BP5831" s="23">
        <v>-37.89</v>
      </c>
    </row>
    <row r="5832" spans="55:68">
      <c r="BC5832" s="23">
        <v>11207</v>
      </c>
      <c r="BD5832" s="23">
        <v>-37.89</v>
      </c>
      <c r="BO5832" s="23">
        <v>11207</v>
      </c>
      <c r="BP5832" s="23">
        <v>-37.89</v>
      </c>
    </row>
    <row r="5833" spans="55:68">
      <c r="BC5833" s="23">
        <v>11207</v>
      </c>
      <c r="BD5833" s="23">
        <v>-37.299999999999997</v>
      </c>
      <c r="BO5833" s="23">
        <v>11207</v>
      </c>
      <c r="BP5833" s="23">
        <v>-37.299999999999997</v>
      </c>
    </row>
    <row r="5834" spans="55:68">
      <c r="BC5834" s="23">
        <v>11216.4</v>
      </c>
      <c r="BD5834" s="23">
        <v>-37.299999999999997</v>
      </c>
      <c r="BO5834" s="23">
        <v>11216.4</v>
      </c>
      <c r="BP5834" s="23">
        <v>-37.299999999999997</v>
      </c>
    </row>
    <row r="5835" spans="55:68">
      <c r="BC5835" s="23">
        <v>11216.4</v>
      </c>
      <c r="BD5835" s="23">
        <v>-37.51</v>
      </c>
      <c r="BO5835" s="23">
        <v>11216.4</v>
      </c>
      <c r="BP5835" s="23">
        <v>-37.51</v>
      </c>
    </row>
    <row r="5836" spans="55:68">
      <c r="BC5836" s="23">
        <v>11226.4</v>
      </c>
      <c r="BD5836" s="23">
        <v>-37.51</v>
      </c>
      <c r="BO5836" s="23">
        <v>11226.4</v>
      </c>
      <c r="BP5836" s="23">
        <v>-37.51</v>
      </c>
    </row>
    <row r="5837" spans="55:68">
      <c r="BC5837" s="23">
        <v>11226.4</v>
      </c>
      <c r="BD5837" s="23">
        <v>-38.44</v>
      </c>
      <c r="BO5837" s="23">
        <v>11226.4</v>
      </c>
      <c r="BP5837" s="23">
        <v>-38.44</v>
      </c>
    </row>
    <row r="5838" spans="55:68">
      <c r="BC5838" s="23">
        <v>11236.5</v>
      </c>
      <c r="BD5838" s="23">
        <v>-38.44</v>
      </c>
      <c r="BO5838" s="23">
        <v>11236.5</v>
      </c>
      <c r="BP5838" s="23">
        <v>-38.44</v>
      </c>
    </row>
    <row r="5839" spans="55:68">
      <c r="BC5839" s="23">
        <v>11236.5</v>
      </c>
      <c r="BD5839" s="23">
        <v>-38.35</v>
      </c>
      <c r="BO5839" s="23">
        <v>11236.5</v>
      </c>
      <c r="BP5839" s="23">
        <v>-38.35</v>
      </c>
    </row>
    <row r="5840" spans="55:68">
      <c r="BC5840" s="23">
        <v>11246.4</v>
      </c>
      <c r="BD5840" s="23">
        <v>-38.35</v>
      </c>
      <c r="BO5840" s="23">
        <v>11246.4</v>
      </c>
      <c r="BP5840" s="23">
        <v>-38.35</v>
      </c>
    </row>
    <row r="5841" spans="55:68">
      <c r="BC5841" s="23">
        <v>11246.4</v>
      </c>
      <c r="BD5841" s="23">
        <v>-38.04</v>
      </c>
      <c r="BO5841" s="23">
        <v>11246.4</v>
      </c>
      <c r="BP5841" s="23">
        <v>-38.04</v>
      </c>
    </row>
    <row r="5842" spans="55:68">
      <c r="BC5842" s="23">
        <v>11256.5</v>
      </c>
      <c r="BD5842" s="23">
        <v>-38.04</v>
      </c>
      <c r="BO5842" s="23">
        <v>11256.5</v>
      </c>
      <c r="BP5842" s="23">
        <v>-38.04</v>
      </c>
    </row>
    <row r="5843" spans="55:68">
      <c r="BC5843" s="23">
        <v>11256.5</v>
      </c>
      <c r="BD5843" s="23">
        <v>-36.630000000000003</v>
      </c>
      <c r="BO5843" s="23">
        <v>11256.5</v>
      </c>
      <c r="BP5843" s="23">
        <v>-36.630000000000003</v>
      </c>
    </row>
    <row r="5844" spans="55:68">
      <c r="BC5844" s="23">
        <v>11266.5</v>
      </c>
      <c r="BD5844" s="23">
        <v>-36.630000000000003</v>
      </c>
      <c r="BO5844" s="23">
        <v>11266.5</v>
      </c>
      <c r="BP5844" s="23">
        <v>-36.630000000000003</v>
      </c>
    </row>
    <row r="5845" spans="55:68">
      <c r="BC5845" s="23">
        <v>11266.5</v>
      </c>
      <c r="BD5845" s="23">
        <v>-38.5</v>
      </c>
      <c r="BO5845" s="23">
        <v>11266.5</v>
      </c>
      <c r="BP5845" s="23">
        <v>-38.5</v>
      </c>
    </row>
    <row r="5846" spans="55:68">
      <c r="BC5846" s="23">
        <v>11276.2</v>
      </c>
      <c r="BD5846" s="23">
        <v>-38.5</v>
      </c>
      <c r="BO5846" s="23">
        <v>11276.2</v>
      </c>
      <c r="BP5846" s="23">
        <v>-38.5</v>
      </c>
    </row>
    <row r="5847" spans="55:68">
      <c r="BC5847" s="23">
        <v>11276.2</v>
      </c>
      <c r="BD5847" s="23">
        <v>-37.81</v>
      </c>
      <c r="BO5847" s="23">
        <v>11276.2</v>
      </c>
      <c r="BP5847" s="23">
        <v>-37.81</v>
      </c>
    </row>
    <row r="5848" spans="55:68">
      <c r="BC5848" s="23">
        <v>11285.9</v>
      </c>
      <c r="BD5848" s="23">
        <v>-37.81</v>
      </c>
      <c r="BO5848" s="23">
        <v>11285.9</v>
      </c>
      <c r="BP5848" s="23">
        <v>-37.81</v>
      </c>
    </row>
    <row r="5849" spans="55:68">
      <c r="BC5849" s="23">
        <v>11285.9</v>
      </c>
      <c r="BD5849" s="23">
        <v>-37.15</v>
      </c>
      <c r="BO5849" s="23">
        <v>11285.9</v>
      </c>
      <c r="BP5849" s="23">
        <v>-37.15</v>
      </c>
    </row>
    <row r="5850" spans="55:68">
      <c r="BC5850" s="23">
        <v>11295.9</v>
      </c>
      <c r="BD5850" s="23">
        <v>-37.15</v>
      </c>
      <c r="BO5850" s="23">
        <v>11295.9</v>
      </c>
      <c r="BP5850" s="23">
        <v>-37.15</v>
      </c>
    </row>
    <row r="5851" spans="55:68">
      <c r="BC5851" s="23">
        <v>11295.9</v>
      </c>
      <c r="BD5851" s="23">
        <v>-37.93</v>
      </c>
      <c r="BO5851" s="23">
        <v>11295.9</v>
      </c>
      <c r="BP5851" s="23">
        <v>-37.93</v>
      </c>
    </row>
    <row r="5852" spans="55:68">
      <c r="BC5852" s="23">
        <v>11305.4</v>
      </c>
      <c r="BD5852" s="23">
        <v>-37.93</v>
      </c>
      <c r="BO5852" s="23">
        <v>11305.4</v>
      </c>
      <c r="BP5852" s="23">
        <v>-37.93</v>
      </c>
    </row>
    <row r="5853" spans="55:68">
      <c r="BC5853" s="23">
        <v>11305.4</v>
      </c>
      <c r="BD5853" s="23">
        <v>-37.99</v>
      </c>
      <c r="BO5853" s="23">
        <v>11305.4</v>
      </c>
      <c r="BP5853" s="23">
        <v>-37.99</v>
      </c>
    </row>
    <row r="5854" spans="55:68">
      <c r="BC5854" s="23">
        <v>11314.8</v>
      </c>
      <c r="BD5854" s="23">
        <v>-37.99</v>
      </c>
      <c r="BO5854" s="23">
        <v>11314.8</v>
      </c>
      <c r="BP5854" s="23">
        <v>-37.99</v>
      </c>
    </row>
    <row r="5855" spans="55:68">
      <c r="BC5855" s="23">
        <v>11314.8</v>
      </c>
      <c r="BD5855" s="23">
        <v>-36.549999999999997</v>
      </c>
      <c r="BO5855" s="23">
        <v>11314.8</v>
      </c>
      <c r="BP5855" s="23">
        <v>-36.549999999999997</v>
      </c>
    </row>
    <row r="5856" spans="55:68">
      <c r="BC5856" s="23">
        <v>11324</v>
      </c>
      <c r="BD5856" s="23">
        <v>-36.549999999999997</v>
      </c>
      <c r="BO5856" s="23">
        <v>11324</v>
      </c>
      <c r="BP5856" s="23">
        <v>-36.549999999999997</v>
      </c>
    </row>
    <row r="5857" spans="55:68">
      <c r="BC5857" s="23">
        <v>11324</v>
      </c>
      <c r="BD5857" s="23">
        <v>-36.99</v>
      </c>
      <c r="BO5857" s="23">
        <v>11324</v>
      </c>
      <c r="BP5857" s="23">
        <v>-36.99</v>
      </c>
    </row>
    <row r="5858" spans="55:68">
      <c r="BC5858" s="23">
        <v>11333</v>
      </c>
      <c r="BD5858" s="23">
        <v>-36.99</v>
      </c>
      <c r="BO5858" s="23">
        <v>11333</v>
      </c>
      <c r="BP5858" s="23">
        <v>-36.99</v>
      </c>
    </row>
    <row r="5859" spans="55:68">
      <c r="BC5859" s="23">
        <v>11333</v>
      </c>
      <c r="BD5859" s="23">
        <v>-36.840000000000003</v>
      </c>
      <c r="BO5859" s="23">
        <v>11333</v>
      </c>
      <c r="BP5859" s="23">
        <v>-36.840000000000003</v>
      </c>
    </row>
    <row r="5860" spans="55:68">
      <c r="BC5860" s="23">
        <v>11341.8</v>
      </c>
      <c r="BD5860" s="23">
        <v>-36.840000000000003</v>
      </c>
      <c r="BO5860" s="23">
        <v>11341.8</v>
      </c>
      <c r="BP5860" s="23">
        <v>-36.840000000000003</v>
      </c>
    </row>
    <row r="5861" spans="55:68">
      <c r="BC5861" s="23">
        <v>11341.8</v>
      </c>
      <c r="BD5861" s="23">
        <v>-36.369999999999997</v>
      </c>
      <c r="BO5861" s="23">
        <v>11341.8</v>
      </c>
      <c r="BP5861" s="23">
        <v>-36.369999999999997</v>
      </c>
    </row>
    <row r="5862" spans="55:68">
      <c r="BC5862" s="23">
        <v>11350.9</v>
      </c>
      <c r="BD5862" s="23">
        <v>-36.369999999999997</v>
      </c>
      <c r="BO5862" s="23">
        <v>11350.9</v>
      </c>
      <c r="BP5862" s="23">
        <v>-36.369999999999997</v>
      </c>
    </row>
    <row r="5863" spans="55:68">
      <c r="BC5863" s="23">
        <v>11350.9</v>
      </c>
      <c r="BD5863" s="23">
        <v>-37.75</v>
      </c>
      <c r="BO5863" s="23">
        <v>11350.9</v>
      </c>
      <c r="BP5863" s="23">
        <v>-37.75</v>
      </c>
    </row>
    <row r="5864" spans="55:68">
      <c r="BC5864" s="23">
        <v>11360.1</v>
      </c>
      <c r="BD5864" s="23">
        <v>-37.75</v>
      </c>
      <c r="BO5864" s="23">
        <v>11360.1</v>
      </c>
      <c r="BP5864" s="23">
        <v>-37.75</v>
      </c>
    </row>
    <row r="5865" spans="55:68">
      <c r="BC5865" s="23">
        <v>11360.1</v>
      </c>
      <c r="BD5865" s="23">
        <v>-37.54</v>
      </c>
      <c r="BO5865" s="23">
        <v>11360.1</v>
      </c>
      <c r="BP5865" s="23">
        <v>-37.54</v>
      </c>
    </row>
    <row r="5866" spans="55:68">
      <c r="BC5866" s="23">
        <v>11369</v>
      </c>
      <c r="BD5866" s="23">
        <v>-37.54</v>
      </c>
      <c r="BO5866" s="23">
        <v>11369</v>
      </c>
      <c r="BP5866" s="23">
        <v>-37.54</v>
      </c>
    </row>
    <row r="5867" spans="55:68">
      <c r="BC5867" s="23">
        <v>11369</v>
      </c>
      <c r="BD5867" s="23">
        <v>-37.17</v>
      </c>
      <c r="BO5867" s="23">
        <v>11369</v>
      </c>
      <c r="BP5867" s="23">
        <v>-37.17</v>
      </c>
    </row>
    <row r="5868" spans="55:68">
      <c r="BC5868" s="23">
        <v>11377.7</v>
      </c>
      <c r="BD5868" s="23">
        <v>-37.17</v>
      </c>
      <c r="BO5868" s="23">
        <v>11377.7</v>
      </c>
      <c r="BP5868" s="23">
        <v>-37.17</v>
      </c>
    </row>
    <row r="5869" spans="55:68">
      <c r="BC5869" s="23">
        <v>11377.7</v>
      </c>
      <c r="BD5869" s="23">
        <v>-35.51</v>
      </c>
      <c r="BO5869" s="23">
        <v>11377.7</v>
      </c>
      <c r="BP5869" s="23">
        <v>-35.51</v>
      </c>
    </row>
    <row r="5870" spans="55:68">
      <c r="BC5870" s="23">
        <v>11386.3</v>
      </c>
      <c r="BD5870" s="23">
        <v>-35.51</v>
      </c>
      <c r="BO5870" s="23">
        <v>11386.3</v>
      </c>
      <c r="BP5870" s="23">
        <v>-35.51</v>
      </c>
    </row>
    <row r="5871" spans="55:68">
      <c r="BC5871" s="23">
        <v>11386.3</v>
      </c>
      <c r="BD5871" s="23">
        <v>-35.93</v>
      </c>
      <c r="BO5871" s="23">
        <v>11386.3</v>
      </c>
      <c r="BP5871" s="23">
        <v>-35.93</v>
      </c>
    </row>
    <row r="5872" spans="55:68">
      <c r="BC5872" s="23">
        <v>11394.6</v>
      </c>
      <c r="BD5872" s="23">
        <v>-35.93</v>
      </c>
      <c r="BO5872" s="23">
        <v>11394.6</v>
      </c>
      <c r="BP5872" s="23">
        <v>-35.93</v>
      </c>
    </row>
    <row r="5873" spans="55:68">
      <c r="BC5873" s="23">
        <v>11394.6</v>
      </c>
      <c r="BD5873" s="23">
        <v>-36.36</v>
      </c>
      <c r="BO5873" s="23">
        <v>11394.6</v>
      </c>
      <c r="BP5873" s="23">
        <v>-36.36</v>
      </c>
    </row>
    <row r="5874" spans="55:68">
      <c r="BC5874" s="23">
        <v>11402.9</v>
      </c>
      <c r="BD5874" s="23">
        <v>-36.36</v>
      </c>
      <c r="BO5874" s="23">
        <v>11402.9</v>
      </c>
      <c r="BP5874" s="23">
        <v>-36.36</v>
      </c>
    </row>
    <row r="5875" spans="55:68">
      <c r="BC5875" s="23">
        <v>11402.9</v>
      </c>
      <c r="BD5875" s="23">
        <v>-36.369999999999997</v>
      </c>
      <c r="BO5875" s="23">
        <v>11402.9</v>
      </c>
      <c r="BP5875" s="23">
        <v>-36.369999999999997</v>
      </c>
    </row>
    <row r="5876" spans="55:68">
      <c r="BC5876" s="23">
        <v>11411.4</v>
      </c>
      <c r="BD5876" s="23">
        <v>-36.369999999999997</v>
      </c>
      <c r="BO5876" s="23">
        <v>11411.4</v>
      </c>
      <c r="BP5876" s="23">
        <v>-36.369999999999997</v>
      </c>
    </row>
    <row r="5877" spans="55:68">
      <c r="BC5877" s="23">
        <v>11411.4</v>
      </c>
      <c r="BD5877" s="23">
        <v>-37.49</v>
      </c>
      <c r="BO5877" s="23">
        <v>11411.4</v>
      </c>
      <c r="BP5877" s="23">
        <v>-37.49</v>
      </c>
    </row>
    <row r="5878" spans="55:68">
      <c r="BC5878" s="23">
        <v>11420</v>
      </c>
      <c r="BD5878" s="23">
        <v>-37.49</v>
      </c>
      <c r="BO5878" s="23">
        <v>11420</v>
      </c>
      <c r="BP5878" s="23">
        <v>-37.49</v>
      </c>
    </row>
    <row r="5879" spans="55:68">
      <c r="BC5879" s="23">
        <v>11420</v>
      </c>
      <c r="BD5879" s="23">
        <v>-35.82</v>
      </c>
      <c r="BO5879" s="23">
        <v>11420</v>
      </c>
      <c r="BP5879" s="23">
        <v>-35.82</v>
      </c>
    </row>
    <row r="5880" spans="55:68">
      <c r="BC5880" s="23">
        <v>11428.8</v>
      </c>
      <c r="BD5880" s="23">
        <v>-35.82</v>
      </c>
      <c r="BO5880" s="23">
        <v>11428.8</v>
      </c>
      <c r="BP5880" s="23">
        <v>-35.82</v>
      </c>
    </row>
    <row r="5881" spans="55:68">
      <c r="BC5881" s="23">
        <v>11428.8</v>
      </c>
      <c r="BD5881" s="23">
        <v>-37.020000000000003</v>
      </c>
      <c r="BO5881" s="23">
        <v>11428.8</v>
      </c>
      <c r="BP5881" s="23">
        <v>-37.020000000000003</v>
      </c>
    </row>
    <row r="5882" spans="55:68">
      <c r="BC5882" s="23">
        <v>11437.5</v>
      </c>
      <c r="BD5882" s="23">
        <v>-37.020000000000003</v>
      </c>
      <c r="BO5882" s="23">
        <v>11437.5</v>
      </c>
      <c r="BP5882" s="23">
        <v>-37.020000000000003</v>
      </c>
    </row>
    <row r="5883" spans="55:68">
      <c r="BC5883" s="23">
        <v>11437.5</v>
      </c>
      <c r="BD5883" s="23">
        <v>-36.83</v>
      </c>
      <c r="BO5883" s="23">
        <v>11437.5</v>
      </c>
      <c r="BP5883" s="23">
        <v>-36.83</v>
      </c>
    </row>
    <row r="5884" spans="55:68">
      <c r="BC5884" s="23">
        <v>11446.3</v>
      </c>
      <c r="BD5884" s="23">
        <v>-36.83</v>
      </c>
      <c r="BO5884" s="23">
        <v>11446.3</v>
      </c>
      <c r="BP5884" s="23">
        <v>-36.83</v>
      </c>
    </row>
    <row r="5885" spans="55:68">
      <c r="BC5885" s="23">
        <v>11446.3</v>
      </c>
      <c r="BD5885" s="23">
        <v>-36.36</v>
      </c>
      <c r="BO5885" s="23">
        <v>11446.3</v>
      </c>
      <c r="BP5885" s="23">
        <v>-36.36</v>
      </c>
    </row>
    <row r="5886" spans="55:68">
      <c r="BC5886" s="23">
        <v>11455.1</v>
      </c>
      <c r="BD5886" s="23">
        <v>-36.36</v>
      </c>
      <c r="BO5886" s="23">
        <v>11455.1</v>
      </c>
      <c r="BP5886" s="23">
        <v>-36.36</v>
      </c>
    </row>
    <row r="5887" spans="55:68">
      <c r="BC5887" s="23">
        <v>11455.1</v>
      </c>
      <c r="BD5887" s="23">
        <v>-37.479999999999997</v>
      </c>
      <c r="BO5887" s="23">
        <v>11455.1</v>
      </c>
      <c r="BP5887" s="23">
        <v>-37.479999999999997</v>
      </c>
    </row>
    <row r="5888" spans="55:68">
      <c r="BC5888" s="23">
        <v>11463.8</v>
      </c>
      <c r="BD5888" s="23">
        <v>-37.479999999999997</v>
      </c>
      <c r="BO5888" s="23">
        <v>11463.8</v>
      </c>
      <c r="BP5888" s="23">
        <v>-37.479999999999997</v>
      </c>
    </row>
    <row r="5889" spans="55:68">
      <c r="BC5889" s="23">
        <v>11463.8</v>
      </c>
      <c r="BD5889" s="23">
        <v>-36.22</v>
      </c>
      <c r="BO5889" s="23">
        <v>11463.8</v>
      </c>
      <c r="BP5889" s="23">
        <v>-36.22</v>
      </c>
    </row>
    <row r="5890" spans="55:68">
      <c r="BC5890" s="23">
        <v>11472.9</v>
      </c>
      <c r="BD5890" s="23">
        <v>-36.22</v>
      </c>
      <c r="BO5890" s="23">
        <v>11472.9</v>
      </c>
      <c r="BP5890" s="23">
        <v>-36.22</v>
      </c>
    </row>
    <row r="5891" spans="55:68">
      <c r="BC5891" s="23">
        <v>11472.9</v>
      </c>
      <c r="BD5891" s="23">
        <v>-36.14</v>
      </c>
      <c r="BO5891" s="23">
        <v>11472.9</v>
      </c>
      <c r="BP5891" s="23">
        <v>-36.14</v>
      </c>
    </row>
    <row r="5892" spans="55:68">
      <c r="BC5892" s="23">
        <v>11481.8</v>
      </c>
      <c r="BD5892" s="23">
        <v>-36.14</v>
      </c>
      <c r="BO5892" s="23">
        <v>11481.8</v>
      </c>
      <c r="BP5892" s="23">
        <v>-36.14</v>
      </c>
    </row>
    <row r="5893" spans="55:68">
      <c r="BC5893" s="23">
        <v>11481.8</v>
      </c>
      <c r="BD5893" s="23">
        <v>-38.619999999999997</v>
      </c>
      <c r="BO5893" s="23">
        <v>11481.8</v>
      </c>
      <c r="BP5893" s="23">
        <v>-38.619999999999997</v>
      </c>
    </row>
    <row r="5894" spans="55:68">
      <c r="BC5894" s="23">
        <v>11490.6</v>
      </c>
      <c r="BD5894" s="23">
        <v>-38.619999999999997</v>
      </c>
      <c r="BO5894" s="23">
        <v>11490.6</v>
      </c>
      <c r="BP5894" s="23">
        <v>-38.619999999999997</v>
      </c>
    </row>
    <row r="5895" spans="55:68">
      <c r="BC5895" s="23">
        <v>11490.6</v>
      </c>
      <c r="BD5895" s="23">
        <v>-35.770000000000003</v>
      </c>
      <c r="BO5895" s="23">
        <v>11490.6</v>
      </c>
      <c r="BP5895" s="23">
        <v>-35.770000000000003</v>
      </c>
    </row>
    <row r="5896" spans="55:68">
      <c r="BC5896" s="23">
        <v>11499.8</v>
      </c>
      <c r="BD5896" s="23">
        <v>-35.770000000000003</v>
      </c>
      <c r="BO5896" s="23">
        <v>11499.8</v>
      </c>
      <c r="BP5896" s="23">
        <v>-35.770000000000003</v>
      </c>
    </row>
    <row r="5897" spans="55:68">
      <c r="BC5897" s="23">
        <v>11499.8</v>
      </c>
      <c r="BD5897" s="23">
        <v>-36.78</v>
      </c>
      <c r="BO5897" s="23">
        <v>11499.8</v>
      </c>
      <c r="BP5897" s="23">
        <v>-36.78</v>
      </c>
    </row>
    <row r="5898" spans="55:68">
      <c r="BC5898" s="23">
        <v>11509.3</v>
      </c>
      <c r="BD5898" s="23">
        <v>-36.78</v>
      </c>
      <c r="BO5898" s="23">
        <v>11509.3</v>
      </c>
      <c r="BP5898" s="23">
        <v>-36.78</v>
      </c>
    </row>
    <row r="5899" spans="55:68">
      <c r="BC5899" s="23">
        <v>11509.3</v>
      </c>
      <c r="BD5899" s="23">
        <v>-37.729999999999997</v>
      </c>
      <c r="BO5899" s="23">
        <v>11509.3</v>
      </c>
      <c r="BP5899" s="23">
        <v>-37.729999999999997</v>
      </c>
    </row>
    <row r="5900" spans="55:68">
      <c r="BC5900" s="23">
        <v>11518.9</v>
      </c>
      <c r="BD5900" s="23">
        <v>-37.729999999999997</v>
      </c>
      <c r="BO5900" s="23">
        <v>11518.9</v>
      </c>
      <c r="BP5900" s="23">
        <v>-37.729999999999997</v>
      </c>
    </row>
    <row r="5901" spans="55:68">
      <c r="BC5901" s="23">
        <v>11518.9</v>
      </c>
      <c r="BD5901" s="23">
        <v>-37.85</v>
      </c>
      <c r="BO5901" s="23">
        <v>11518.9</v>
      </c>
      <c r="BP5901" s="23">
        <v>-37.85</v>
      </c>
    </row>
    <row r="5902" spans="55:68">
      <c r="BC5902" s="23">
        <v>11529.3</v>
      </c>
      <c r="BD5902" s="23">
        <v>-37.85</v>
      </c>
      <c r="BO5902" s="23">
        <v>11529.3</v>
      </c>
      <c r="BP5902" s="23">
        <v>-37.85</v>
      </c>
    </row>
    <row r="5903" spans="55:68">
      <c r="BC5903" s="23">
        <v>11529.3</v>
      </c>
      <c r="BD5903" s="23">
        <v>-38.770000000000003</v>
      </c>
      <c r="BO5903" s="23">
        <v>11529.3</v>
      </c>
      <c r="BP5903" s="23">
        <v>-38.770000000000003</v>
      </c>
    </row>
    <row r="5904" spans="55:68">
      <c r="BC5904" s="23">
        <v>11541.1</v>
      </c>
      <c r="BD5904" s="23">
        <v>-38.770000000000003</v>
      </c>
      <c r="BO5904" s="23">
        <v>11541.1</v>
      </c>
      <c r="BP5904" s="23">
        <v>-38.770000000000003</v>
      </c>
    </row>
    <row r="5905" spans="55:68">
      <c r="BC5905" s="23">
        <v>11541.1</v>
      </c>
      <c r="BD5905" s="23">
        <v>-38.67</v>
      </c>
      <c r="BO5905" s="23">
        <v>11541.1</v>
      </c>
      <c r="BP5905" s="23">
        <v>-38.67</v>
      </c>
    </row>
    <row r="5906" spans="55:68">
      <c r="BC5906" s="23">
        <v>11554.2</v>
      </c>
      <c r="BD5906" s="23">
        <v>-38.67</v>
      </c>
      <c r="BO5906" s="23">
        <v>11554.2</v>
      </c>
      <c r="BP5906" s="23">
        <v>-38.67</v>
      </c>
    </row>
    <row r="5907" spans="55:68">
      <c r="BC5907" s="23">
        <v>11554.2</v>
      </c>
      <c r="BD5907" s="23">
        <v>-40.83</v>
      </c>
      <c r="BO5907" s="23">
        <v>11554.2</v>
      </c>
      <c r="BP5907" s="23">
        <v>-40.83</v>
      </c>
    </row>
    <row r="5908" spans="55:68">
      <c r="BC5908" s="23">
        <v>11568</v>
      </c>
      <c r="BD5908" s="23">
        <v>-40.83</v>
      </c>
      <c r="BO5908" s="23">
        <v>11568</v>
      </c>
      <c r="BP5908" s="23">
        <v>-40.83</v>
      </c>
    </row>
    <row r="5909" spans="55:68">
      <c r="BC5909" s="23">
        <v>11568</v>
      </c>
      <c r="BD5909" s="23">
        <v>-40.79</v>
      </c>
      <c r="BO5909" s="23">
        <v>11568</v>
      </c>
      <c r="BP5909" s="23">
        <v>-40.79</v>
      </c>
    </row>
    <row r="5910" spans="55:68">
      <c r="BC5910" s="23">
        <v>11582</v>
      </c>
      <c r="BD5910" s="23">
        <v>-40.79</v>
      </c>
      <c r="BO5910" s="23">
        <v>11582</v>
      </c>
      <c r="BP5910" s="23">
        <v>-40.79</v>
      </c>
    </row>
    <row r="5911" spans="55:68">
      <c r="BC5911" s="23">
        <v>11582</v>
      </c>
      <c r="BD5911" s="23">
        <v>-39.46</v>
      </c>
      <c r="BO5911" s="23">
        <v>11582</v>
      </c>
      <c r="BP5911" s="23">
        <v>-39.46</v>
      </c>
    </row>
    <row r="5912" spans="55:68">
      <c r="BC5912" s="23">
        <v>11596.7</v>
      </c>
      <c r="BD5912" s="23">
        <v>-39.46</v>
      </c>
      <c r="BO5912" s="23">
        <v>11596.7</v>
      </c>
      <c r="BP5912" s="23">
        <v>-39.46</v>
      </c>
    </row>
    <row r="5913" spans="55:68">
      <c r="BC5913" s="23">
        <v>11596.7</v>
      </c>
      <c r="BD5913" s="23">
        <v>-39.1</v>
      </c>
      <c r="BO5913" s="23">
        <v>11596.7</v>
      </c>
      <c r="BP5913" s="23">
        <v>-39.1</v>
      </c>
    </row>
    <row r="5914" spans="55:68">
      <c r="BC5914" s="23">
        <v>11611.2</v>
      </c>
      <c r="BD5914" s="23">
        <v>-39.1</v>
      </c>
      <c r="BO5914" s="23">
        <v>11611.2</v>
      </c>
      <c r="BP5914" s="23">
        <v>-39.1</v>
      </c>
    </row>
    <row r="5915" spans="55:68">
      <c r="BC5915" s="23">
        <v>11611.2</v>
      </c>
      <c r="BD5915" s="23">
        <v>-39.909999999999997</v>
      </c>
      <c r="BO5915" s="23">
        <v>11611.2</v>
      </c>
      <c r="BP5915" s="23">
        <v>-39.909999999999997</v>
      </c>
    </row>
    <row r="5916" spans="55:68">
      <c r="BC5916" s="23">
        <v>11626.6</v>
      </c>
      <c r="BD5916" s="23">
        <v>-39.909999999999997</v>
      </c>
      <c r="BO5916" s="23">
        <v>11626.6</v>
      </c>
      <c r="BP5916" s="23">
        <v>-39.909999999999997</v>
      </c>
    </row>
    <row r="5917" spans="55:68">
      <c r="BC5917" s="23">
        <v>11626.6</v>
      </c>
      <c r="BD5917" s="23">
        <v>-40.57</v>
      </c>
      <c r="BO5917" s="23">
        <v>11626.6</v>
      </c>
      <c r="BP5917" s="23">
        <v>-40.57</v>
      </c>
    </row>
    <row r="5918" spans="55:68">
      <c r="BC5918" s="23">
        <v>11641.7</v>
      </c>
      <c r="BD5918" s="23">
        <v>-40.57</v>
      </c>
      <c r="BO5918" s="23">
        <v>11641.7</v>
      </c>
      <c r="BP5918" s="23">
        <v>-40.57</v>
      </c>
    </row>
    <row r="5919" spans="55:68">
      <c r="BC5919" s="23">
        <v>11641.7</v>
      </c>
      <c r="BD5919" s="23">
        <v>-42.22</v>
      </c>
      <c r="BO5919" s="23">
        <v>11641.7</v>
      </c>
      <c r="BP5919" s="23">
        <v>-42.22</v>
      </c>
    </row>
    <row r="5920" spans="55:68">
      <c r="BC5920" s="23">
        <v>11657.5</v>
      </c>
      <c r="BD5920" s="23">
        <v>-42.22</v>
      </c>
      <c r="BO5920" s="23">
        <v>11657.5</v>
      </c>
      <c r="BP5920" s="23">
        <v>-42.22</v>
      </c>
    </row>
    <row r="5921" spans="55:68">
      <c r="BC5921" s="23">
        <v>11657.5</v>
      </c>
      <c r="BD5921" s="23">
        <v>-38.92</v>
      </c>
      <c r="BO5921" s="23">
        <v>11657.5</v>
      </c>
      <c r="BP5921" s="23">
        <v>-38.92</v>
      </c>
    </row>
    <row r="5922" spans="55:68">
      <c r="BC5922" s="23">
        <v>11674.7</v>
      </c>
      <c r="BD5922" s="23">
        <v>-38.92</v>
      </c>
      <c r="BO5922" s="23">
        <v>11674.7</v>
      </c>
      <c r="BP5922" s="23">
        <v>-38.92</v>
      </c>
    </row>
    <row r="5923" spans="55:68">
      <c r="BC5923" s="23">
        <v>11674.7</v>
      </c>
      <c r="BD5923" s="23">
        <v>-40.28</v>
      </c>
      <c r="BO5923" s="23">
        <v>11674.7</v>
      </c>
      <c r="BP5923" s="23">
        <v>-40.28</v>
      </c>
    </row>
    <row r="5924" spans="55:68">
      <c r="BC5924" s="23">
        <v>11690.8</v>
      </c>
      <c r="BD5924" s="23">
        <v>-40.28</v>
      </c>
      <c r="BO5924" s="23">
        <v>11690.8</v>
      </c>
      <c r="BP5924" s="23">
        <v>-40.28</v>
      </c>
    </row>
    <row r="5925" spans="55:68">
      <c r="BC5925" s="23">
        <v>11690.8</v>
      </c>
      <c r="BD5925" s="23">
        <v>-41.84</v>
      </c>
      <c r="BO5925" s="23">
        <v>11690.8</v>
      </c>
      <c r="BP5925" s="23">
        <v>-41.84</v>
      </c>
    </row>
    <row r="5926" spans="55:68">
      <c r="BC5926" s="23">
        <v>11706.1</v>
      </c>
      <c r="BD5926" s="23">
        <v>-41.84</v>
      </c>
      <c r="BO5926" s="23">
        <v>11706.1</v>
      </c>
      <c r="BP5926" s="23">
        <v>-41.84</v>
      </c>
    </row>
    <row r="5927" spans="55:68">
      <c r="BC5927" s="23">
        <v>11706.1</v>
      </c>
      <c r="BD5927" s="23">
        <v>-39.07</v>
      </c>
      <c r="BO5927" s="23">
        <v>11706.1</v>
      </c>
      <c r="BP5927" s="23">
        <v>-39.07</v>
      </c>
    </row>
    <row r="5928" spans="55:68">
      <c r="BC5928" s="23">
        <v>11723.3</v>
      </c>
      <c r="BD5928" s="23">
        <v>-39.07</v>
      </c>
      <c r="BO5928" s="23">
        <v>11723.3</v>
      </c>
      <c r="BP5928" s="23">
        <v>-39.07</v>
      </c>
    </row>
    <row r="5929" spans="55:68">
      <c r="BC5929" s="23">
        <v>11723.3</v>
      </c>
      <c r="BD5929" s="23">
        <v>-40.93</v>
      </c>
      <c r="BO5929" s="23">
        <v>11723.3</v>
      </c>
      <c r="BP5929" s="23">
        <v>-40.93</v>
      </c>
    </row>
    <row r="5930" spans="55:68">
      <c r="BC5930" s="23">
        <v>11740.8</v>
      </c>
      <c r="BD5930" s="23">
        <v>-40.93</v>
      </c>
      <c r="BO5930" s="23">
        <v>11740.8</v>
      </c>
      <c r="BP5930" s="23">
        <v>-40.93</v>
      </c>
    </row>
    <row r="5931" spans="55:68">
      <c r="BC5931" s="23">
        <v>11740.8</v>
      </c>
      <c r="BD5931" s="23">
        <v>-41.69</v>
      </c>
      <c r="BO5931" s="23">
        <v>11740.8</v>
      </c>
      <c r="BP5931" s="23">
        <v>-41.69</v>
      </c>
    </row>
    <row r="5932" spans="55:68">
      <c r="BC5932" s="23">
        <v>11757.1</v>
      </c>
      <c r="BD5932" s="23">
        <v>-41.69</v>
      </c>
      <c r="BO5932" s="23">
        <v>11757.1</v>
      </c>
      <c r="BP5932" s="23">
        <v>-41.69</v>
      </c>
    </row>
    <row r="5933" spans="55:68">
      <c r="BC5933" s="23">
        <v>11757.1</v>
      </c>
      <c r="BD5933" s="23">
        <v>-40.770000000000003</v>
      </c>
      <c r="BO5933" s="23">
        <v>11757.1</v>
      </c>
      <c r="BP5933" s="23">
        <v>-40.770000000000003</v>
      </c>
    </row>
    <row r="5934" spans="55:68">
      <c r="BC5934" s="23">
        <v>11774.3</v>
      </c>
      <c r="BD5934" s="23">
        <v>-40.770000000000003</v>
      </c>
      <c r="BO5934" s="23">
        <v>11774.3</v>
      </c>
      <c r="BP5934" s="23">
        <v>-40.770000000000003</v>
      </c>
    </row>
    <row r="5935" spans="55:68">
      <c r="BC5935" s="23">
        <v>11774.3</v>
      </c>
      <c r="BD5935" s="23">
        <v>-39.869999999999997</v>
      </c>
      <c r="BO5935" s="23">
        <v>11774.3</v>
      </c>
      <c r="BP5935" s="23">
        <v>-39.869999999999997</v>
      </c>
    </row>
    <row r="5936" spans="55:68">
      <c r="BC5936" s="23">
        <v>11790.7</v>
      </c>
      <c r="BD5936" s="23">
        <v>-39.869999999999997</v>
      </c>
      <c r="BO5936" s="23">
        <v>11790.7</v>
      </c>
      <c r="BP5936" s="23">
        <v>-39.869999999999997</v>
      </c>
    </row>
    <row r="5937" spans="55:68">
      <c r="BC5937" s="23">
        <v>11790.7</v>
      </c>
      <c r="BD5937" s="23">
        <v>-40.61</v>
      </c>
      <c r="BO5937" s="23">
        <v>11790.7</v>
      </c>
      <c r="BP5937" s="23">
        <v>-40.61</v>
      </c>
    </row>
    <row r="5938" spans="55:68">
      <c r="BC5938" s="23">
        <v>11805.7</v>
      </c>
      <c r="BD5938" s="23">
        <v>-40.61</v>
      </c>
      <c r="BO5938" s="23">
        <v>11805.7</v>
      </c>
      <c r="BP5938" s="23">
        <v>-40.61</v>
      </c>
    </row>
    <row r="5939" spans="55:68">
      <c r="BC5939" s="23">
        <v>11805.7</v>
      </c>
      <c r="BD5939" s="23">
        <v>-39.5</v>
      </c>
      <c r="BO5939" s="23">
        <v>11805.7</v>
      </c>
      <c r="BP5939" s="23">
        <v>-39.5</v>
      </c>
    </row>
    <row r="5940" spans="55:68">
      <c r="BC5940" s="23">
        <v>11820.9</v>
      </c>
      <c r="BD5940" s="23">
        <v>-39.5</v>
      </c>
      <c r="BO5940" s="23">
        <v>11820.9</v>
      </c>
      <c r="BP5940" s="23">
        <v>-39.5</v>
      </c>
    </row>
    <row r="5941" spans="55:68">
      <c r="BC5941" s="23">
        <v>11820.9</v>
      </c>
      <c r="BD5941" s="23">
        <v>-39.44</v>
      </c>
      <c r="BO5941" s="23">
        <v>11820.9</v>
      </c>
      <c r="BP5941" s="23">
        <v>-39.44</v>
      </c>
    </row>
    <row r="5942" spans="55:68">
      <c r="BC5942" s="23">
        <v>11836.2</v>
      </c>
      <c r="BD5942" s="23">
        <v>-39.44</v>
      </c>
      <c r="BO5942" s="23">
        <v>11836.2</v>
      </c>
      <c r="BP5942" s="23">
        <v>-39.44</v>
      </c>
    </row>
    <row r="5943" spans="55:68">
      <c r="BC5943" s="23">
        <v>11836.2</v>
      </c>
      <c r="BD5943" s="23">
        <v>-41.08</v>
      </c>
      <c r="BO5943" s="23">
        <v>11836.2</v>
      </c>
      <c r="BP5943" s="23">
        <v>-41.08</v>
      </c>
    </row>
    <row r="5944" spans="55:68">
      <c r="BC5944" s="23">
        <v>11851.4</v>
      </c>
      <c r="BD5944" s="23">
        <v>-41.08</v>
      </c>
      <c r="BO5944" s="23">
        <v>11851.4</v>
      </c>
      <c r="BP5944" s="23">
        <v>-41.08</v>
      </c>
    </row>
    <row r="5945" spans="55:68">
      <c r="BC5945" s="23">
        <v>11851.4</v>
      </c>
      <c r="BD5945" s="23">
        <v>-40.08</v>
      </c>
      <c r="BO5945" s="23">
        <v>11851.4</v>
      </c>
      <c r="BP5945" s="23">
        <v>-40.08</v>
      </c>
    </row>
    <row r="5946" spans="55:68">
      <c r="BC5946" s="23">
        <v>11867</v>
      </c>
      <c r="BD5946" s="23">
        <v>-40.08</v>
      </c>
      <c r="BO5946" s="23">
        <v>11867</v>
      </c>
      <c r="BP5946" s="23">
        <v>-40.08</v>
      </c>
    </row>
    <row r="5947" spans="55:68">
      <c r="BC5947" s="23">
        <v>11867</v>
      </c>
      <c r="BD5947" s="23">
        <v>-40.32</v>
      </c>
      <c r="BO5947" s="23">
        <v>11867</v>
      </c>
      <c r="BP5947" s="23">
        <v>-40.32</v>
      </c>
    </row>
    <row r="5948" spans="55:68">
      <c r="BC5948" s="23">
        <v>11882.9</v>
      </c>
      <c r="BD5948" s="23">
        <v>-40.32</v>
      </c>
      <c r="BO5948" s="23">
        <v>11882.9</v>
      </c>
      <c r="BP5948" s="23">
        <v>-40.32</v>
      </c>
    </row>
    <row r="5949" spans="55:68">
      <c r="BC5949" s="23">
        <v>11882.9</v>
      </c>
      <c r="BD5949" s="23">
        <v>-40.14</v>
      </c>
      <c r="BO5949" s="23">
        <v>11882.9</v>
      </c>
      <c r="BP5949" s="23">
        <v>-40.14</v>
      </c>
    </row>
    <row r="5950" spans="55:68">
      <c r="BC5950" s="23">
        <v>11898.1</v>
      </c>
      <c r="BD5950" s="23">
        <v>-40.14</v>
      </c>
      <c r="BO5950" s="23">
        <v>11898.1</v>
      </c>
      <c r="BP5950" s="23">
        <v>-40.14</v>
      </c>
    </row>
    <row r="5951" spans="55:68">
      <c r="BC5951" s="23">
        <v>11898.1</v>
      </c>
      <c r="BD5951" s="23">
        <v>-39.979999999999997</v>
      </c>
      <c r="BO5951" s="23">
        <v>11898.1</v>
      </c>
      <c r="BP5951" s="23">
        <v>-39.979999999999997</v>
      </c>
    </row>
    <row r="5952" spans="55:68">
      <c r="BC5952" s="23">
        <v>11913.3</v>
      </c>
      <c r="BD5952" s="23">
        <v>-39.979999999999997</v>
      </c>
      <c r="BO5952" s="23">
        <v>11913.3</v>
      </c>
      <c r="BP5952" s="23">
        <v>-39.979999999999997</v>
      </c>
    </row>
    <row r="5953" spans="55:68">
      <c r="BC5953" s="23">
        <v>11913.3</v>
      </c>
      <c r="BD5953" s="23">
        <v>-39.82</v>
      </c>
      <c r="BO5953" s="23">
        <v>11913.3</v>
      </c>
      <c r="BP5953" s="23">
        <v>-39.82</v>
      </c>
    </row>
    <row r="5954" spans="55:68">
      <c r="BC5954" s="23">
        <v>11928.7</v>
      </c>
      <c r="BD5954" s="23">
        <v>-39.82</v>
      </c>
      <c r="BO5954" s="23">
        <v>11928.7</v>
      </c>
      <c r="BP5954" s="23">
        <v>-39.82</v>
      </c>
    </row>
    <row r="5955" spans="55:68">
      <c r="BC5955" s="23">
        <v>11928.7</v>
      </c>
      <c r="BD5955" s="23">
        <v>-40.07</v>
      </c>
      <c r="BO5955" s="23">
        <v>11928.7</v>
      </c>
      <c r="BP5955" s="23">
        <v>-40.07</v>
      </c>
    </row>
    <row r="5956" spans="55:68">
      <c r="BC5956" s="23">
        <v>11944.7</v>
      </c>
      <c r="BD5956" s="23">
        <v>-40.07</v>
      </c>
      <c r="BO5956" s="23">
        <v>11944.7</v>
      </c>
      <c r="BP5956" s="23">
        <v>-40.07</v>
      </c>
    </row>
    <row r="5957" spans="55:68">
      <c r="BC5957" s="23">
        <v>11944.7</v>
      </c>
      <c r="BD5957" s="23">
        <v>-40.56</v>
      </c>
      <c r="BO5957" s="23">
        <v>11944.7</v>
      </c>
      <c r="BP5957" s="23">
        <v>-40.56</v>
      </c>
    </row>
    <row r="5958" spans="55:68">
      <c r="BC5958" s="23">
        <v>11960.7</v>
      </c>
      <c r="BD5958" s="23">
        <v>-40.56</v>
      </c>
      <c r="BO5958" s="23">
        <v>11960.7</v>
      </c>
      <c r="BP5958" s="23">
        <v>-40.56</v>
      </c>
    </row>
    <row r="5959" spans="55:68">
      <c r="BC5959" s="23">
        <v>11960.7</v>
      </c>
      <c r="BD5959" s="23">
        <v>-41.21</v>
      </c>
      <c r="BO5959" s="23">
        <v>11960.7</v>
      </c>
      <c r="BP5959" s="23">
        <v>-41.21</v>
      </c>
    </row>
    <row r="5960" spans="55:68">
      <c r="BC5960" s="23">
        <v>11977.6</v>
      </c>
      <c r="BD5960" s="23">
        <v>-41.21</v>
      </c>
      <c r="BO5960" s="23">
        <v>11977.6</v>
      </c>
      <c r="BP5960" s="23">
        <v>-41.21</v>
      </c>
    </row>
    <row r="5961" spans="55:68">
      <c r="BC5961" s="23">
        <v>11977.6</v>
      </c>
      <c r="BD5961" s="23">
        <v>-39.89</v>
      </c>
      <c r="BO5961" s="23">
        <v>11977.6</v>
      </c>
      <c r="BP5961" s="23">
        <v>-39.89</v>
      </c>
    </row>
    <row r="5962" spans="55:68">
      <c r="BC5962" s="23">
        <v>11994.3</v>
      </c>
      <c r="BD5962" s="23">
        <v>-39.89</v>
      </c>
      <c r="BO5962" s="23">
        <v>11994.3</v>
      </c>
      <c r="BP5962" s="23">
        <v>-39.89</v>
      </c>
    </row>
    <row r="5963" spans="55:68">
      <c r="BC5963" s="23">
        <v>11994.3</v>
      </c>
      <c r="BD5963" s="23">
        <v>-41.09</v>
      </c>
      <c r="BO5963" s="23">
        <v>11994.3</v>
      </c>
      <c r="BP5963" s="23">
        <v>-41.09</v>
      </c>
    </row>
    <row r="5964" spans="55:68">
      <c r="BC5964" s="23">
        <v>12011.2</v>
      </c>
      <c r="BD5964" s="23">
        <v>-41.09</v>
      </c>
      <c r="BO5964" s="23">
        <v>12011.2</v>
      </c>
      <c r="BP5964" s="23">
        <v>-41.09</v>
      </c>
    </row>
    <row r="5965" spans="55:68">
      <c r="BC5965" s="23">
        <v>12011.2</v>
      </c>
      <c r="BD5965" s="23">
        <v>-39.869999999999997</v>
      </c>
      <c r="BO5965" s="23">
        <v>12011.2</v>
      </c>
      <c r="BP5965" s="23">
        <v>-39.869999999999997</v>
      </c>
    </row>
    <row r="5966" spans="55:68">
      <c r="BC5966" s="23">
        <v>12028.3</v>
      </c>
      <c r="BD5966" s="23">
        <v>-39.869999999999997</v>
      </c>
      <c r="BO5966" s="23">
        <v>12028.3</v>
      </c>
      <c r="BP5966" s="23">
        <v>-39.869999999999997</v>
      </c>
    </row>
    <row r="5967" spans="55:68">
      <c r="BC5967" s="23">
        <v>12028.3</v>
      </c>
      <c r="BD5967" s="23">
        <v>-40.76</v>
      </c>
      <c r="BO5967" s="23">
        <v>12028.3</v>
      </c>
      <c r="BP5967" s="23">
        <v>-40.76</v>
      </c>
    </row>
    <row r="5968" spans="55:68">
      <c r="BC5968" s="23">
        <v>12044.3</v>
      </c>
      <c r="BD5968" s="23">
        <v>-40.76</v>
      </c>
      <c r="BO5968" s="23">
        <v>12044.3</v>
      </c>
      <c r="BP5968" s="23">
        <v>-40.76</v>
      </c>
    </row>
    <row r="5969" spans="55:68">
      <c r="BC5969" s="23">
        <v>12044.3</v>
      </c>
      <c r="BD5969" s="23">
        <v>-41.49</v>
      </c>
      <c r="BO5969" s="23">
        <v>12044.3</v>
      </c>
      <c r="BP5969" s="23">
        <v>-41.49</v>
      </c>
    </row>
    <row r="5970" spans="55:68">
      <c r="BC5970" s="23">
        <v>12060.5</v>
      </c>
      <c r="BD5970" s="23">
        <v>-41.49</v>
      </c>
      <c r="BO5970" s="23">
        <v>12060.5</v>
      </c>
      <c r="BP5970" s="23">
        <v>-41.49</v>
      </c>
    </row>
    <row r="5971" spans="55:68">
      <c r="BC5971" s="23">
        <v>12060.5</v>
      </c>
      <c r="BD5971" s="23">
        <v>-38.25</v>
      </c>
      <c r="BO5971" s="23">
        <v>12060.5</v>
      </c>
      <c r="BP5971" s="23">
        <v>-38.25</v>
      </c>
    </row>
    <row r="5972" spans="55:68">
      <c r="BC5972" s="23">
        <v>12077.6</v>
      </c>
      <c r="BD5972" s="23">
        <v>-38.25</v>
      </c>
      <c r="BO5972" s="23">
        <v>12077.6</v>
      </c>
      <c r="BP5972" s="23">
        <v>-38.25</v>
      </c>
    </row>
    <row r="5973" spans="55:68">
      <c r="BC5973" s="23">
        <v>12077.6</v>
      </c>
      <c r="BD5973" s="23">
        <v>-41.31</v>
      </c>
      <c r="BO5973" s="23">
        <v>12077.6</v>
      </c>
      <c r="BP5973" s="23">
        <v>-41.31</v>
      </c>
    </row>
    <row r="5974" spans="55:68">
      <c r="BC5974" s="23">
        <v>12094.7</v>
      </c>
      <c r="BD5974" s="23">
        <v>-41.31</v>
      </c>
      <c r="BO5974" s="23">
        <v>12094.7</v>
      </c>
      <c r="BP5974" s="23">
        <v>-41.31</v>
      </c>
    </row>
    <row r="5975" spans="55:68">
      <c r="BC5975" s="23">
        <v>12094.7</v>
      </c>
      <c r="BD5975" s="23">
        <v>-41.14</v>
      </c>
      <c r="BO5975" s="23">
        <v>12094.7</v>
      </c>
      <c r="BP5975" s="23">
        <v>-41.14</v>
      </c>
    </row>
    <row r="5976" spans="55:68">
      <c r="BC5976" s="23">
        <v>12110.5</v>
      </c>
      <c r="BD5976" s="23">
        <v>-41.14</v>
      </c>
      <c r="BO5976" s="23">
        <v>12110.5</v>
      </c>
      <c r="BP5976" s="23">
        <v>-41.14</v>
      </c>
    </row>
    <row r="5977" spans="55:68">
      <c r="BC5977" s="23">
        <v>12110.5</v>
      </c>
      <c r="BD5977" s="23">
        <v>-40.81</v>
      </c>
      <c r="BO5977" s="23">
        <v>12110.5</v>
      </c>
      <c r="BP5977" s="23">
        <v>-40.81</v>
      </c>
    </row>
    <row r="5978" spans="55:68">
      <c r="BC5978" s="23">
        <v>12128.7</v>
      </c>
      <c r="BD5978" s="23">
        <v>-40.81</v>
      </c>
      <c r="BO5978" s="23">
        <v>12128.7</v>
      </c>
      <c r="BP5978" s="23">
        <v>-40.81</v>
      </c>
    </row>
    <row r="5979" spans="55:68">
      <c r="BC5979" s="23">
        <v>12128.7</v>
      </c>
      <c r="BD5979" s="23">
        <v>-39.44</v>
      </c>
      <c r="BO5979" s="23">
        <v>12128.7</v>
      </c>
      <c r="BP5979" s="23">
        <v>-39.44</v>
      </c>
    </row>
    <row r="5980" spans="55:68">
      <c r="BC5980" s="23">
        <v>12146</v>
      </c>
      <c r="BD5980" s="23">
        <v>-39.44</v>
      </c>
      <c r="BO5980" s="23">
        <v>12146</v>
      </c>
      <c r="BP5980" s="23">
        <v>-39.44</v>
      </c>
    </row>
    <row r="5981" spans="55:68">
      <c r="BC5981" s="23">
        <v>12146</v>
      </c>
      <c r="BD5981" s="23">
        <v>-41.76</v>
      </c>
      <c r="BO5981" s="23">
        <v>12146</v>
      </c>
      <c r="BP5981" s="23">
        <v>-41.76</v>
      </c>
    </row>
    <row r="5982" spans="55:68">
      <c r="BC5982" s="23">
        <v>12163.5</v>
      </c>
      <c r="BD5982" s="23">
        <v>-41.76</v>
      </c>
      <c r="BO5982" s="23">
        <v>12163.5</v>
      </c>
      <c r="BP5982" s="23">
        <v>-41.76</v>
      </c>
    </row>
    <row r="5983" spans="55:68">
      <c r="BC5983" s="23">
        <v>12163.5</v>
      </c>
      <c r="BD5983" s="23">
        <v>-40.06</v>
      </c>
      <c r="BO5983" s="23">
        <v>12163.5</v>
      </c>
      <c r="BP5983" s="23">
        <v>-40.06</v>
      </c>
    </row>
    <row r="5984" spans="55:68">
      <c r="BC5984" s="23">
        <v>12181.2</v>
      </c>
      <c r="BD5984" s="23">
        <v>-40.06</v>
      </c>
      <c r="BO5984" s="23">
        <v>12181.2</v>
      </c>
      <c r="BP5984" s="23">
        <v>-40.06</v>
      </c>
    </row>
    <row r="5985" spans="55:68">
      <c r="BC5985" s="23">
        <v>12181.2</v>
      </c>
      <c r="BD5985" s="23">
        <v>-41.39</v>
      </c>
      <c r="BO5985" s="23">
        <v>12181.2</v>
      </c>
      <c r="BP5985" s="23">
        <v>-41.39</v>
      </c>
    </row>
    <row r="5986" spans="55:68">
      <c r="BC5986" s="23">
        <v>12198.6</v>
      </c>
      <c r="BD5986" s="23">
        <v>-41.39</v>
      </c>
      <c r="BO5986" s="23">
        <v>12198.6</v>
      </c>
      <c r="BP5986" s="23">
        <v>-41.39</v>
      </c>
    </row>
    <row r="5987" spans="55:68">
      <c r="BC5987" s="23">
        <v>12198.6</v>
      </c>
      <c r="BD5987" s="23">
        <v>-41.11</v>
      </c>
      <c r="BO5987" s="23">
        <v>12198.6</v>
      </c>
      <c r="BP5987" s="23">
        <v>-41.11</v>
      </c>
    </row>
    <row r="5988" spans="55:68">
      <c r="BC5988" s="23">
        <v>12215.1</v>
      </c>
      <c r="BD5988" s="23">
        <v>-41.11</v>
      </c>
      <c r="BO5988" s="23">
        <v>12215.1</v>
      </c>
      <c r="BP5988" s="23">
        <v>-41.11</v>
      </c>
    </row>
    <row r="5989" spans="55:68">
      <c r="BC5989" s="23">
        <v>12215.1</v>
      </c>
      <c r="BD5989" s="23">
        <v>-38.96</v>
      </c>
      <c r="BO5989" s="23">
        <v>12215.1</v>
      </c>
      <c r="BP5989" s="23">
        <v>-38.96</v>
      </c>
    </row>
    <row r="5990" spans="55:68">
      <c r="BC5990" s="23">
        <v>12232.2</v>
      </c>
      <c r="BD5990" s="23">
        <v>-38.96</v>
      </c>
      <c r="BO5990" s="23">
        <v>12232.2</v>
      </c>
      <c r="BP5990" s="23">
        <v>-38.96</v>
      </c>
    </row>
    <row r="5991" spans="55:68">
      <c r="BC5991" s="23">
        <v>12232.2</v>
      </c>
      <c r="BD5991" s="23">
        <v>-40.26</v>
      </c>
      <c r="BO5991" s="23">
        <v>12232.2</v>
      </c>
      <c r="BP5991" s="23">
        <v>-40.26</v>
      </c>
    </row>
    <row r="5992" spans="55:68">
      <c r="BC5992" s="23">
        <v>12249.1</v>
      </c>
      <c r="BD5992" s="23">
        <v>-40.26</v>
      </c>
      <c r="BO5992" s="23">
        <v>12249.1</v>
      </c>
      <c r="BP5992" s="23">
        <v>-40.26</v>
      </c>
    </row>
    <row r="5993" spans="55:68">
      <c r="BC5993" s="23">
        <v>12249.1</v>
      </c>
      <c r="BD5993" s="23">
        <v>-41.12</v>
      </c>
      <c r="BO5993" s="23">
        <v>12249.1</v>
      </c>
      <c r="BP5993" s="23">
        <v>-41.12</v>
      </c>
    </row>
    <row r="5994" spans="55:68">
      <c r="BC5994" s="23">
        <v>12264.9</v>
      </c>
      <c r="BD5994" s="23">
        <v>-41.12</v>
      </c>
      <c r="BO5994" s="23">
        <v>12264.9</v>
      </c>
      <c r="BP5994" s="23">
        <v>-41.12</v>
      </c>
    </row>
    <row r="5995" spans="55:68">
      <c r="BC5995" s="23">
        <v>12264.9</v>
      </c>
      <c r="BD5995" s="23">
        <v>-40.98</v>
      </c>
      <c r="BO5995" s="23">
        <v>12264.9</v>
      </c>
      <c r="BP5995" s="23">
        <v>-40.98</v>
      </c>
    </row>
    <row r="5996" spans="55:68">
      <c r="BC5996" s="23">
        <v>12281.8</v>
      </c>
      <c r="BD5996" s="23">
        <v>-40.98</v>
      </c>
      <c r="BO5996" s="23">
        <v>12281.8</v>
      </c>
      <c r="BP5996" s="23">
        <v>-40.98</v>
      </c>
    </row>
    <row r="5997" spans="55:68">
      <c r="BC5997" s="23">
        <v>12281.8</v>
      </c>
      <c r="BD5997" s="23">
        <v>-39.4</v>
      </c>
      <c r="BO5997" s="23">
        <v>12281.8</v>
      </c>
      <c r="BP5997" s="23">
        <v>-39.4</v>
      </c>
    </row>
    <row r="5998" spans="55:68">
      <c r="BC5998" s="23">
        <v>12298.9</v>
      </c>
      <c r="BD5998" s="23">
        <v>-39.4</v>
      </c>
      <c r="BO5998" s="23">
        <v>12298.9</v>
      </c>
      <c r="BP5998" s="23">
        <v>-39.4</v>
      </c>
    </row>
    <row r="5999" spans="55:68">
      <c r="BC5999" s="23">
        <v>12298.9</v>
      </c>
      <c r="BD5999" s="23">
        <v>-40.69</v>
      </c>
      <c r="BO5999" s="23">
        <v>12298.9</v>
      </c>
      <c r="BP5999" s="23">
        <v>-40.69</v>
      </c>
    </row>
    <row r="6000" spans="55:68">
      <c r="BC6000" s="23">
        <v>12315.7</v>
      </c>
      <c r="BD6000" s="23">
        <v>-40.69</v>
      </c>
      <c r="BO6000" s="23">
        <v>12315.7</v>
      </c>
      <c r="BP6000" s="23">
        <v>-40.69</v>
      </c>
    </row>
    <row r="6001" spans="55:68">
      <c r="BC6001" s="23">
        <v>12315.7</v>
      </c>
      <c r="BD6001" s="23">
        <v>-40.47</v>
      </c>
      <c r="BO6001" s="23">
        <v>12315.7</v>
      </c>
      <c r="BP6001" s="23">
        <v>-40.47</v>
      </c>
    </row>
    <row r="6002" spans="55:68">
      <c r="BC6002" s="23">
        <v>12332.9</v>
      </c>
      <c r="BD6002" s="23">
        <v>-40.47</v>
      </c>
      <c r="BO6002" s="23">
        <v>12332.9</v>
      </c>
      <c r="BP6002" s="23">
        <v>-40.47</v>
      </c>
    </row>
    <row r="6003" spans="55:68">
      <c r="BC6003" s="23">
        <v>12332.9</v>
      </c>
      <c r="BD6003" s="23">
        <v>-40.65</v>
      </c>
      <c r="BO6003" s="23">
        <v>12332.9</v>
      </c>
      <c r="BP6003" s="23">
        <v>-40.65</v>
      </c>
    </row>
    <row r="6004" spans="55:68">
      <c r="BC6004" s="23">
        <v>12351.6</v>
      </c>
      <c r="BD6004" s="23">
        <v>-40.65</v>
      </c>
      <c r="BO6004" s="23">
        <v>12351.6</v>
      </c>
      <c r="BP6004" s="23">
        <v>-40.65</v>
      </c>
    </row>
    <row r="6005" spans="55:68">
      <c r="BC6005" s="23">
        <v>12351.6</v>
      </c>
      <c r="BD6005" s="23">
        <v>-41.58</v>
      </c>
      <c r="BO6005" s="23">
        <v>12351.6</v>
      </c>
      <c r="BP6005" s="23">
        <v>-41.58</v>
      </c>
    </row>
    <row r="6006" spans="55:68">
      <c r="BC6006" s="23">
        <v>12370.9</v>
      </c>
      <c r="BD6006" s="23">
        <v>-41.58</v>
      </c>
      <c r="BO6006" s="23">
        <v>12370.9</v>
      </c>
      <c r="BP6006" s="23">
        <v>-41.58</v>
      </c>
    </row>
    <row r="6007" spans="55:68">
      <c r="BC6007" s="23">
        <v>12370.9</v>
      </c>
      <c r="BD6007" s="23">
        <v>-41.51</v>
      </c>
      <c r="BO6007" s="23">
        <v>12370.9</v>
      </c>
      <c r="BP6007" s="23">
        <v>-41.51</v>
      </c>
    </row>
    <row r="6008" spans="55:68">
      <c r="BC6008" s="23">
        <v>12391.3</v>
      </c>
      <c r="BD6008" s="23">
        <v>-41.51</v>
      </c>
      <c r="BO6008" s="23">
        <v>12391.3</v>
      </c>
      <c r="BP6008" s="23">
        <v>-41.51</v>
      </c>
    </row>
    <row r="6009" spans="55:68">
      <c r="BC6009" s="23">
        <v>12391.3</v>
      </c>
      <c r="BD6009" s="23">
        <v>-41.28</v>
      </c>
      <c r="BO6009" s="23">
        <v>12391.3</v>
      </c>
      <c r="BP6009" s="23">
        <v>-41.28</v>
      </c>
    </row>
    <row r="6010" spans="55:68">
      <c r="BC6010" s="23">
        <v>12411.1</v>
      </c>
      <c r="BD6010" s="23">
        <v>-41.28</v>
      </c>
      <c r="BO6010" s="23">
        <v>12411.1</v>
      </c>
      <c r="BP6010" s="23">
        <v>-41.28</v>
      </c>
    </row>
    <row r="6011" spans="55:68">
      <c r="BC6011" s="23">
        <v>12411.1</v>
      </c>
      <c r="BD6011" s="23">
        <v>-41.83</v>
      </c>
      <c r="BO6011" s="23">
        <v>12411.1</v>
      </c>
      <c r="BP6011" s="23">
        <v>-41.83</v>
      </c>
    </row>
    <row r="6012" spans="55:68">
      <c r="BC6012" s="23">
        <v>12431.2</v>
      </c>
      <c r="BD6012" s="23">
        <v>-41.83</v>
      </c>
      <c r="BO6012" s="23">
        <v>12431.2</v>
      </c>
      <c r="BP6012" s="23">
        <v>-41.83</v>
      </c>
    </row>
    <row r="6013" spans="55:68">
      <c r="BC6013" s="23">
        <v>12431.2</v>
      </c>
      <c r="BD6013" s="23">
        <v>-39.92</v>
      </c>
      <c r="BO6013" s="23">
        <v>12431.2</v>
      </c>
      <c r="BP6013" s="23">
        <v>-39.92</v>
      </c>
    </row>
    <row r="6014" spans="55:68">
      <c r="BC6014" s="23">
        <v>12451.4</v>
      </c>
      <c r="BD6014" s="23">
        <v>-39.92</v>
      </c>
      <c r="BO6014" s="23">
        <v>12451.4</v>
      </c>
      <c r="BP6014" s="23">
        <v>-39.92</v>
      </c>
    </row>
    <row r="6015" spans="55:68">
      <c r="BC6015" s="23">
        <v>12451.4</v>
      </c>
      <c r="BD6015" s="23">
        <v>-41.85</v>
      </c>
      <c r="BO6015" s="23">
        <v>12451.4</v>
      </c>
      <c r="BP6015" s="23">
        <v>-41.85</v>
      </c>
    </row>
    <row r="6016" spans="55:68">
      <c r="BC6016" s="23">
        <v>12471.2</v>
      </c>
      <c r="BD6016" s="23">
        <v>-41.85</v>
      </c>
      <c r="BO6016" s="23">
        <v>12471.2</v>
      </c>
      <c r="BP6016" s="23">
        <v>-41.85</v>
      </c>
    </row>
    <row r="6017" spans="55:68">
      <c r="BC6017" s="23">
        <v>12471.2</v>
      </c>
      <c r="BD6017" s="23">
        <v>-41.68</v>
      </c>
      <c r="BO6017" s="23">
        <v>12471.2</v>
      </c>
      <c r="BP6017" s="23">
        <v>-41.68</v>
      </c>
    </row>
    <row r="6018" spans="55:68">
      <c r="BC6018" s="23">
        <v>12490.8</v>
      </c>
      <c r="BD6018" s="23">
        <v>-41.68</v>
      </c>
      <c r="BO6018" s="23">
        <v>12490.8</v>
      </c>
      <c r="BP6018" s="23">
        <v>-41.68</v>
      </c>
    </row>
    <row r="6019" spans="55:68">
      <c r="BC6019" s="23">
        <v>12490.8</v>
      </c>
      <c r="BD6019" s="23">
        <v>-40.78</v>
      </c>
      <c r="BO6019" s="23">
        <v>12490.8</v>
      </c>
      <c r="BP6019" s="23">
        <v>-40.78</v>
      </c>
    </row>
    <row r="6020" spans="55:68">
      <c r="BC6020" s="23">
        <v>12512.2</v>
      </c>
      <c r="BD6020" s="23">
        <v>-40.78</v>
      </c>
      <c r="BO6020" s="23">
        <v>12512.2</v>
      </c>
      <c r="BP6020" s="23">
        <v>-40.78</v>
      </c>
    </row>
    <row r="6021" spans="55:68">
      <c r="BC6021" s="23">
        <v>12512.2</v>
      </c>
      <c r="BD6021" s="23">
        <v>-41.52</v>
      </c>
      <c r="BO6021" s="23">
        <v>12512.2</v>
      </c>
      <c r="BP6021" s="23">
        <v>-41.52</v>
      </c>
    </row>
    <row r="6022" spans="55:68">
      <c r="BC6022" s="23">
        <v>12534</v>
      </c>
      <c r="BD6022" s="23">
        <v>-41.52</v>
      </c>
      <c r="BO6022" s="23">
        <v>12534</v>
      </c>
      <c r="BP6022" s="23">
        <v>-41.52</v>
      </c>
    </row>
    <row r="6023" spans="55:68">
      <c r="BC6023" s="23">
        <v>12534</v>
      </c>
      <c r="BD6023" s="23">
        <v>-41.93</v>
      </c>
      <c r="BO6023" s="23">
        <v>12534</v>
      </c>
      <c r="BP6023" s="23">
        <v>-41.93</v>
      </c>
    </row>
    <row r="6024" spans="55:68">
      <c r="BC6024" s="23">
        <v>12556.3</v>
      </c>
      <c r="BD6024" s="23">
        <v>-41.93</v>
      </c>
      <c r="BO6024" s="23">
        <v>12556.3</v>
      </c>
      <c r="BP6024" s="23">
        <v>-41.93</v>
      </c>
    </row>
    <row r="6025" spans="55:68">
      <c r="BC6025" s="23">
        <v>12556.3</v>
      </c>
      <c r="BD6025" s="23">
        <v>-42.29</v>
      </c>
      <c r="BO6025" s="23">
        <v>12556.3</v>
      </c>
      <c r="BP6025" s="23">
        <v>-42.29</v>
      </c>
    </row>
    <row r="6026" spans="55:68">
      <c r="BC6026" s="23">
        <v>12579.3</v>
      </c>
      <c r="BD6026" s="23">
        <v>-42.29</v>
      </c>
      <c r="BO6026" s="23">
        <v>12579.3</v>
      </c>
      <c r="BP6026" s="23">
        <v>-42.29</v>
      </c>
    </row>
    <row r="6027" spans="55:68">
      <c r="BC6027" s="23">
        <v>12579.3</v>
      </c>
      <c r="BD6027" s="23">
        <v>-42.23</v>
      </c>
      <c r="BO6027" s="23">
        <v>12579.3</v>
      </c>
      <c r="BP6027" s="23">
        <v>-42.23</v>
      </c>
    </row>
    <row r="6028" spans="55:68">
      <c r="BC6028" s="23">
        <v>12600.7</v>
      </c>
      <c r="BD6028" s="23">
        <v>-42.23</v>
      </c>
      <c r="BO6028" s="23">
        <v>12600.7</v>
      </c>
      <c r="BP6028" s="23">
        <v>-42.23</v>
      </c>
    </row>
    <row r="6029" spans="55:68">
      <c r="BC6029" s="23">
        <v>12600.7</v>
      </c>
      <c r="BD6029" s="23">
        <v>-41.31</v>
      </c>
      <c r="BO6029" s="23">
        <v>12600.7</v>
      </c>
      <c r="BP6029" s="23">
        <v>-41.31</v>
      </c>
    </row>
    <row r="6030" spans="55:68">
      <c r="BC6030" s="23">
        <v>12621.6</v>
      </c>
      <c r="BD6030" s="23">
        <v>-41.31</v>
      </c>
      <c r="BO6030" s="23">
        <v>12621.6</v>
      </c>
      <c r="BP6030" s="23">
        <v>-41.31</v>
      </c>
    </row>
    <row r="6031" spans="55:68">
      <c r="BC6031" s="23">
        <v>12621.6</v>
      </c>
      <c r="BD6031" s="23">
        <v>-39.94</v>
      </c>
      <c r="BO6031" s="23">
        <v>12621.6</v>
      </c>
      <c r="BP6031" s="23">
        <v>-39.94</v>
      </c>
    </row>
    <row r="6032" spans="55:68">
      <c r="BC6032" s="23">
        <v>12640.1</v>
      </c>
      <c r="BD6032" s="23">
        <v>-39.94</v>
      </c>
      <c r="BO6032" s="23">
        <v>12640.1</v>
      </c>
      <c r="BP6032" s="23">
        <v>-39.94</v>
      </c>
    </row>
    <row r="6033" spans="55:68">
      <c r="BC6033" s="23">
        <v>12640.1</v>
      </c>
      <c r="BD6033" s="23">
        <v>-41.4</v>
      </c>
      <c r="BO6033" s="23">
        <v>12640.1</v>
      </c>
      <c r="BP6033" s="23">
        <v>-41.4</v>
      </c>
    </row>
    <row r="6034" spans="55:68">
      <c r="BC6034" s="23">
        <v>12656.6</v>
      </c>
      <c r="BD6034" s="23">
        <v>-41.4</v>
      </c>
      <c r="BO6034" s="23">
        <v>12656.6</v>
      </c>
      <c r="BP6034" s="23">
        <v>-41.4</v>
      </c>
    </row>
    <row r="6035" spans="55:68">
      <c r="BC6035" s="23">
        <v>12656.6</v>
      </c>
      <c r="BD6035" s="23">
        <v>-39.43</v>
      </c>
      <c r="BO6035" s="23">
        <v>12656.6</v>
      </c>
      <c r="BP6035" s="23">
        <v>-39.43</v>
      </c>
    </row>
    <row r="6036" spans="55:68">
      <c r="BC6036" s="23">
        <v>12672.1</v>
      </c>
      <c r="BD6036" s="23">
        <v>-39.43</v>
      </c>
      <c r="BO6036" s="23">
        <v>12672.1</v>
      </c>
      <c r="BP6036" s="23">
        <v>-39.43</v>
      </c>
    </row>
    <row r="6037" spans="55:68">
      <c r="BC6037" s="23">
        <v>12672.1</v>
      </c>
      <c r="BD6037" s="23">
        <v>-39.31</v>
      </c>
      <c r="BO6037" s="23">
        <v>12672.1</v>
      </c>
      <c r="BP6037" s="23">
        <v>-39.31</v>
      </c>
    </row>
    <row r="6038" spans="55:68">
      <c r="BC6038" s="23">
        <v>12686.9</v>
      </c>
      <c r="BD6038" s="23">
        <v>-39.31</v>
      </c>
      <c r="BO6038" s="23">
        <v>12686.9</v>
      </c>
      <c r="BP6038" s="23">
        <v>-39.31</v>
      </c>
    </row>
    <row r="6039" spans="55:68">
      <c r="BC6039" s="23">
        <v>12686.9</v>
      </c>
      <c r="BD6039" s="23">
        <v>-39.69</v>
      </c>
      <c r="BO6039" s="23">
        <v>12686.9</v>
      </c>
      <c r="BP6039" s="23">
        <v>-39.69</v>
      </c>
    </row>
    <row r="6040" spans="55:68">
      <c r="BC6040" s="23">
        <v>12700.6</v>
      </c>
      <c r="BD6040" s="23">
        <v>-39.69</v>
      </c>
      <c r="BO6040" s="23">
        <v>12700.6</v>
      </c>
      <c r="BP6040" s="23">
        <v>-39.69</v>
      </c>
    </row>
    <row r="6041" spans="55:68">
      <c r="BC6041" s="23">
        <v>12700.6</v>
      </c>
      <c r="BD6041" s="23">
        <v>-38.590000000000003</v>
      </c>
      <c r="BO6041" s="23">
        <v>12700.6</v>
      </c>
      <c r="BP6041" s="23">
        <v>-38.590000000000003</v>
      </c>
    </row>
    <row r="6042" spans="55:68">
      <c r="BC6042" s="23">
        <v>12714.3</v>
      </c>
      <c r="BD6042" s="23">
        <v>-38.590000000000003</v>
      </c>
      <c r="BO6042" s="23">
        <v>12714.3</v>
      </c>
      <c r="BP6042" s="23">
        <v>-38.590000000000003</v>
      </c>
    </row>
    <row r="6043" spans="55:68">
      <c r="BC6043" s="23">
        <v>12714.3</v>
      </c>
      <c r="BD6043" s="23">
        <v>-39.369999999999997</v>
      </c>
      <c r="BO6043" s="23">
        <v>12714.3</v>
      </c>
      <c r="BP6043" s="23">
        <v>-39.369999999999997</v>
      </c>
    </row>
    <row r="6044" spans="55:68">
      <c r="BC6044" s="23">
        <v>12726.9</v>
      </c>
      <c r="BD6044" s="23">
        <v>-39.369999999999997</v>
      </c>
      <c r="BO6044" s="23">
        <v>12726.9</v>
      </c>
      <c r="BP6044" s="23">
        <v>-39.369999999999997</v>
      </c>
    </row>
    <row r="6045" spans="55:68">
      <c r="BC6045" s="23">
        <v>12726.9</v>
      </c>
      <c r="BD6045" s="23">
        <v>-39.119999999999997</v>
      </c>
      <c r="BO6045" s="23">
        <v>12726.9</v>
      </c>
      <c r="BP6045" s="23">
        <v>-39.119999999999997</v>
      </c>
    </row>
    <row r="6046" spans="55:68">
      <c r="BC6046" s="23">
        <v>12739</v>
      </c>
      <c r="BD6046" s="23">
        <v>-39.119999999999997</v>
      </c>
      <c r="BO6046" s="23">
        <v>12739</v>
      </c>
      <c r="BP6046" s="23">
        <v>-39.119999999999997</v>
      </c>
    </row>
    <row r="6047" spans="55:68">
      <c r="BC6047" s="23">
        <v>12739</v>
      </c>
      <c r="BD6047" s="23">
        <v>-37.07</v>
      </c>
      <c r="BO6047" s="23">
        <v>12739</v>
      </c>
      <c r="BP6047" s="23">
        <v>-37.07</v>
      </c>
    </row>
    <row r="6048" spans="55:68">
      <c r="BC6048" s="23">
        <v>12750.8</v>
      </c>
      <c r="BD6048" s="23">
        <v>-37.07</v>
      </c>
      <c r="BO6048" s="23">
        <v>12750.8</v>
      </c>
      <c r="BP6048" s="23">
        <v>-37.07</v>
      </c>
    </row>
    <row r="6049" spans="55:68">
      <c r="BC6049" s="23">
        <v>12750.8</v>
      </c>
      <c r="BD6049" s="23">
        <v>-38.43</v>
      </c>
      <c r="BO6049" s="23">
        <v>12750.8</v>
      </c>
      <c r="BP6049" s="23">
        <v>-38.43</v>
      </c>
    </row>
    <row r="6050" spans="55:68">
      <c r="BC6050" s="23">
        <v>12762.5</v>
      </c>
      <c r="BD6050" s="23">
        <v>-38.43</v>
      </c>
      <c r="BO6050" s="23">
        <v>12762.5</v>
      </c>
      <c r="BP6050" s="23">
        <v>-38.43</v>
      </c>
    </row>
    <row r="6051" spans="55:68">
      <c r="BC6051" s="23">
        <v>12762.5</v>
      </c>
      <c r="BD6051" s="23">
        <v>-37.64</v>
      </c>
      <c r="BO6051" s="23">
        <v>12762.5</v>
      </c>
      <c r="BP6051" s="23">
        <v>-37.64</v>
      </c>
    </row>
    <row r="6052" spans="55:68">
      <c r="BC6052" s="23">
        <v>12774.1</v>
      </c>
      <c r="BD6052" s="23">
        <v>-37.64</v>
      </c>
      <c r="BO6052" s="23">
        <v>12774.1</v>
      </c>
      <c r="BP6052" s="23">
        <v>-37.64</v>
      </c>
    </row>
    <row r="6053" spans="55:68">
      <c r="BC6053" s="23">
        <v>12774.1</v>
      </c>
      <c r="BD6053" s="23">
        <v>-39.01</v>
      </c>
      <c r="BO6053" s="23">
        <v>12774.1</v>
      </c>
      <c r="BP6053" s="23">
        <v>-39.01</v>
      </c>
    </row>
    <row r="6054" spans="55:68">
      <c r="BC6054" s="23">
        <v>12785.8</v>
      </c>
      <c r="BD6054" s="23">
        <v>-39.01</v>
      </c>
      <c r="BO6054" s="23">
        <v>12785.8</v>
      </c>
      <c r="BP6054" s="23">
        <v>-39.01</v>
      </c>
    </row>
    <row r="6055" spans="55:68">
      <c r="BC6055" s="23">
        <v>12785.8</v>
      </c>
      <c r="BD6055" s="23">
        <v>-38.72</v>
      </c>
      <c r="BO6055" s="23">
        <v>12785.8</v>
      </c>
      <c r="BP6055" s="23">
        <v>-38.72</v>
      </c>
    </row>
    <row r="6056" spans="55:68">
      <c r="BC6056" s="23">
        <v>12797.2</v>
      </c>
      <c r="BD6056" s="23">
        <v>-38.72</v>
      </c>
      <c r="BO6056" s="23">
        <v>12797.2</v>
      </c>
      <c r="BP6056" s="23">
        <v>-38.72</v>
      </c>
    </row>
    <row r="6057" spans="55:68">
      <c r="BC6057" s="23">
        <v>12797.2</v>
      </c>
      <c r="BD6057" s="23">
        <v>-37.42</v>
      </c>
      <c r="BO6057" s="23">
        <v>12797.2</v>
      </c>
      <c r="BP6057" s="23">
        <v>-37.42</v>
      </c>
    </row>
    <row r="6058" spans="55:68">
      <c r="BC6058" s="23">
        <v>12808.8</v>
      </c>
      <c r="BD6058" s="23">
        <v>-37.42</v>
      </c>
      <c r="BO6058" s="23">
        <v>12808.8</v>
      </c>
      <c r="BP6058" s="23">
        <v>-37.42</v>
      </c>
    </row>
    <row r="6059" spans="55:68">
      <c r="BC6059" s="23">
        <v>12808.8</v>
      </c>
      <c r="BD6059" s="23">
        <v>-37.82</v>
      </c>
      <c r="BO6059" s="23">
        <v>12808.8</v>
      </c>
      <c r="BP6059" s="23">
        <v>-37.82</v>
      </c>
    </row>
    <row r="6060" spans="55:68">
      <c r="BC6060" s="23">
        <v>12820.3</v>
      </c>
      <c r="BD6060" s="23">
        <v>-37.82</v>
      </c>
      <c r="BO6060" s="23">
        <v>12820.3</v>
      </c>
      <c r="BP6060" s="23">
        <v>-37.82</v>
      </c>
    </row>
    <row r="6061" spans="55:68">
      <c r="BC6061" s="23">
        <v>12820.3</v>
      </c>
      <c r="BD6061" s="23">
        <v>-37.880000000000003</v>
      </c>
      <c r="BO6061" s="23">
        <v>12820.3</v>
      </c>
      <c r="BP6061" s="23">
        <v>-37.880000000000003</v>
      </c>
    </row>
    <row r="6062" spans="55:68">
      <c r="BC6062" s="23">
        <v>12831.9</v>
      </c>
      <c r="BD6062" s="23">
        <v>-37.880000000000003</v>
      </c>
      <c r="BO6062" s="23">
        <v>12831.9</v>
      </c>
      <c r="BP6062" s="23">
        <v>-37.880000000000003</v>
      </c>
    </row>
    <row r="6063" spans="55:68">
      <c r="BC6063" s="23">
        <v>12831.9</v>
      </c>
      <c r="BD6063" s="23">
        <v>-38.82</v>
      </c>
      <c r="BO6063" s="23">
        <v>12831.9</v>
      </c>
      <c r="BP6063" s="23">
        <v>-38.82</v>
      </c>
    </row>
    <row r="6064" spans="55:68">
      <c r="BC6064" s="23">
        <v>12844.3</v>
      </c>
      <c r="BD6064" s="23">
        <v>-38.82</v>
      </c>
      <c r="BO6064" s="23">
        <v>12844.3</v>
      </c>
      <c r="BP6064" s="23">
        <v>-38.82</v>
      </c>
    </row>
    <row r="6065" spans="55:68">
      <c r="BC6065" s="23">
        <v>12844.3</v>
      </c>
      <c r="BD6065" s="23">
        <v>-38.880000000000003</v>
      </c>
      <c r="BO6065" s="23">
        <v>12844.3</v>
      </c>
      <c r="BP6065" s="23">
        <v>-38.880000000000003</v>
      </c>
    </row>
    <row r="6066" spans="55:68">
      <c r="BC6066" s="23">
        <v>12856.7</v>
      </c>
      <c r="BD6066" s="23">
        <v>-38.880000000000003</v>
      </c>
      <c r="BO6066" s="23">
        <v>12856.7</v>
      </c>
      <c r="BP6066" s="23">
        <v>-38.880000000000003</v>
      </c>
    </row>
    <row r="6067" spans="55:68">
      <c r="BC6067" s="23">
        <v>12856.7</v>
      </c>
      <c r="BD6067" s="23">
        <v>-39.61</v>
      </c>
      <c r="BO6067" s="23">
        <v>12856.7</v>
      </c>
      <c r="BP6067" s="23">
        <v>-39.61</v>
      </c>
    </row>
    <row r="6068" spans="55:68">
      <c r="BC6068" s="23">
        <v>12869.3</v>
      </c>
      <c r="BD6068" s="23">
        <v>-39.61</v>
      </c>
      <c r="BO6068" s="23">
        <v>12869.3</v>
      </c>
      <c r="BP6068" s="23">
        <v>-39.61</v>
      </c>
    </row>
    <row r="6069" spans="55:68">
      <c r="BC6069" s="23">
        <v>12869.3</v>
      </c>
      <c r="BD6069" s="23">
        <v>-37.75</v>
      </c>
      <c r="BO6069" s="23">
        <v>12869.3</v>
      </c>
      <c r="BP6069" s="23">
        <v>-37.75</v>
      </c>
    </row>
    <row r="6070" spans="55:68">
      <c r="BC6070" s="23">
        <v>12882.1</v>
      </c>
      <c r="BD6070" s="23">
        <v>-37.75</v>
      </c>
      <c r="BO6070" s="23">
        <v>12882.1</v>
      </c>
      <c r="BP6070" s="23">
        <v>-37.75</v>
      </c>
    </row>
    <row r="6071" spans="55:68">
      <c r="BC6071" s="23">
        <v>12882.1</v>
      </c>
      <c r="BD6071" s="23">
        <v>-38.21</v>
      </c>
      <c r="BO6071" s="23">
        <v>12882.1</v>
      </c>
      <c r="BP6071" s="23">
        <v>-38.21</v>
      </c>
    </row>
    <row r="6072" spans="55:68">
      <c r="BC6072" s="23">
        <v>12894.7</v>
      </c>
      <c r="BD6072" s="23">
        <v>-38.21</v>
      </c>
      <c r="BO6072" s="23">
        <v>12894.7</v>
      </c>
      <c r="BP6072" s="23">
        <v>-38.21</v>
      </c>
    </row>
    <row r="6073" spans="55:68">
      <c r="BC6073" s="23">
        <v>12894.7</v>
      </c>
      <c r="BD6073" s="23">
        <v>-39.380000000000003</v>
      </c>
      <c r="BO6073" s="23">
        <v>12894.7</v>
      </c>
      <c r="BP6073" s="23">
        <v>-39.380000000000003</v>
      </c>
    </row>
    <row r="6074" spans="55:68">
      <c r="BC6074" s="23">
        <v>12907.4</v>
      </c>
      <c r="BD6074" s="23">
        <v>-39.380000000000003</v>
      </c>
      <c r="BO6074" s="23">
        <v>12907.4</v>
      </c>
      <c r="BP6074" s="23">
        <v>-39.380000000000003</v>
      </c>
    </row>
    <row r="6075" spans="55:68">
      <c r="BC6075" s="23">
        <v>12907.4</v>
      </c>
      <c r="BD6075" s="23">
        <v>-38.5</v>
      </c>
      <c r="BO6075" s="23">
        <v>12907.4</v>
      </c>
      <c r="BP6075" s="23">
        <v>-38.5</v>
      </c>
    </row>
    <row r="6076" spans="55:68">
      <c r="BC6076" s="23">
        <v>12920.7</v>
      </c>
      <c r="BD6076" s="23">
        <v>-38.5</v>
      </c>
      <c r="BO6076" s="23">
        <v>12920.7</v>
      </c>
      <c r="BP6076" s="23">
        <v>-38.5</v>
      </c>
    </row>
    <row r="6077" spans="55:68">
      <c r="BC6077" s="23">
        <v>12920.7</v>
      </c>
      <c r="BD6077" s="23">
        <v>-39.72</v>
      </c>
      <c r="BO6077" s="23">
        <v>12920.7</v>
      </c>
      <c r="BP6077" s="23">
        <v>-39.72</v>
      </c>
    </row>
    <row r="6078" spans="55:68">
      <c r="BC6078" s="23">
        <v>12934.7</v>
      </c>
      <c r="BD6078" s="23">
        <v>-39.72</v>
      </c>
      <c r="BO6078" s="23">
        <v>12934.7</v>
      </c>
      <c r="BP6078" s="23">
        <v>-39.72</v>
      </c>
    </row>
    <row r="6079" spans="55:68">
      <c r="BC6079" s="23">
        <v>12934.7</v>
      </c>
      <c r="BD6079" s="23">
        <v>-39.24</v>
      </c>
      <c r="BO6079" s="23">
        <v>12934.7</v>
      </c>
      <c r="BP6079" s="23">
        <v>-39.24</v>
      </c>
    </row>
    <row r="6080" spans="55:68">
      <c r="BC6080" s="23">
        <v>12949</v>
      </c>
      <c r="BD6080" s="23">
        <v>-39.24</v>
      </c>
      <c r="BO6080" s="23">
        <v>12949</v>
      </c>
      <c r="BP6080" s="23">
        <v>-39.24</v>
      </c>
    </row>
    <row r="6081" spans="55:68">
      <c r="BC6081" s="23">
        <v>12949</v>
      </c>
      <c r="BD6081" s="23">
        <v>-39.479999999999997</v>
      </c>
      <c r="BO6081" s="23">
        <v>12949</v>
      </c>
      <c r="BP6081" s="23">
        <v>-39.479999999999997</v>
      </c>
    </row>
    <row r="6082" spans="55:68">
      <c r="BC6082" s="23">
        <v>12964.6</v>
      </c>
      <c r="BD6082" s="23">
        <v>-39.479999999999997</v>
      </c>
      <c r="BO6082" s="23">
        <v>12964.6</v>
      </c>
      <c r="BP6082" s="23">
        <v>-39.479999999999997</v>
      </c>
    </row>
    <row r="6083" spans="55:68">
      <c r="BC6083" s="23">
        <v>12964.6</v>
      </c>
      <c r="BD6083" s="23">
        <v>-40.06</v>
      </c>
      <c r="BO6083" s="23">
        <v>12964.6</v>
      </c>
      <c r="BP6083" s="23">
        <v>-40.06</v>
      </c>
    </row>
    <row r="6084" spans="55:68">
      <c r="BC6084" s="23">
        <v>12980.2</v>
      </c>
      <c r="BD6084" s="23">
        <v>-40.06</v>
      </c>
      <c r="BO6084" s="23">
        <v>12980.2</v>
      </c>
      <c r="BP6084" s="23">
        <v>-40.06</v>
      </c>
    </row>
    <row r="6085" spans="55:68">
      <c r="BC6085" s="23">
        <v>12980.2</v>
      </c>
      <c r="BD6085" s="23">
        <v>-40.799999999999997</v>
      </c>
      <c r="BO6085" s="23">
        <v>12980.2</v>
      </c>
      <c r="BP6085" s="23">
        <v>-40.799999999999997</v>
      </c>
    </row>
    <row r="6086" spans="55:68">
      <c r="BC6086" s="23">
        <v>12995.6</v>
      </c>
      <c r="BD6086" s="23">
        <v>-40.799999999999997</v>
      </c>
      <c r="BO6086" s="23">
        <v>12995.6</v>
      </c>
      <c r="BP6086" s="23">
        <v>-40.799999999999997</v>
      </c>
    </row>
    <row r="6087" spans="55:68">
      <c r="BC6087" s="23">
        <v>12995.6</v>
      </c>
      <c r="BD6087" s="23">
        <v>-39.74</v>
      </c>
      <c r="BO6087" s="23">
        <v>12995.6</v>
      </c>
      <c r="BP6087" s="23">
        <v>-39.74</v>
      </c>
    </row>
    <row r="6088" spans="55:68">
      <c r="BC6088" s="23">
        <v>13011.8</v>
      </c>
      <c r="BD6088" s="23">
        <v>-39.74</v>
      </c>
      <c r="BO6088" s="23">
        <v>13011.8</v>
      </c>
      <c r="BP6088" s="23">
        <v>-39.74</v>
      </c>
    </row>
    <row r="6089" spans="55:68">
      <c r="BC6089" s="23">
        <v>13011.8</v>
      </c>
      <c r="BD6089" s="23">
        <v>-38.840000000000003</v>
      </c>
      <c r="BO6089" s="23">
        <v>13011.8</v>
      </c>
      <c r="BP6089" s="23">
        <v>-38.840000000000003</v>
      </c>
    </row>
    <row r="6090" spans="55:68">
      <c r="BC6090" s="23">
        <v>13027.9</v>
      </c>
      <c r="BD6090" s="23">
        <v>-38.840000000000003</v>
      </c>
      <c r="BO6090" s="23">
        <v>13027.9</v>
      </c>
      <c r="BP6090" s="23">
        <v>-38.840000000000003</v>
      </c>
    </row>
    <row r="6091" spans="55:68">
      <c r="BC6091" s="23">
        <v>13027.9</v>
      </c>
      <c r="BD6091" s="23">
        <v>-40.89</v>
      </c>
      <c r="BO6091" s="23">
        <v>13027.9</v>
      </c>
      <c r="BP6091" s="23">
        <v>-40.89</v>
      </c>
    </row>
    <row r="6092" spans="55:68">
      <c r="BC6092" s="23">
        <v>13043.8</v>
      </c>
      <c r="BD6092" s="23">
        <v>-40.89</v>
      </c>
      <c r="BO6092" s="23">
        <v>13043.8</v>
      </c>
      <c r="BP6092" s="23">
        <v>-40.89</v>
      </c>
    </row>
    <row r="6093" spans="55:68">
      <c r="BC6093" s="23">
        <v>13043.8</v>
      </c>
      <c r="BD6093" s="23">
        <v>-39.67</v>
      </c>
      <c r="BO6093" s="23">
        <v>13043.8</v>
      </c>
      <c r="BP6093" s="23">
        <v>-39.67</v>
      </c>
    </row>
    <row r="6094" spans="55:68">
      <c r="BC6094" s="23">
        <v>13059.4</v>
      </c>
      <c r="BD6094" s="23">
        <v>-39.67</v>
      </c>
      <c r="BO6094" s="23">
        <v>13059.4</v>
      </c>
      <c r="BP6094" s="23">
        <v>-39.67</v>
      </c>
    </row>
    <row r="6095" spans="55:68">
      <c r="BC6095" s="23">
        <v>13059.4</v>
      </c>
      <c r="BD6095" s="23">
        <v>-40.520000000000003</v>
      </c>
      <c r="BO6095" s="23">
        <v>13059.4</v>
      </c>
      <c r="BP6095" s="23">
        <v>-40.520000000000003</v>
      </c>
    </row>
    <row r="6096" spans="55:68">
      <c r="BC6096" s="23">
        <v>13075.2</v>
      </c>
      <c r="BD6096" s="23">
        <v>-40.520000000000003</v>
      </c>
      <c r="BO6096" s="23">
        <v>13075.2</v>
      </c>
      <c r="BP6096" s="23">
        <v>-40.520000000000003</v>
      </c>
    </row>
    <row r="6097" spans="55:68">
      <c r="BC6097" s="23">
        <v>13075.2</v>
      </c>
      <c r="BD6097" s="23">
        <v>-39.24</v>
      </c>
      <c r="BO6097" s="23">
        <v>13075.2</v>
      </c>
      <c r="BP6097" s="23">
        <v>-39.24</v>
      </c>
    </row>
    <row r="6098" spans="55:68">
      <c r="BC6098" s="23">
        <v>13090.1</v>
      </c>
      <c r="BD6098" s="23">
        <v>-39.24</v>
      </c>
      <c r="BO6098" s="23">
        <v>13090.1</v>
      </c>
      <c r="BP6098" s="23">
        <v>-39.24</v>
      </c>
    </row>
    <row r="6099" spans="55:68">
      <c r="BC6099" s="23">
        <v>13090.1</v>
      </c>
      <c r="BD6099" s="23">
        <v>-39.130000000000003</v>
      </c>
      <c r="BO6099" s="23">
        <v>13090.1</v>
      </c>
      <c r="BP6099" s="23">
        <v>-39.130000000000003</v>
      </c>
    </row>
    <row r="6100" spans="55:68">
      <c r="BC6100" s="23">
        <v>13104.9</v>
      </c>
      <c r="BD6100" s="23">
        <v>-39.130000000000003</v>
      </c>
      <c r="BO6100" s="23">
        <v>13104.9</v>
      </c>
      <c r="BP6100" s="23">
        <v>-39.130000000000003</v>
      </c>
    </row>
    <row r="6101" spans="55:68">
      <c r="BC6101" s="23">
        <v>13104.9</v>
      </c>
      <c r="BD6101" s="23">
        <v>-39.15</v>
      </c>
      <c r="BO6101" s="23">
        <v>13104.9</v>
      </c>
      <c r="BP6101" s="23">
        <v>-39.15</v>
      </c>
    </row>
    <row r="6102" spans="55:68">
      <c r="BC6102" s="23">
        <v>13119.2</v>
      </c>
      <c r="BD6102" s="23">
        <v>-39.15</v>
      </c>
      <c r="BO6102" s="23">
        <v>13119.2</v>
      </c>
      <c r="BP6102" s="23">
        <v>-39.15</v>
      </c>
    </row>
    <row r="6103" spans="55:68">
      <c r="BC6103" s="23">
        <v>13119.2</v>
      </c>
      <c r="BD6103" s="23">
        <v>-39.630000000000003</v>
      </c>
      <c r="BO6103" s="23">
        <v>13119.2</v>
      </c>
      <c r="BP6103" s="23">
        <v>-39.630000000000003</v>
      </c>
    </row>
    <row r="6104" spans="55:68">
      <c r="BC6104" s="23">
        <v>13132.8</v>
      </c>
      <c r="BD6104" s="23">
        <v>-39.630000000000003</v>
      </c>
      <c r="BO6104" s="23">
        <v>13132.8</v>
      </c>
      <c r="BP6104" s="23">
        <v>-39.630000000000003</v>
      </c>
    </row>
    <row r="6105" spans="55:68">
      <c r="BC6105" s="23">
        <v>13132.8</v>
      </c>
      <c r="BD6105" s="23">
        <v>-39.25</v>
      </c>
      <c r="BO6105" s="23">
        <v>13132.8</v>
      </c>
      <c r="BP6105" s="23">
        <v>-39.25</v>
      </c>
    </row>
    <row r="6106" spans="55:68">
      <c r="BC6106" s="23">
        <v>13146.3</v>
      </c>
      <c r="BD6106" s="23">
        <v>-39.25</v>
      </c>
      <c r="BO6106" s="23">
        <v>13146.3</v>
      </c>
      <c r="BP6106" s="23">
        <v>-39.25</v>
      </c>
    </row>
    <row r="6107" spans="55:68">
      <c r="BC6107" s="23">
        <v>13146.3</v>
      </c>
      <c r="BD6107" s="23">
        <v>-38.090000000000003</v>
      </c>
      <c r="BO6107" s="23">
        <v>13146.3</v>
      </c>
      <c r="BP6107" s="23">
        <v>-38.090000000000003</v>
      </c>
    </row>
    <row r="6108" spans="55:68">
      <c r="BC6108" s="23">
        <v>13160.2</v>
      </c>
      <c r="BD6108" s="23">
        <v>-38.090000000000003</v>
      </c>
      <c r="BO6108" s="23">
        <v>13160.2</v>
      </c>
      <c r="BP6108" s="23">
        <v>-38.090000000000003</v>
      </c>
    </row>
    <row r="6109" spans="55:68">
      <c r="BC6109" s="23">
        <v>13160.2</v>
      </c>
      <c r="BD6109" s="23">
        <v>-38.630000000000003</v>
      </c>
      <c r="BO6109" s="23">
        <v>13160.2</v>
      </c>
      <c r="BP6109" s="23">
        <v>-38.630000000000003</v>
      </c>
    </row>
    <row r="6110" spans="55:68">
      <c r="BC6110" s="23">
        <v>13173.6</v>
      </c>
      <c r="BD6110" s="23">
        <v>-38.630000000000003</v>
      </c>
      <c r="BO6110" s="23">
        <v>13173.6</v>
      </c>
      <c r="BP6110" s="23">
        <v>-38.630000000000003</v>
      </c>
    </row>
    <row r="6111" spans="55:68">
      <c r="BC6111" s="23">
        <v>13173.6</v>
      </c>
      <c r="BD6111" s="23">
        <v>-40.07</v>
      </c>
      <c r="BO6111" s="23">
        <v>13173.6</v>
      </c>
      <c r="BP6111" s="23">
        <v>-40.07</v>
      </c>
    </row>
    <row r="6112" spans="55:68">
      <c r="BC6112" s="23">
        <v>13186.6</v>
      </c>
      <c r="BD6112" s="23">
        <v>-40.07</v>
      </c>
      <c r="BO6112" s="23">
        <v>13186.6</v>
      </c>
      <c r="BP6112" s="23">
        <v>-40.07</v>
      </c>
    </row>
    <row r="6113" spans="55:68">
      <c r="BC6113" s="23">
        <v>13186.6</v>
      </c>
      <c r="BD6113" s="23">
        <v>-38.479999999999997</v>
      </c>
      <c r="BO6113" s="23">
        <v>13186.6</v>
      </c>
      <c r="BP6113" s="23">
        <v>-38.479999999999997</v>
      </c>
    </row>
    <row r="6114" spans="55:68">
      <c r="BC6114" s="23">
        <v>13199.2</v>
      </c>
      <c r="BD6114" s="23">
        <v>-38.479999999999997</v>
      </c>
      <c r="BO6114" s="23">
        <v>13199.2</v>
      </c>
      <c r="BP6114" s="23">
        <v>-38.479999999999997</v>
      </c>
    </row>
    <row r="6115" spans="55:68">
      <c r="BC6115" s="23">
        <v>13199.2</v>
      </c>
      <c r="BD6115" s="23">
        <v>-38.15</v>
      </c>
      <c r="BO6115" s="23">
        <v>13199.2</v>
      </c>
      <c r="BP6115" s="23">
        <v>-38.15</v>
      </c>
    </row>
    <row r="6116" spans="55:68">
      <c r="BC6116" s="23">
        <v>13211.4</v>
      </c>
      <c r="BD6116" s="23">
        <v>-38.15</v>
      </c>
      <c r="BO6116" s="23">
        <v>13211.4</v>
      </c>
      <c r="BP6116" s="23">
        <v>-38.15</v>
      </c>
    </row>
    <row r="6117" spans="55:68">
      <c r="BC6117" s="23">
        <v>13211.4</v>
      </c>
      <c r="BD6117" s="23">
        <v>-37.380000000000003</v>
      </c>
      <c r="BO6117" s="23">
        <v>13211.4</v>
      </c>
      <c r="BP6117" s="23">
        <v>-37.380000000000003</v>
      </c>
    </row>
    <row r="6118" spans="55:68">
      <c r="BC6118" s="23">
        <v>13223</v>
      </c>
      <c r="BD6118" s="23">
        <v>-37.380000000000003</v>
      </c>
      <c r="BO6118" s="23">
        <v>13223</v>
      </c>
      <c r="BP6118" s="23">
        <v>-37.380000000000003</v>
      </c>
    </row>
    <row r="6119" spans="55:68">
      <c r="BC6119" s="23">
        <v>13223</v>
      </c>
      <c r="BD6119" s="23">
        <v>-37.35</v>
      </c>
      <c r="BO6119" s="23">
        <v>13223</v>
      </c>
      <c r="BP6119" s="23">
        <v>-37.35</v>
      </c>
    </row>
    <row r="6120" spans="55:68">
      <c r="BC6120" s="23">
        <v>13234.5</v>
      </c>
      <c r="BD6120" s="23">
        <v>-37.35</v>
      </c>
      <c r="BO6120" s="23">
        <v>13234.5</v>
      </c>
      <c r="BP6120" s="23">
        <v>-37.35</v>
      </c>
    </row>
    <row r="6121" spans="55:68">
      <c r="BC6121" s="23">
        <v>13234.5</v>
      </c>
      <c r="BD6121" s="23">
        <v>-38.450000000000003</v>
      </c>
      <c r="BO6121" s="23">
        <v>13234.5</v>
      </c>
      <c r="BP6121" s="23">
        <v>-38.450000000000003</v>
      </c>
    </row>
    <row r="6122" spans="55:68">
      <c r="BC6122" s="23">
        <v>13246</v>
      </c>
      <c r="BD6122" s="23">
        <v>-38.450000000000003</v>
      </c>
      <c r="BO6122" s="23">
        <v>13246</v>
      </c>
      <c r="BP6122" s="23">
        <v>-38.450000000000003</v>
      </c>
    </row>
    <row r="6123" spans="55:68">
      <c r="BC6123" s="23">
        <v>13246</v>
      </c>
      <c r="BD6123" s="23">
        <v>-38.14</v>
      </c>
      <c r="BO6123" s="23">
        <v>13246</v>
      </c>
      <c r="BP6123" s="23">
        <v>-38.14</v>
      </c>
    </row>
    <row r="6124" spans="55:68">
      <c r="BC6124" s="23">
        <v>13257.5</v>
      </c>
      <c r="BD6124" s="23">
        <v>-38.14</v>
      </c>
      <c r="BO6124" s="23">
        <v>13257.5</v>
      </c>
      <c r="BP6124" s="23">
        <v>-38.14</v>
      </c>
    </row>
    <row r="6125" spans="55:68">
      <c r="BC6125" s="23">
        <v>13257.5</v>
      </c>
      <c r="BD6125" s="23">
        <v>-37.799999999999997</v>
      </c>
      <c r="BO6125" s="23">
        <v>13257.5</v>
      </c>
      <c r="BP6125" s="23">
        <v>-37.799999999999997</v>
      </c>
    </row>
    <row r="6126" spans="55:68">
      <c r="BC6126" s="23">
        <v>13269.2</v>
      </c>
      <c r="BD6126" s="23">
        <v>-37.799999999999997</v>
      </c>
      <c r="BO6126" s="23">
        <v>13269.2</v>
      </c>
      <c r="BP6126" s="23">
        <v>-37.799999999999997</v>
      </c>
    </row>
    <row r="6127" spans="55:68">
      <c r="BC6127" s="23">
        <v>13269.2</v>
      </c>
      <c r="BD6127" s="23">
        <v>-37.71</v>
      </c>
      <c r="BO6127" s="23">
        <v>13269.2</v>
      </c>
      <c r="BP6127" s="23">
        <v>-37.71</v>
      </c>
    </row>
    <row r="6128" spans="55:68">
      <c r="BC6128" s="23">
        <v>13281</v>
      </c>
      <c r="BD6128" s="23">
        <v>-37.71</v>
      </c>
      <c r="BO6128" s="23">
        <v>13281</v>
      </c>
      <c r="BP6128" s="23">
        <v>-37.71</v>
      </c>
    </row>
    <row r="6129" spans="55:68">
      <c r="BC6129" s="23">
        <v>13281</v>
      </c>
      <c r="BD6129" s="23">
        <v>-37.76</v>
      </c>
      <c r="BO6129" s="23">
        <v>13281</v>
      </c>
      <c r="BP6129" s="23">
        <v>-37.76</v>
      </c>
    </row>
    <row r="6130" spans="55:68">
      <c r="BC6130" s="23">
        <v>13292.3</v>
      </c>
      <c r="BD6130" s="23">
        <v>-37.76</v>
      </c>
      <c r="BO6130" s="23">
        <v>13292.3</v>
      </c>
      <c r="BP6130" s="23">
        <v>-37.76</v>
      </c>
    </row>
    <row r="6131" spans="55:68">
      <c r="BC6131" s="23">
        <v>13292.3</v>
      </c>
      <c r="BD6131" s="23">
        <v>-38.71</v>
      </c>
      <c r="BO6131" s="23">
        <v>13292.3</v>
      </c>
      <c r="BP6131" s="23">
        <v>-38.71</v>
      </c>
    </row>
    <row r="6132" spans="55:68">
      <c r="BC6132" s="23">
        <v>13303.6</v>
      </c>
      <c r="BD6132" s="23">
        <v>-38.71</v>
      </c>
      <c r="BO6132" s="23">
        <v>13303.6</v>
      </c>
      <c r="BP6132" s="23">
        <v>-38.71</v>
      </c>
    </row>
    <row r="6133" spans="55:68">
      <c r="BC6133" s="23">
        <v>13303.6</v>
      </c>
      <c r="BD6133" s="23">
        <v>-36.68</v>
      </c>
      <c r="BO6133" s="23">
        <v>13303.6</v>
      </c>
      <c r="BP6133" s="23">
        <v>-36.68</v>
      </c>
    </row>
    <row r="6134" spans="55:68">
      <c r="BC6134" s="23">
        <v>13314.8</v>
      </c>
      <c r="BD6134" s="23">
        <v>-36.68</v>
      </c>
      <c r="BO6134" s="23">
        <v>13314.8</v>
      </c>
      <c r="BP6134" s="23">
        <v>-36.68</v>
      </c>
    </row>
    <row r="6135" spans="55:68">
      <c r="BC6135" s="23">
        <v>13314.8</v>
      </c>
      <c r="BD6135" s="23">
        <v>-37.67</v>
      </c>
      <c r="BO6135" s="23">
        <v>13314.8</v>
      </c>
      <c r="BP6135" s="23">
        <v>-37.67</v>
      </c>
    </row>
    <row r="6136" spans="55:68">
      <c r="BC6136" s="23">
        <v>13326.3</v>
      </c>
      <c r="BD6136" s="23">
        <v>-37.67</v>
      </c>
      <c r="BO6136" s="23">
        <v>13326.3</v>
      </c>
      <c r="BP6136" s="23">
        <v>-37.67</v>
      </c>
    </row>
    <row r="6137" spans="55:68">
      <c r="BC6137" s="23">
        <v>13326.3</v>
      </c>
      <c r="BD6137" s="23">
        <v>-37.49</v>
      </c>
      <c r="BO6137" s="23">
        <v>13326.3</v>
      </c>
      <c r="BP6137" s="23">
        <v>-37.49</v>
      </c>
    </row>
    <row r="6138" spans="55:68">
      <c r="BC6138" s="23">
        <v>13337.5</v>
      </c>
      <c r="BD6138" s="23">
        <v>-37.49</v>
      </c>
      <c r="BO6138" s="23">
        <v>13337.5</v>
      </c>
      <c r="BP6138" s="23">
        <v>-37.49</v>
      </c>
    </row>
    <row r="6139" spans="55:68">
      <c r="BC6139" s="23">
        <v>13337.5</v>
      </c>
      <c r="BD6139" s="23">
        <v>-38.549999999999997</v>
      </c>
      <c r="BO6139" s="23">
        <v>13337.5</v>
      </c>
      <c r="BP6139" s="23">
        <v>-38.549999999999997</v>
      </c>
    </row>
    <row r="6140" spans="55:68">
      <c r="BC6140" s="23">
        <v>13349.2</v>
      </c>
      <c r="BD6140" s="23">
        <v>-38.549999999999997</v>
      </c>
      <c r="BO6140" s="23">
        <v>13349.2</v>
      </c>
      <c r="BP6140" s="23">
        <v>-38.549999999999997</v>
      </c>
    </row>
    <row r="6141" spans="55:68">
      <c r="BC6141" s="23">
        <v>13349.2</v>
      </c>
      <c r="BD6141" s="23">
        <v>-37.67</v>
      </c>
      <c r="BO6141" s="23">
        <v>13349.2</v>
      </c>
      <c r="BP6141" s="23">
        <v>-37.67</v>
      </c>
    </row>
    <row r="6142" spans="55:68">
      <c r="BC6142" s="23">
        <v>13360.9</v>
      </c>
      <c r="BD6142" s="23">
        <v>-37.67</v>
      </c>
      <c r="BO6142" s="23">
        <v>13360.9</v>
      </c>
      <c r="BP6142" s="23">
        <v>-37.67</v>
      </c>
    </row>
    <row r="6143" spans="55:68">
      <c r="BC6143" s="23">
        <v>13360.9</v>
      </c>
      <c r="BD6143" s="23">
        <v>-38.24</v>
      </c>
      <c r="BO6143" s="23">
        <v>13360.9</v>
      </c>
      <c r="BP6143" s="23">
        <v>-38.24</v>
      </c>
    </row>
    <row r="6144" spans="55:68">
      <c r="BC6144" s="23">
        <v>13372.5</v>
      </c>
      <c r="BD6144" s="23">
        <v>-38.24</v>
      </c>
      <c r="BO6144" s="23">
        <v>13372.5</v>
      </c>
      <c r="BP6144" s="23">
        <v>-38.24</v>
      </c>
    </row>
    <row r="6145" spans="55:68">
      <c r="BC6145" s="23">
        <v>13372.5</v>
      </c>
      <c r="BD6145" s="23">
        <v>-37.58</v>
      </c>
      <c r="BO6145" s="23">
        <v>13372.5</v>
      </c>
      <c r="BP6145" s="23">
        <v>-37.58</v>
      </c>
    </row>
    <row r="6146" spans="55:68">
      <c r="BC6146" s="23">
        <v>13383.3</v>
      </c>
      <c r="BD6146" s="23">
        <v>-37.58</v>
      </c>
      <c r="BO6146" s="23">
        <v>13383.3</v>
      </c>
      <c r="BP6146" s="23">
        <v>-37.58</v>
      </c>
    </row>
    <row r="6147" spans="55:68">
      <c r="BC6147" s="23">
        <v>13383.3</v>
      </c>
      <c r="BD6147" s="23">
        <v>-37.090000000000003</v>
      </c>
      <c r="BO6147" s="23">
        <v>13383.3</v>
      </c>
      <c r="BP6147" s="23">
        <v>-37.090000000000003</v>
      </c>
    </row>
    <row r="6148" spans="55:68">
      <c r="BC6148" s="23">
        <v>13393.6</v>
      </c>
      <c r="BD6148" s="23">
        <v>-37.090000000000003</v>
      </c>
      <c r="BO6148" s="23">
        <v>13393.6</v>
      </c>
      <c r="BP6148" s="23">
        <v>-37.090000000000003</v>
      </c>
    </row>
    <row r="6149" spans="55:68">
      <c r="BC6149" s="23">
        <v>13393.6</v>
      </c>
      <c r="BD6149" s="23">
        <v>-35.97</v>
      </c>
      <c r="BO6149" s="23">
        <v>13393.6</v>
      </c>
      <c r="BP6149" s="23">
        <v>-35.97</v>
      </c>
    </row>
    <row r="6150" spans="55:68">
      <c r="BC6150" s="23">
        <v>13403.9</v>
      </c>
      <c r="BD6150" s="23">
        <v>-35.97</v>
      </c>
      <c r="BO6150" s="23">
        <v>13403.9</v>
      </c>
      <c r="BP6150" s="23">
        <v>-35.97</v>
      </c>
    </row>
    <row r="6151" spans="55:68">
      <c r="BC6151" s="23">
        <v>13403.9</v>
      </c>
      <c r="BD6151" s="23">
        <v>-36.21</v>
      </c>
      <c r="BO6151" s="23">
        <v>13403.9</v>
      </c>
      <c r="BP6151" s="23">
        <v>-36.21</v>
      </c>
    </row>
    <row r="6152" spans="55:68">
      <c r="BC6152" s="23">
        <v>13414.1</v>
      </c>
      <c r="BD6152" s="23">
        <v>-36.21</v>
      </c>
      <c r="BO6152" s="23">
        <v>13414.1</v>
      </c>
      <c r="BP6152" s="23">
        <v>-36.21</v>
      </c>
    </row>
    <row r="6153" spans="55:68">
      <c r="BC6153" s="23">
        <v>13414.1</v>
      </c>
      <c r="BD6153" s="23">
        <v>-37.770000000000003</v>
      </c>
      <c r="BO6153" s="23">
        <v>13414.1</v>
      </c>
      <c r="BP6153" s="23">
        <v>-37.770000000000003</v>
      </c>
    </row>
    <row r="6154" spans="55:68">
      <c r="BC6154" s="23">
        <v>13424.3</v>
      </c>
      <c r="BD6154" s="23">
        <v>-37.770000000000003</v>
      </c>
      <c r="BO6154" s="23">
        <v>13424.3</v>
      </c>
      <c r="BP6154" s="23">
        <v>-37.770000000000003</v>
      </c>
    </row>
    <row r="6155" spans="55:68">
      <c r="BC6155" s="23">
        <v>13424.3</v>
      </c>
      <c r="BD6155" s="23">
        <v>-37.22</v>
      </c>
      <c r="BO6155" s="23">
        <v>13424.3</v>
      </c>
      <c r="BP6155" s="23">
        <v>-37.22</v>
      </c>
    </row>
    <row r="6156" spans="55:68">
      <c r="BC6156" s="23">
        <v>13435.1</v>
      </c>
      <c r="BD6156" s="23">
        <v>-37.22</v>
      </c>
      <c r="BO6156" s="23">
        <v>13435.1</v>
      </c>
      <c r="BP6156" s="23">
        <v>-37.22</v>
      </c>
    </row>
    <row r="6157" spans="55:68">
      <c r="BC6157" s="23">
        <v>13435.1</v>
      </c>
      <c r="BD6157" s="23">
        <v>-37.340000000000003</v>
      </c>
      <c r="BO6157" s="23">
        <v>13435.1</v>
      </c>
      <c r="BP6157" s="23">
        <v>-37.340000000000003</v>
      </c>
    </row>
    <row r="6158" spans="55:68">
      <c r="BC6158" s="23">
        <v>13446.2</v>
      </c>
      <c r="BD6158" s="23">
        <v>-37.340000000000003</v>
      </c>
      <c r="BO6158" s="23">
        <v>13446.2</v>
      </c>
      <c r="BP6158" s="23">
        <v>-37.340000000000003</v>
      </c>
    </row>
    <row r="6159" spans="55:68">
      <c r="BC6159" s="23">
        <v>13446.2</v>
      </c>
      <c r="BD6159" s="23">
        <v>-37.79</v>
      </c>
      <c r="BO6159" s="23">
        <v>13446.2</v>
      </c>
      <c r="BP6159" s="23">
        <v>-37.79</v>
      </c>
    </row>
    <row r="6160" spans="55:68">
      <c r="BC6160" s="23">
        <v>13457.2</v>
      </c>
      <c r="BD6160" s="23">
        <v>-37.79</v>
      </c>
      <c r="BO6160" s="23">
        <v>13457.2</v>
      </c>
      <c r="BP6160" s="23">
        <v>-37.79</v>
      </c>
    </row>
    <row r="6161" spans="55:68">
      <c r="BC6161" s="23">
        <v>13457.2</v>
      </c>
      <c r="BD6161" s="23">
        <v>-37.31</v>
      </c>
      <c r="BO6161" s="23">
        <v>13457.2</v>
      </c>
      <c r="BP6161" s="23">
        <v>-37.31</v>
      </c>
    </row>
    <row r="6162" spans="55:68">
      <c r="BC6162" s="23">
        <v>13468.7</v>
      </c>
      <c r="BD6162" s="23">
        <v>-37.31</v>
      </c>
      <c r="BO6162" s="23">
        <v>13468.7</v>
      </c>
      <c r="BP6162" s="23">
        <v>-37.31</v>
      </c>
    </row>
    <row r="6163" spans="55:68">
      <c r="BC6163" s="23">
        <v>13468.7</v>
      </c>
      <c r="BD6163" s="23">
        <v>-37.39</v>
      </c>
      <c r="BO6163" s="23">
        <v>13468.7</v>
      </c>
      <c r="BP6163" s="23">
        <v>-37.39</v>
      </c>
    </row>
    <row r="6164" spans="55:68">
      <c r="BC6164" s="23">
        <v>13481</v>
      </c>
      <c r="BD6164" s="23">
        <v>-37.39</v>
      </c>
      <c r="BO6164" s="23">
        <v>13481</v>
      </c>
      <c r="BP6164" s="23">
        <v>-37.39</v>
      </c>
    </row>
    <row r="6165" spans="55:68">
      <c r="BC6165" s="23">
        <v>13481</v>
      </c>
      <c r="BD6165" s="23">
        <v>-38.64</v>
      </c>
      <c r="BO6165" s="23">
        <v>13481</v>
      </c>
      <c r="BP6165" s="23">
        <v>-38.64</v>
      </c>
    </row>
    <row r="6166" spans="55:68">
      <c r="BC6166" s="23">
        <v>13493.7</v>
      </c>
      <c r="BD6166" s="23">
        <v>-38.64</v>
      </c>
      <c r="BO6166" s="23">
        <v>13493.7</v>
      </c>
      <c r="BP6166" s="23">
        <v>-38.64</v>
      </c>
    </row>
    <row r="6167" spans="55:68">
      <c r="BC6167" s="23">
        <v>13493.7</v>
      </c>
      <c r="BD6167" s="23">
        <v>-39.39</v>
      </c>
      <c r="BO6167" s="23">
        <v>13493.7</v>
      </c>
      <c r="BP6167" s="23">
        <v>-39.39</v>
      </c>
    </row>
    <row r="6168" spans="55:68">
      <c r="BC6168" s="23">
        <v>13506.5</v>
      </c>
      <c r="BD6168" s="23">
        <v>-39.39</v>
      </c>
      <c r="BO6168" s="23">
        <v>13506.5</v>
      </c>
      <c r="BP6168" s="23">
        <v>-39.39</v>
      </c>
    </row>
    <row r="6169" spans="55:68">
      <c r="BC6169" s="23">
        <v>13506.5</v>
      </c>
      <c r="BD6169" s="23">
        <v>-39.020000000000003</v>
      </c>
      <c r="BO6169" s="23">
        <v>13506.5</v>
      </c>
      <c r="BP6169" s="23">
        <v>-39.020000000000003</v>
      </c>
    </row>
    <row r="6170" spans="55:68">
      <c r="BC6170" s="23">
        <v>13519.5</v>
      </c>
      <c r="BD6170" s="23">
        <v>-39.020000000000003</v>
      </c>
      <c r="BO6170" s="23">
        <v>13519.5</v>
      </c>
      <c r="BP6170" s="23">
        <v>-39.020000000000003</v>
      </c>
    </row>
    <row r="6171" spans="55:68">
      <c r="BC6171" s="23">
        <v>13519.5</v>
      </c>
      <c r="BD6171" s="23">
        <v>-37.630000000000003</v>
      </c>
      <c r="BO6171" s="23">
        <v>13519.5</v>
      </c>
      <c r="BP6171" s="23">
        <v>-37.630000000000003</v>
      </c>
    </row>
    <row r="6172" spans="55:68">
      <c r="BC6172" s="23">
        <v>13532.2</v>
      </c>
      <c r="BD6172" s="23">
        <v>-37.630000000000003</v>
      </c>
      <c r="BO6172" s="23">
        <v>13532.2</v>
      </c>
      <c r="BP6172" s="23">
        <v>-37.630000000000003</v>
      </c>
    </row>
    <row r="6173" spans="55:68">
      <c r="BC6173" s="23">
        <v>13532.2</v>
      </c>
      <c r="BD6173" s="23">
        <v>-37.57</v>
      </c>
      <c r="BO6173" s="23">
        <v>13532.2</v>
      </c>
      <c r="BP6173" s="23">
        <v>-37.57</v>
      </c>
    </row>
    <row r="6174" spans="55:68">
      <c r="BC6174" s="23">
        <v>13544.2</v>
      </c>
      <c r="BD6174" s="23">
        <v>-37.57</v>
      </c>
      <c r="BO6174" s="23">
        <v>13544.2</v>
      </c>
      <c r="BP6174" s="23">
        <v>-37.57</v>
      </c>
    </row>
    <row r="6175" spans="55:68">
      <c r="BC6175" s="23">
        <v>13544.2</v>
      </c>
      <c r="BD6175" s="23">
        <v>-37.96</v>
      </c>
      <c r="BO6175" s="23">
        <v>13544.2</v>
      </c>
      <c r="BP6175" s="23">
        <v>-37.96</v>
      </c>
    </row>
    <row r="6176" spans="55:68">
      <c r="BC6176" s="23">
        <v>13555.6</v>
      </c>
      <c r="BD6176" s="23">
        <v>-37.96</v>
      </c>
      <c r="BO6176" s="23">
        <v>13555.6</v>
      </c>
      <c r="BP6176" s="23">
        <v>-37.96</v>
      </c>
    </row>
    <row r="6177" spans="55:68">
      <c r="BC6177" s="23">
        <v>13555.6</v>
      </c>
      <c r="BD6177" s="23">
        <v>-37.33</v>
      </c>
      <c r="BO6177" s="23">
        <v>13555.6</v>
      </c>
      <c r="BP6177" s="23">
        <v>-37.33</v>
      </c>
    </row>
    <row r="6178" spans="55:68">
      <c r="BC6178" s="23">
        <v>13566.8</v>
      </c>
      <c r="BD6178" s="23">
        <v>-37.33</v>
      </c>
      <c r="BO6178" s="23">
        <v>13566.8</v>
      </c>
      <c r="BP6178" s="23">
        <v>-37.33</v>
      </c>
    </row>
    <row r="6179" spans="55:68">
      <c r="BC6179" s="23">
        <v>13566.8</v>
      </c>
      <c r="BD6179" s="23">
        <v>-37.4</v>
      </c>
      <c r="BO6179" s="23">
        <v>13566.8</v>
      </c>
      <c r="BP6179" s="23">
        <v>-37.4</v>
      </c>
    </row>
    <row r="6180" spans="55:68">
      <c r="BC6180" s="23">
        <v>13578.1</v>
      </c>
      <c r="BD6180" s="23">
        <v>-37.4</v>
      </c>
      <c r="BO6180" s="23">
        <v>13578.1</v>
      </c>
      <c r="BP6180" s="23">
        <v>-37.4</v>
      </c>
    </row>
    <row r="6181" spans="55:68">
      <c r="BC6181" s="23">
        <v>13578.1</v>
      </c>
      <c r="BD6181" s="23">
        <v>-36.94</v>
      </c>
      <c r="BO6181" s="23">
        <v>13578.1</v>
      </c>
      <c r="BP6181" s="23">
        <v>-36.94</v>
      </c>
    </row>
    <row r="6182" spans="55:68">
      <c r="BC6182" s="23">
        <v>13589.4</v>
      </c>
      <c r="BD6182" s="23">
        <v>-36.94</v>
      </c>
      <c r="BO6182" s="23">
        <v>13589.4</v>
      </c>
      <c r="BP6182" s="23">
        <v>-36.94</v>
      </c>
    </row>
    <row r="6183" spans="55:68">
      <c r="BC6183" s="23">
        <v>13589.4</v>
      </c>
      <c r="BD6183" s="23">
        <v>-38.01</v>
      </c>
      <c r="BO6183" s="23">
        <v>13589.4</v>
      </c>
      <c r="BP6183" s="23">
        <v>-38.01</v>
      </c>
    </row>
    <row r="6184" spans="55:68">
      <c r="BC6184" s="23">
        <v>13600.8</v>
      </c>
      <c r="BD6184" s="23">
        <v>-38.01</v>
      </c>
      <c r="BO6184" s="23">
        <v>13600.8</v>
      </c>
      <c r="BP6184" s="23">
        <v>-38.01</v>
      </c>
    </row>
    <row r="6185" spans="55:68">
      <c r="BC6185" s="23">
        <v>13600.8</v>
      </c>
      <c r="BD6185" s="23">
        <v>-37.69</v>
      </c>
      <c r="BO6185" s="23">
        <v>13600.8</v>
      </c>
      <c r="BP6185" s="23">
        <v>-37.69</v>
      </c>
    </row>
    <row r="6186" spans="55:68">
      <c r="BC6186" s="23">
        <v>13611.8</v>
      </c>
      <c r="BD6186" s="23">
        <v>-37.69</v>
      </c>
      <c r="BO6186" s="23">
        <v>13611.8</v>
      </c>
      <c r="BP6186" s="23">
        <v>-37.69</v>
      </c>
    </row>
    <row r="6187" spans="55:68">
      <c r="BC6187" s="23">
        <v>13611.8</v>
      </c>
      <c r="BD6187" s="23">
        <v>-37.58</v>
      </c>
      <c r="BO6187" s="23">
        <v>13611.8</v>
      </c>
      <c r="BP6187" s="23">
        <v>-37.58</v>
      </c>
    </row>
    <row r="6188" spans="55:68">
      <c r="BC6188" s="23">
        <v>13622.9</v>
      </c>
      <c r="BD6188" s="23">
        <v>-37.58</v>
      </c>
      <c r="BO6188" s="23">
        <v>13622.9</v>
      </c>
      <c r="BP6188" s="23">
        <v>-37.58</v>
      </c>
    </row>
    <row r="6189" spans="55:68">
      <c r="BC6189" s="23">
        <v>13622.9</v>
      </c>
      <c r="BD6189" s="23">
        <v>-36.33</v>
      </c>
      <c r="BO6189" s="23">
        <v>13622.9</v>
      </c>
      <c r="BP6189" s="23">
        <v>-36.33</v>
      </c>
    </row>
    <row r="6190" spans="55:68">
      <c r="BC6190" s="23">
        <v>13633.9</v>
      </c>
      <c r="BD6190" s="23">
        <v>-36.33</v>
      </c>
      <c r="BO6190" s="23">
        <v>13633.9</v>
      </c>
      <c r="BP6190" s="23">
        <v>-36.33</v>
      </c>
    </row>
    <row r="6191" spans="55:68">
      <c r="BC6191" s="23">
        <v>13633.9</v>
      </c>
      <c r="BD6191" s="23">
        <v>-37.03</v>
      </c>
      <c r="BO6191" s="23">
        <v>13633.9</v>
      </c>
      <c r="BP6191" s="23">
        <v>-37.03</v>
      </c>
    </row>
    <row r="6192" spans="55:68">
      <c r="BC6192" s="23">
        <v>13644.8</v>
      </c>
      <c r="BD6192" s="23">
        <v>-37.03</v>
      </c>
      <c r="BO6192" s="23">
        <v>13644.8</v>
      </c>
      <c r="BP6192" s="23">
        <v>-37.03</v>
      </c>
    </row>
    <row r="6193" spans="55:68">
      <c r="BC6193" s="23">
        <v>13644.8</v>
      </c>
      <c r="BD6193" s="23">
        <v>-37.54</v>
      </c>
      <c r="BO6193" s="23">
        <v>13644.8</v>
      </c>
      <c r="BP6193" s="23">
        <v>-37.54</v>
      </c>
    </row>
    <row r="6194" spans="55:68">
      <c r="BC6194" s="23">
        <v>13655.9</v>
      </c>
      <c r="BD6194" s="23">
        <v>-37.54</v>
      </c>
      <c r="BO6194" s="23">
        <v>13655.9</v>
      </c>
      <c r="BP6194" s="23">
        <v>-37.54</v>
      </c>
    </row>
    <row r="6195" spans="55:68">
      <c r="BC6195" s="23">
        <v>13655.9</v>
      </c>
      <c r="BD6195" s="23">
        <v>-37.450000000000003</v>
      </c>
      <c r="BO6195" s="23">
        <v>13655.9</v>
      </c>
      <c r="BP6195" s="23">
        <v>-37.450000000000003</v>
      </c>
    </row>
    <row r="6196" spans="55:68">
      <c r="BC6196" s="23">
        <v>13667.2</v>
      </c>
      <c r="BD6196" s="23">
        <v>-37.450000000000003</v>
      </c>
      <c r="BO6196" s="23">
        <v>13667.2</v>
      </c>
      <c r="BP6196" s="23">
        <v>-37.450000000000003</v>
      </c>
    </row>
    <row r="6197" spans="55:68">
      <c r="BC6197" s="23">
        <v>13667.2</v>
      </c>
      <c r="BD6197" s="23">
        <v>-38</v>
      </c>
      <c r="BO6197" s="23">
        <v>13667.2</v>
      </c>
      <c r="BP6197" s="23">
        <v>-38</v>
      </c>
    </row>
    <row r="6198" spans="55:68">
      <c r="BC6198" s="23">
        <v>13678.9</v>
      </c>
      <c r="BD6198" s="23">
        <v>-38</v>
      </c>
      <c r="BO6198" s="23">
        <v>13678.9</v>
      </c>
      <c r="BP6198" s="23">
        <v>-38</v>
      </c>
    </row>
    <row r="6199" spans="55:68">
      <c r="BC6199" s="23">
        <v>13678.9</v>
      </c>
      <c r="BD6199" s="23">
        <v>-37.14</v>
      </c>
      <c r="BO6199" s="23">
        <v>13678.9</v>
      </c>
      <c r="BP6199" s="23">
        <v>-37.14</v>
      </c>
    </row>
    <row r="6200" spans="55:68">
      <c r="BC6200" s="23">
        <v>13690.6</v>
      </c>
      <c r="BD6200" s="23">
        <v>-37.14</v>
      </c>
      <c r="BO6200" s="23">
        <v>13690.6</v>
      </c>
      <c r="BP6200" s="23">
        <v>-37.14</v>
      </c>
    </row>
    <row r="6201" spans="55:68">
      <c r="BC6201" s="23">
        <v>13690.6</v>
      </c>
      <c r="BD6201" s="23">
        <v>-38.159999999999997</v>
      </c>
      <c r="BO6201" s="23">
        <v>13690.6</v>
      </c>
      <c r="BP6201" s="23">
        <v>-38.159999999999997</v>
      </c>
    </row>
    <row r="6202" spans="55:68">
      <c r="BC6202" s="23">
        <v>13702.3</v>
      </c>
      <c r="BD6202" s="23">
        <v>-38.159999999999997</v>
      </c>
      <c r="BO6202" s="23">
        <v>13702.3</v>
      </c>
      <c r="BP6202" s="23">
        <v>-38.159999999999997</v>
      </c>
    </row>
    <row r="6203" spans="55:68">
      <c r="BC6203" s="23">
        <v>13702.3</v>
      </c>
      <c r="BD6203" s="23">
        <v>-37.729999999999997</v>
      </c>
      <c r="BO6203" s="23">
        <v>13702.3</v>
      </c>
      <c r="BP6203" s="23">
        <v>-37.729999999999997</v>
      </c>
    </row>
    <row r="6204" spans="55:68">
      <c r="BC6204" s="23">
        <v>13714.1</v>
      </c>
      <c r="BD6204" s="23">
        <v>-37.729999999999997</v>
      </c>
      <c r="BO6204" s="23">
        <v>13714.1</v>
      </c>
      <c r="BP6204" s="23">
        <v>-37.729999999999997</v>
      </c>
    </row>
    <row r="6205" spans="55:68">
      <c r="BC6205" s="23">
        <v>13714.1</v>
      </c>
      <c r="BD6205" s="23">
        <v>-37.18</v>
      </c>
      <c r="BO6205" s="23">
        <v>13714.1</v>
      </c>
      <c r="BP6205" s="23">
        <v>-37.18</v>
      </c>
    </row>
    <row r="6206" spans="55:68">
      <c r="BC6206" s="23">
        <v>13726.1</v>
      </c>
      <c r="BD6206" s="23">
        <v>-37.18</v>
      </c>
      <c r="BO6206" s="23">
        <v>13726.1</v>
      </c>
      <c r="BP6206" s="23">
        <v>-37.18</v>
      </c>
    </row>
    <row r="6207" spans="55:68">
      <c r="BC6207" s="23">
        <v>13726.1</v>
      </c>
      <c r="BD6207" s="23">
        <v>-38.020000000000003</v>
      </c>
      <c r="BO6207" s="23">
        <v>13726.1</v>
      </c>
      <c r="BP6207" s="23">
        <v>-38.020000000000003</v>
      </c>
    </row>
    <row r="6208" spans="55:68">
      <c r="BC6208" s="23">
        <v>13738.1</v>
      </c>
      <c r="BD6208" s="23">
        <v>-38.020000000000003</v>
      </c>
      <c r="BO6208" s="23">
        <v>13738.1</v>
      </c>
      <c r="BP6208" s="23">
        <v>-38.020000000000003</v>
      </c>
    </row>
    <row r="6209" spans="55:68">
      <c r="BC6209" s="23">
        <v>13738.1</v>
      </c>
      <c r="BD6209" s="23">
        <v>-37.94</v>
      </c>
      <c r="BO6209" s="23">
        <v>13738.1</v>
      </c>
      <c r="BP6209" s="23">
        <v>-37.94</v>
      </c>
    </row>
    <row r="6210" spans="55:68">
      <c r="BC6210" s="23">
        <v>13749.7</v>
      </c>
      <c r="BD6210" s="23">
        <v>-37.94</v>
      </c>
      <c r="BO6210" s="23">
        <v>13749.7</v>
      </c>
      <c r="BP6210" s="23">
        <v>-37.94</v>
      </c>
    </row>
    <row r="6211" spans="55:68">
      <c r="BC6211" s="23">
        <v>13749.7</v>
      </c>
      <c r="BD6211" s="23">
        <v>-38.049999999999997</v>
      </c>
      <c r="BO6211" s="23">
        <v>13749.7</v>
      </c>
      <c r="BP6211" s="23">
        <v>-38.049999999999997</v>
      </c>
    </row>
    <row r="6212" spans="55:68">
      <c r="BC6212" s="23">
        <v>13761.3</v>
      </c>
      <c r="BD6212" s="23">
        <v>-38.049999999999997</v>
      </c>
      <c r="BO6212" s="23">
        <v>13761.3</v>
      </c>
      <c r="BP6212" s="23">
        <v>-38.049999999999997</v>
      </c>
    </row>
    <row r="6213" spans="55:68">
      <c r="BC6213" s="23">
        <v>13761.3</v>
      </c>
      <c r="BD6213" s="23">
        <v>-36.54</v>
      </c>
      <c r="BO6213" s="23">
        <v>13761.3</v>
      </c>
      <c r="BP6213" s="23">
        <v>-36.54</v>
      </c>
    </row>
    <row r="6214" spans="55:68">
      <c r="BC6214" s="23">
        <v>13773</v>
      </c>
      <c r="BD6214" s="23">
        <v>-36.54</v>
      </c>
      <c r="BO6214" s="23">
        <v>13773</v>
      </c>
      <c r="BP6214" s="23">
        <v>-36.54</v>
      </c>
    </row>
    <row r="6215" spans="55:68">
      <c r="BC6215" s="23">
        <v>13773</v>
      </c>
      <c r="BD6215" s="23">
        <v>-37.35</v>
      </c>
      <c r="BO6215" s="23">
        <v>13773</v>
      </c>
      <c r="BP6215" s="23">
        <v>-37.35</v>
      </c>
    </row>
    <row r="6216" spans="55:68">
      <c r="BC6216" s="23">
        <v>13784.8</v>
      </c>
      <c r="BD6216" s="23">
        <v>-37.35</v>
      </c>
      <c r="BO6216" s="23">
        <v>13784.8</v>
      </c>
      <c r="BP6216" s="23">
        <v>-37.35</v>
      </c>
    </row>
    <row r="6217" spans="55:68">
      <c r="BC6217" s="23">
        <v>13784.8</v>
      </c>
      <c r="BD6217" s="23">
        <v>-37.96</v>
      </c>
      <c r="BO6217" s="23">
        <v>13784.8</v>
      </c>
      <c r="BP6217" s="23">
        <v>-37.96</v>
      </c>
    </row>
    <row r="6218" spans="55:68">
      <c r="BC6218" s="23">
        <v>13796.1</v>
      </c>
      <c r="BD6218" s="23">
        <v>-37.96</v>
      </c>
      <c r="BO6218" s="23">
        <v>13796.1</v>
      </c>
      <c r="BP6218" s="23">
        <v>-37.96</v>
      </c>
    </row>
    <row r="6219" spans="55:68">
      <c r="BC6219" s="23">
        <v>13796.1</v>
      </c>
      <c r="BD6219" s="23">
        <v>-38.21</v>
      </c>
      <c r="BO6219" s="23">
        <v>13796.1</v>
      </c>
      <c r="BP6219" s="23">
        <v>-38.21</v>
      </c>
    </row>
    <row r="6220" spans="55:68">
      <c r="BC6220" s="23">
        <v>13807.7</v>
      </c>
      <c r="BD6220" s="23">
        <v>-38.21</v>
      </c>
      <c r="BO6220" s="23">
        <v>13807.7</v>
      </c>
      <c r="BP6220" s="23">
        <v>-38.21</v>
      </c>
    </row>
    <row r="6221" spans="55:68">
      <c r="BC6221" s="23">
        <v>13807.7</v>
      </c>
      <c r="BD6221" s="23">
        <v>-36.82</v>
      </c>
      <c r="BO6221" s="23">
        <v>13807.7</v>
      </c>
      <c r="BP6221" s="23">
        <v>-36.82</v>
      </c>
    </row>
    <row r="6222" spans="55:68">
      <c r="BC6222" s="23">
        <v>13819.3</v>
      </c>
      <c r="BD6222" s="23">
        <v>-36.82</v>
      </c>
      <c r="BO6222" s="23">
        <v>13819.3</v>
      </c>
      <c r="BP6222" s="23">
        <v>-36.82</v>
      </c>
    </row>
    <row r="6223" spans="55:68">
      <c r="BC6223" s="23">
        <v>13819.3</v>
      </c>
      <c r="BD6223" s="23">
        <v>-37.090000000000003</v>
      </c>
      <c r="BO6223" s="23">
        <v>13819.3</v>
      </c>
      <c r="BP6223" s="23">
        <v>-37.090000000000003</v>
      </c>
    </row>
    <row r="6224" spans="55:68">
      <c r="BC6224" s="23">
        <v>13830.5</v>
      </c>
      <c r="BD6224" s="23">
        <v>-37.090000000000003</v>
      </c>
      <c r="BO6224" s="23">
        <v>13830.5</v>
      </c>
      <c r="BP6224" s="23">
        <v>-37.090000000000003</v>
      </c>
    </row>
    <row r="6225" spans="55:68">
      <c r="BC6225" s="23">
        <v>13830.5</v>
      </c>
      <c r="BD6225" s="23">
        <v>-37.33</v>
      </c>
      <c r="BO6225" s="23">
        <v>13830.5</v>
      </c>
      <c r="BP6225" s="23">
        <v>-37.33</v>
      </c>
    </row>
    <row r="6226" spans="55:68">
      <c r="BC6226" s="23">
        <v>13841.2</v>
      </c>
      <c r="BD6226" s="23">
        <v>-37.33</v>
      </c>
      <c r="BO6226" s="23">
        <v>13841.2</v>
      </c>
      <c r="BP6226" s="23">
        <v>-37.33</v>
      </c>
    </row>
    <row r="6227" spans="55:68">
      <c r="BC6227" s="23">
        <v>13841.2</v>
      </c>
      <c r="BD6227" s="23">
        <v>-36.700000000000003</v>
      </c>
      <c r="BO6227" s="23">
        <v>13841.2</v>
      </c>
      <c r="BP6227" s="23">
        <v>-36.700000000000003</v>
      </c>
    </row>
    <row r="6228" spans="55:68">
      <c r="BC6228" s="23">
        <v>13852.2</v>
      </c>
      <c r="BD6228" s="23">
        <v>-36.700000000000003</v>
      </c>
      <c r="BO6228" s="23">
        <v>13852.2</v>
      </c>
      <c r="BP6228" s="23">
        <v>-36.700000000000003</v>
      </c>
    </row>
    <row r="6229" spans="55:68">
      <c r="BC6229" s="23">
        <v>13852.2</v>
      </c>
      <c r="BD6229" s="23">
        <v>-36.65</v>
      </c>
      <c r="BO6229" s="23">
        <v>13852.2</v>
      </c>
      <c r="BP6229" s="23">
        <v>-36.65</v>
      </c>
    </row>
    <row r="6230" spans="55:68">
      <c r="BC6230" s="23">
        <v>13863.7</v>
      </c>
      <c r="BD6230" s="23">
        <v>-36.65</v>
      </c>
      <c r="BO6230" s="23">
        <v>13863.7</v>
      </c>
      <c r="BP6230" s="23">
        <v>-36.65</v>
      </c>
    </row>
    <row r="6231" spans="55:68">
      <c r="BC6231" s="23">
        <v>13863.7</v>
      </c>
      <c r="BD6231" s="23">
        <v>-37.92</v>
      </c>
      <c r="BO6231" s="23">
        <v>13863.7</v>
      </c>
      <c r="BP6231" s="23">
        <v>-37.92</v>
      </c>
    </row>
    <row r="6232" spans="55:68">
      <c r="BC6232" s="23">
        <v>13875.2</v>
      </c>
      <c r="BD6232" s="23">
        <v>-37.92</v>
      </c>
      <c r="BO6232" s="23">
        <v>13875.2</v>
      </c>
      <c r="BP6232" s="23">
        <v>-37.92</v>
      </c>
    </row>
    <row r="6233" spans="55:68">
      <c r="BC6233" s="23">
        <v>13875.2</v>
      </c>
      <c r="BD6233" s="23">
        <v>-38.35</v>
      </c>
      <c r="BO6233" s="23">
        <v>13875.2</v>
      </c>
      <c r="BP6233" s="23">
        <v>-38.35</v>
      </c>
    </row>
    <row r="6234" spans="55:68">
      <c r="BC6234" s="23">
        <v>13887.6</v>
      </c>
      <c r="BD6234" s="23">
        <v>-38.35</v>
      </c>
      <c r="BO6234" s="23">
        <v>13887.6</v>
      </c>
      <c r="BP6234" s="23">
        <v>-38.35</v>
      </c>
    </row>
    <row r="6235" spans="55:68">
      <c r="BC6235" s="23">
        <v>13887.6</v>
      </c>
      <c r="BD6235" s="23">
        <v>-37.32</v>
      </c>
      <c r="BO6235" s="23">
        <v>13887.6</v>
      </c>
      <c r="BP6235" s="23">
        <v>-37.32</v>
      </c>
    </row>
    <row r="6236" spans="55:68">
      <c r="BC6236" s="23">
        <v>13901</v>
      </c>
      <c r="BD6236" s="23">
        <v>-37.32</v>
      </c>
      <c r="BO6236" s="23">
        <v>13901</v>
      </c>
      <c r="BP6236" s="23">
        <v>-37.32</v>
      </c>
    </row>
    <row r="6237" spans="55:68">
      <c r="BC6237" s="23">
        <v>13901</v>
      </c>
      <c r="BD6237" s="23">
        <v>-39.270000000000003</v>
      </c>
      <c r="BO6237" s="23">
        <v>13901</v>
      </c>
      <c r="BP6237" s="23">
        <v>-39.270000000000003</v>
      </c>
    </row>
    <row r="6238" spans="55:68">
      <c r="BC6238" s="23">
        <v>13915.4</v>
      </c>
      <c r="BD6238" s="23">
        <v>-39.270000000000003</v>
      </c>
      <c r="BO6238" s="23">
        <v>13915.4</v>
      </c>
      <c r="BP6238" s="23">
        <v>-39.270000000000003</v>
      </c>
    </row>
    <row r="6239" spans="55:68">
      <c r="BC6239" s="23">
        <v>13915.4</v>
      </c>
      <c r="BD6239" s="23">
        <v>-39.04</v>
      </c>
      <c r="BO6239" s="23">
        <v>13915.4</v>
      </c>
      <c r="BP6239" s="23">
        <v>-39.04</v>
      </c>
    </row>
    <row r="6240" spans="55:68">
      <c r="BC6240" s="23">
        <v>13930.4</v>
      </c>
      <c r="BD6240" s="23">
        <v>-39.04</v>
      </c>
      <c r="BO6240" s="23">
        <v>13930.4</v>
      </c>
      <c r="BP6240" s="23">
        <v>-39.04</v>
      </c>
    </row>
    <row r="6241" spans="55:68">
      <c r="BC6241" s="23">
        <v>13930.4</v>
      </c>
      <c r="BD6241" s="23">
        <v>-40.19</v>
      </c>
      <c r="BO6241" s="23">
        <v>13930.4</v>
      </c>
      <c r="BP6241" s="23">
        <v>-40.19</v>
      </c>
    </row>
    <row r="6242" spans="55:68">
      <c r="BC6242" s="23">
        <v>13946.4</v>
      </c>
      <c r="BD6242" s="23">
        <v>-40.19</v>
      </c>
      <c r="BO6242" s="23">
        <v>13946.4</v>
      </c>
      <c r="BP6242" s="23">
        <v>-40.19</v>
      </c>
    </row>
    <row r="6243" spans="55:68">
      <c r="BC6243" s="23">
        <v>13946.4</v>
      </c>
      <c r="BD6243" s="23">
        <v>-39.229999999999997</v>
      </c>
      <c r="BO6243" s="23">
        <v>13946.4</v>
      </c>
      <c r="BP6243" s="23">
        <v>-39.229999999999997</v>
      </c>
    </row>
    <row r="6244" spans="55:68">
      <c r="BC6244" s="23">
        <v>13962.4</v>
      </c>
      <c r="BD6244" s="23">
        <v>-39.229999999999997</v>
      </c>
      <c r="BO6244" s="23">
        <v>13962.4</v>
      </c>
      <c r="BP6244" s="23">
        <v>-39.229999999999997</v>
      </c>
    </row>
    <row r="6245" spans="55:68">
      <c r="BC6245" s="23">
        <v>13962.4</v>
      </c>
      <c r="BD6245" s="23">
        <v>-39.36</v>
      </c>
      <c r="BO6245" s="23">
        <v>13962.4</v>
      </c>
      <c r="BP6245" s="23">
        <v>-39.36</v>
      </c>
    </row>
    <row r="6246" spans="55:68">
      <c r="BC6246" s="23">
        <v>13978.3</v>
      </c>
      <c r="BD6246" s="23">
        <v>-39.36</v>
      </c>
      <c r="BO6246" s="23">
        <v>13978.3</v>
      </c>
      <c r="BP6246" s="23">
        <v>-39.36</v>
      </c>
    </row>
    <row r="6247" spans="55:68">
      <c r="BC6247" s="23">
        <v>13978.3</v>
      </c>
      <c r="BD6247" s="23">
        <v>-39.119999999999997</v>
      </c>
      <c r="BO6247" s="23">
        <v>13978.3</v>
      </c>
      <c r="BP6247" s="23">
        <v>-39.119999999999997</v>
      </c>
    </row>
    <row r="6248" spans="55:68">
      <c r="BC6248" s="23">
        <v>13992.3</v>
      </c>
      <c r="BD6248" s="23">
        <v>-39.119999999999997</v>
      </c>
      <c r="BO6248" s="23">
        <v>13992.3</v>
      </c>
      <c r="BP6248" s="23">
        <v>-39.119999999999997</v>
      </c>
    </row>
    <row r="6249" spans="55:68">
      <c r="BC6249" s="23">
        <v>13992.3</v>
      </c>
      <c r="BD6249" s="23">
        <v>-38.68</v>
      </c>
      <c r="BO6249" s="23">
        <v>13992.3</v>
      </c>
      <c r="BP6249" s="23">
        <v>-38.68</v>
      </c>
    </row>
    <row r="6250" spans="55:68">
      <c r="BC6250" s="23">
        <v>14005.5</v>
      </c>
      <c r="BD6250" s="23">
        <v>-38.68</v>
      </c>
      <c r="BO6250" s="23">
        <v>14005.5</v>
      </c>
      <c r="BP6250" s="23">
        <v>-38.68</v>
      </c>
    </row>
    <row r="6251" spans="55:68">
      <c r="BC6251" s="23">
        <v>14005.5</v>
      </c>
      <c r="BD6251" s="23">
        <v>-36.79</v>
      </c>
      <c r="BO6251" s="23">
        <v>14005.5</v>
      </c>
      <c r="BP6251" s="23">
        <v>-36.79</v>
      </c>
    </row>
    <row r="6252" spans="55:68">
      <c r="BC6252" s="23">
        <v>14017.9</v>
      </c>
      <c r="BD6252" s="23">
        <v>-36.79</v>
      </c>
      <c r="BO6252" s="23">
        <v>14017.9</v>
      </c>
      <c r="BP6252" s="23">
        <v>-36.79</v>
      </c>
    </row>
    <row r="6253" spans="55:68">
      <c r="BC6253" s="23">
        <v>14017.9</v>
      </c>
      <c r="BD6253" s="23">
        <v>-37.18</v>
      </c>
      <c r="BO6253" s="23">
        <v>14017.9</v>
      </c>
      <c r="BP6253" s="23">
        <v>-37.18</v>
      </c>
    </row>
    <row r="6254" spans="55:68">
      <c r="BC6254" s="23">
        <v>14029.6</v>
      </c>
      <c r="BD6254" s="23">
        <v>-37.18</v>
      </c>
      <c r="BO6254" s="23">
        <v>14029.6</v>
      </c>
      <c r="BP6254" s="23">
        <v>-37.18</v>
      </c>
    </row>
    <row r="6255" spans="55:68">
      <c r="BC6255" s="23">
        <v>14029.6</v>
      </c>
      <c r="BD6255" s="23">
        <v>-37.450000000000003</v>
      </c>
      <c r="BO6255" s="23">
        <v>14029.6</v>
      </c>
      <c r="BP6255" s="23">
        <v>-37.450000000000003</v>
      </c>
    </row>
    <row r="6256" spans="55:68">
      <c r="BC6256" s="23">
        <v>14040.5</v>
      </c>
      <c r="BD6256" s="23">
        <v>-37.450000000000003</v>
      </c>
      <c r="BO6256" s="23">
        <v>14040.5</v>
      </c>
      <c r="BP6256" s="23">
        <v>-37.450000000000003</v>
      </c>
    </row>
    <row r="6257" spans="55:68">
      <c r="BC6257" s="23">
        <v>14040.5</v>
      </c>
      <c r="BD6257" s="23">
        <v>-36.9</v>
      </c>
      <c r="BO6257" s="23">
        <v>14040.5</v>
      </c>
      <c r="BP6257" s="23">
        <v>-36.9</v>
      </c>
    </row>
    <row r="6258" spans="55:68">
      <c r="BC6258" s="23">
        <v>14052.1</v>
      </c>
      <c r="BD6258" s="23">
        <v>-36.9</v>
      </c>
      <c r="BO6258" s="23">
        <v>14052.1</v>
      </c>
      <c r="BP6258" s="23">
        <v>-36.9</v>
      </c>
    </row>
    <row r="6259" spans="55:68">
      <c r="BC6259" s="23">
        <v>14052.1</v>
      </c>
      <c r="BD6259" s="23">
        <v>-36.5</v>
      </c>
      <c r="BO6259" s="23">
        <v>14052.1</v>
      </c>
      <c r="BP6259" s="23">
        <v>-36.5</v>
      </c>
    </row>
    <row r="6260" spans="55:68">
      <c r="BC6260" s="23">
        <v>14063.5</v>
      </c>
      <c r="BD6260" s="23">
        <v>-36.5</v>
      </c>
      <c r="BO6260" s="23">
        <v>14063.5</v>
      </c>
      <c r="BP6260" s="23">
        <v>-36.5</v>
      </c>
    </row>
    <row r="6261" spans="55:68">
      <c r="BC6261" s="23">
        <v>14063.5</v>
      </c>
      <c r="BD6261" s="23">
        <v>-38.700000000000003</v>
      </c>
      <c r="BO6261" s="23">
        <v>14063.5</v>
      </c>
      <c r="BP6261" s="23">
        <v>-38.700000000000003</v>
      </c>
    </row>
    <row r="6262" spans="55:68">
      <c r="BC6262" s="23">
        <v>14075.1</v>
      </c>
      <c r="BD6262" s="23">
        <v>-38.700000000000003</v>
      </c>
      <c r="BO6262" s="23">
        <v>14075.1</v>
      </c>
      <c r="BP6262" s="23">
        <v>-38.700000000000003</v>
      </c>
    </row>
    <row r="6263" spans="55:68">
      <c r="BC6263" s="23">
        <v>14075.1</v>
      </c>
      <c r="BD6263" s="23">
        <v>-36.450000000000003</v>
      </c>
      <c r="BO6263" s="23">
        <v>14075.1</v>
      </c>
      <c r="BP6263" s="23">
        <v>-36.450000000000003</v>
      </c>
    </row>
    <row r="6264" spans="55:68">
      <c r="BC6264" s="23">
        <v>14087</v>
      </c>
      <c r="BD6264" s="23">
        <v>-36.450000000000003</v>
      </c>
      <c r="BO6264" s="23">
        <v>14087</v>
      </c>
      <c r="BP6264" s="23">
        <v>-36.450000000000003</v>
      </c>
    </row>
    <row r="6265" spans="55:68">
      <c r="BC6265" s="23">
        <v>14087</v>
      </c>
      <c r="BD6265" s="23">
        <v>-38.159999999999997</v>
      </c>
      <c r="BO6265" s="23">
        <v>14087</v>
      </c>
      <c r="BP6265" s="23">
        <v>-38.159999999999997</v>
      </c>
    </row>
    <row r="6266" spans="55:68">
      <c r="BC6266" s="23">
        <v>14099.1</v>
      </c>
      <c r="BD6266" s="23">
        <v>-38.159999999999997</v>
      </c>
      <c r="BO6266" s="23">
        <v>14099.1</v>
      </c>
      <c r="BP6266" s="23">
        <v>-38.159999999999997</v>
      </c>
    </row>
    <row r="6267" spans="55:68">
      <c r="BC6267" s="23">
        <v>14099.1</v>
      </c>
      <c r="BD6267" s="23">
        <v>-37.89</v>
      </c>
      <c r="BO6267" s="23">
        <v>14099.1</v>
      </c>
      <c r="BP6267" s="23">
        <v>-37.89</v>
      </c>
    </row>
    <row r="6268" spans="55:68">
      <c r="BC6268" s="23">
        <v>14110.7</v>
      </c>
      <c r="BD6268" s="23">
        <v>-37.89</v>
      </c>
      <c r="BO6268" s="23">
        <v>14110.7</v>
      </c>
      <c r="BP6268" s="23">
        <v>-37.89</v>
      </c>
    </row>
    <row r="6269" spans="55:68">
      <c r="BC6269" s="23">
        <v>14110.7</v>
      </c>
      <c r="BD6269" s="23">
        <v>-36.75</v>
      </c>
      <c r="BO6269" s="23">
        <v>14110.7</v>
      </c>
      <c r="BP6269" s="23">
        <v>-36.75</v>
      </c>
    </row>
    <row r="6270" spans="55:68">
      <c r="BC6270" s="23">
        <v>14122.4</v>
      </c>
      <c r="BD6270" s="23">
        <v>-36.75</v>
      </c>
      <c r="BO6270" s="23">
        <v>14122.4</v>
      </c>
      <c r="BP6270" s="23">
        <v>-36.75</v>
      </c>
    </row>
    <row r="6271" spans="55:68">
      <c r="BC6271" s="23">
        <v>14122.4</v>
      </c>
      <c r="BD6271" s="23">
        <v>-37.340000000000003</v>
      </c>
      <c r="BO6271" s="23">
        <v>14122.4</v>
      </c>
      <c r="BP6271" s="23">
        <v>-37.340000000000003</v>
      </c>
    </row>
    <row r="6272" spans="55:68">
      <c r="BC6272" s="23">
        <v>14133.6</v>
      </c>
      <c r="BD6272" s="23">
        <v>-37.340000000000003</v>
      </c>
      <c r="BO6272" s="23">
        <v>14133.6</v>
      </c>
      <c r="BP6272" s="23">
        <v>-37.340000000000003</v>
      </c>
    </row>
    <row r="6273" spans="55:68">
      <c r="BC6273" s="23">
        <v>14133.6</v>
      </c>
      <c r="BD6273" s="23">
        <v>-36.74</v>
      </c>
      <c r="BO6273" s="23">
        <v>14133.6</v>
      </c>
      <c r="BP6273" s="23">
        <v>-36.74</v>
      </c>
    </row>
    <row r="6274" spans="55:68">
      <c r="BC6274" s="23">
        <v>14144.9</v>
      </c>
      <c r="BD6274" s="23">
        <v>-36.74</v>
      </c>
      <c r="BO6274" s="23">
        <v>14144.9</v>
      </c>
      <c r="BP6274" s="23">
        <v>-36.74</v>
      </c>
    </row>
    <row r="6275" spans="55:68">
      <c r="BC6275" s="23">
        <v>14144.9</v>
      </c>
      <c r="BD6275" s="23">
        <v>-36.74</v>
      </c>
      <c r="BO6275" s="23">
        <v>14144.9</v>
      </c>
      <c r="BP6275" s="23">
        <v>-36.74</v>
      </c>
    </row>
    <row r="6276" spans="55:68">
      <c r="BC6276" s="23">
        <v>14156.2</v>
      </c>
      <c r="BD6276" s="23">
        <v>-36.74</v>
      </c>
      <c r="BO6276" s="23">
        <v>14156.2</v>
      </c>
      <c r="BP6276" s="23">
        <v>-36.74</v>
      </c>
    </row>
    <row r="6277" spans="55:68">
      <c r="BC6277" s="23">
        <v>14156.2</v>
      </c>
      <c r="BD6277" s="23">
        <v>-37.79</v>
      </c>
      <c r="BO6277" s="23">
        <v>14156.2</v>
      </c>
      <c r="BP6277" s="23">
        <v>-37.79</v>
      </c>
    </row>
    <row r="6278" spans="55:68">
      <c r="BC6278" s="23">
        <v>14167.2</v>
      </c>
      <c r="BD6278" s="23">
        <v>-37.79</v>
      </c>
      <c r="BO6278" s="23">
        <v>14167.2</v>
      </c>
      <c r="BP6278" s="23">
        <v>-37.79</v>
      </c>
    </row>
    <row r="6279" spans="55:68">
      <c r="BC6279" s="23">
        <v>14167.2</v>
      </c>
      <c r="BD6279" s="23">
        <v>-36.869999999999997</v>
      </c>
      <c r="BO6279" s="23">
        <v>14167.2</v>
      </c>
      <c r="BP6279" s="23">
        <v>-36.869999999999997</v>
      </c>
    </row>
    <row r="6280" spans="55:68">
      <c r="BC6280" s="23">
        <v>14178.1</v>
      </c>
      <c r="BD6280" s="23">
        <v>-36.869999999999997</v>
      </c>
      <c r="BO6280" s="23">
        <v>14178.1</v>
      </c>
      <c r="BP6280" s="23">
        <v>-36.869999999999997</v>
      </c>
    </row>
    <row r="6281" spans="55:68">
      <c r="BC6281" s="23">
        <v>14178.1</v>
      </c>
      <c r="BD6281" s="23">
        <v>-36.479999999999997</v>
      </c>
      <c r="BO6281" s="23">
        <v>14178.1</v>
      </c>
      <c r="BP6281" s="23">
        <v>-36.479999999999997</v>
      </c>
    </row>
    <row r="6282" spans="55:68">
      <c r="BC6282" s="23">
        <v>14188.9</v>
      </c>
      <c r="BD6282" s="23">
        <v>-36.479999999999997</v>
      </c>
      <c r="BO6282" s="23">
        <v>14188.9</v>
      </c>
      <c r="BP6282" s="23">
        <v>-36.479999999999997</v>
      </c>
    </row>
    <row r="6283" spans="55:68">
      <c r="BC6283" s="23">
        <v>14188.9</v>
      </c>
      <c r="BD6283" s="23">
        <v>-36.32</v>
      </c>
      <c r="BO6283" s="23">
        <v>14188.9</v>
      </c>
      <c r="BP6283" s="23">
        <v>-36.32</v>
      </c>
    </row>
    <row r="6284" spans="55:68">
      <c r="BC6284" s="23">
        <v>14199.5</v>
      </c>
      <c r="BD6284" s="23">
        <v>-36.32</v>
      </c>
      <c r="BO6284" s="23">
        <v>14199.5</v>
      </c>
      <c r="BP6284" s="23">
        <v>-36.32</v>
      </c>
    </row>
    <row r="6285" spans="55:68">
      <c r="BC6285" s="23">
        <v>14199.5</v>
      </c>
      <c r="BD6285" s="23">
        <v>-36.24</v>
      </c>
      <c r="BO6285" s="23">
        <v>14199.5</v>
      </c>
      <c r="BP6285" s="23">
        <v>-36.24</v>
      </c>
    </row>
    <row r="6286" spans="55:68">
      <c r="BC6286" s="23">
        <v>14209.7</v>
      </c>
      <c r="BD6286" s="23">
        <v>-36.24</v>
      </c>
      <c r="BO6286" s="23">
        <v>14209.7</v>
      </c>
      <c r="BP6286" s="23">
        <v>-36.24</v>
      </c>
    </row>
    <row r="6287" spans="55:68">
      <c r="BC6287" s="23">
        <v>14209.7</v>
      </c>
      <c r="BD6287" s="23">
        <v>-36.78</v>
      </c>
      <c r="BO6287" s="23">
        <v>14209.7</v>
      </c>
      <c r="BP6287" s="23">
        <v>-36.78</v>
      </c>
    </row>
    <row r="6288" spans="55:68">
      <c r="BC6288" s="23">
        <v>14220</v>
      </c>
      <c r="BD6288" s="23">
        <v>-36.78</v>
      </c>
      <c r="BO6288" s="23">
        <v>14220</v>
      </c>
      <c r="BP6288" s="23">
        <v>-36.78</v>
      </c>
    </row>
    <row r="6289" spans="55:68">
      <c r="BC6289" s="23">
        <v>14220</v>
      </c>
      <c r="BD6289" s="23">
        <v>-35.6</v>
      </c>
      <c r="BO6289" s="23">
        <v>14220</v>
      </c>
      <c r="BP6289" s="23">
        <v>-35.6</v>
      </c>
    </row>
    <row r="6290" spans="55:68">
      <c r="BC6290" s="23">
        <v>14229.9</v>
      </c>
      <c r="BD6290" s="23">
        <v>-35.6</v>
      </c>
      <c r="BO6290" s="23">
        <v>14229.9</v>
      </c>
      <c r="BP6290" s="23">
        <v>-35.6</v>
      </c>
    </row>
    <row r="6291" spans="55:68">
      <c r="BC6291" s="23">
        <v>14229.9</v>
      </c>
      <c r="BD6291" s="23">
        <v>-36.67</v>
      </c>
      <c r="BO6291" s="23">
        <v>14229.9</v>
      </c>
      <c r="BP6291" s="23">
        <v>-36.67</v>
      </c>
    </row>
    <row r="6292" spans="55:68">
      <c r="BC6292" s="23">
        <v>14240</v>
      </c>
      <c r="BD6292" s="23">
        <v>-36.67</v>
      </c>
      <c r="BO6292" s="23">
        <v>14240</v>
      </c>
      <c r="BP6292" s="23">
        <v>-36.67</v>
      </c>
    </row>
    <row r="6293" spans="55:68">
      <c r="BC6293" s="23">
        <v>14240</v>
      </c>
      <c r="BD6293" s="23">
        <v>-34.97</v>
      </c>
      <c r="BO6293" s="23">
        <v>14240</v>
      </c>
      <c r="BP6293" s="23">
        <v>-34.97</v>
      </c>
    </row>
    <row r="6294" spans="55:68">
      <c r="BC6294" s="23">
        <v>14249.6</v>
      </c>
      <c r="BD6294" s="23">
        <v>-34.97</v>
      </c>
      <c r="BO6294" s="23">
        <v>14249.6</v>
      </c>
      <c r="BP6294" s="23">
        <v>-34.97</v>
      </c>
    </row>
    <row r="6295" spans="55:68">
      <c r="BC6295" s="23">
        <v>14249.6</v>
      </c>
      <c r="BD6295" s="23">
        <v>-36.520000000000003</v>
      </c>
      <c r="BO6295" s="23">
        <v>14249.6</v>
      </c>
      <c r="BP6295" s="23">
        <v>-36.520000000000003</v>
      </c>
    </row>
    <row r="6296" spans="55:68">
      <c r="BC6296" s="23">
        <v>14259.2</v>
      </c>
      <c r="BD6296" s="23">
        <v>-36.520000000000003</v>
      </c>
      <c r="BO6296" s="23">
        <v>14259.2</v>
      </c>
      <c r="BP6296" s="23">
        <v>-36.520000000000003</v>
      </c>
    </row>
    <row r="6297" spans="55:68">
      <c r="BC6297" s="23">
        <v>14259.2</v>
      </c>
      <c r="BD6297" s="23">
        <v>-34.81</v>
      </c>
      <c r="BO6297" s="23">
        <v>14259.2</v>
      </c>
      <c r="BP6297" s="23">
        <v>-34.81</v>
      </c>
    </row>
    <row r="6298" spans="55:68">
      <c r="BC6298" s="23">
        <v>14268.6</v>
      </c>
      <c r="BD6298" s="23">
        <v>-34.81</v>
      </c>
      <c r="BO6298" s="23">
        <v>14268.6</v>
      </c>
      <c r="BP6298" s="23">
        <v>-34.81</v>
      </c>
    </row>
    <row r="6299" spans="55:68">
      <c r="BC6299" s="23">
        <v>14268.6</v>
      </c>
      <c r="BD6299" s="23">
        <v>-35.44</v>
      </c>
      <c r="BO6299" s="23">
        <v>14268.6</v>
      </c>
      <c r="BP6299" s="23">
        <v>-35.44</v>
      </c>
    </row>
    <row r="6300" spans="55:68">
      <c r="BC6300" s="23">
        <v>14278.1</v>
      </c>
      <c r="BD6300" s="23">
        <v>-35.44</v>
      </c>
      <c r="BO6300" s="23">
        <v>14278.1</v>
      </c>
      <c r="BP6300" s="23">
        <v>-35.44</v>
      </c>
    </row>
    <row r="6301" spans="55:68">
      <c r="BC6301" s="23">
        <v>14278.1</v>
      </c>
      <c r="BD6301" s="23">
        <v>-35.58</v>
      </c>
      <c r="BO6301" s="23">
        <v>14278.1</v>
      </c>
      <c r="BP6301" s="23">
        <v>-35.58</v>
      </c>
    </row>
    <row r="6302" spans="55:68">
      <c r="BC6302" s="23">
        <v>14287.7</v>
      </c>
      <c r="BD6302" s="23">
        <v>-35.58</v>
      </c>
      <c r="BO6302" s="23">
        <v>14287.7</v>
      </c>
      <c r="BP6302" s="23">
        <v>-35.58</v>
      </c>
    </row>
    <row r="6303" spans="55:68">
      <c r="BC6303" s="23">
        <v>14287.7</v>
      </c>
      <c r="BD6303" s="23">
        <v>-35.71</v>
      </c>
      <c r="BO6303" s="23">
        <v>14287.7</v>
      </c>
      <c r="BP6303" s="23">
        <v>-35.71</v>
      </c>
    </row>
    <row r="6304" spans="55:68">
      <c r="BC6304" s="23">
        <v>14297.6</v>
      </c>
      <c r="BD6304" s="23">
        <v>-35.71</v>
      </c>
      <c r="BO6304" s="23">
        <v>14297.6</v>
      </c>
      <c r="BP6304" s="23">
        <v>-35.71</v>
      </c>
    </row>
    <row r="6305" spans="55:68">
      <c r="BC6305" s="23">
        <v>14297.6</v>
      </c>
      <c r="BD6305" s="23">
        <v>-36.96</v>
      </c>
      <c r="BO6305" s="23">
        <v>14297.6</v>
      </c>
      <c r="BP6305" s="23">
        <v>-36.96</v>
      </c>
    </row>
    <row r="6306" spans="55:68">
      <c r="BC6306" s="23">
        <v>14307.8</v>
      </c>
      <c r="BD6306" s="23">
        <v>-36.96</v>
      </c>
      <c r="BO6306" s="23">
        <v>14307.8</v>
      </c>
      <c r="BP6306" s="23">
        <v>-36.96</v>
      </c>
    </row>
    <row r="6307" spans="55:68">
      <c r="BC6307" s="23">
        <v>14307.8</v>
      </c>
      <c r="BD6307" s="23">
        <v>-35.92</v>
      </c>
      <c r="BO6307" s="23">
        <v>14307.8</v>
      </c>
      <c r="BP6307" s="23">
        <v>-35.92</v>
      </c>
    </row>
    <row r="6308" spans="55:68">
      <c r="BC6308" s="23">
        <v>14318.2</v>
      </c>
      <c r="BD6308" s="23">
        <v>-35.92</v>
      </c>
      <c r="BO6308" s="23">
        <v>14318.2</v>
      </c>
      <c r="BP6308" s="23">
        <v>-35.92</v>
      </c>
    </row>
    <row r="6309" spans="55:68">
      <c r="BC6309" s="23">
        <v>14318.2</v>
      </c>
      <c r="BD6309" s="23">
        <v>-36.85</v>
      </c>
      <c r="BO6309" s="23">
        <v>14318.2</v>
      </c>
      <c r="BP6309" s="23">
        <v>-36.85</v>
      </c>
    </row>
    <row r="6310" spans="55:68">
      <c r="BC6310" s="23">
        <v>14328.4</v>
      </c>
      <c r="BD6310" s="23">
        <v>-36.85</v>
      </c>
      <c r="BO6310" s="23">
        <v>14328.4</v>
      </c>
      <c r="BP6310" s="23">
        <v>-36.85</v>
      </c>
    </row>
    <row r="6311" spans="55:68">
      <c r="BC6311" s="23">
        <v>14328.4</v>
      </c>
      <c r="BD6311" s="23">
        <v>-35.99</v>
      </c>
      <c r="BO6311" s="23">
        <v>14328.4</v>
      </c>
      <c r="BP6311" s="23">
        <v>-35.99</v>
      </c>
    </row>
    <row r="6312" spans="55:68">
      <c r="BC6312" s="23">
        <v>14338.4</v>
      </c>
      <c r="BD6312" s="23">
        <v>-35.99</v>
      </c>
      <c r="BO6312" s="23">
        <v>14338.4</v>
      </c>
      <c r="BP6312" s="23">
        <v>-35.99</v>
      </c>
    </row>
    <row r="6313" spans="55:68">
      <c r="BC6313" s="23">
        <v>14338.4</v>
      </c>
      <c r="BD6313" s="23">
        <v>-35.26</v>
      </c>
      <c r="BO6313" s="23">
        <v>14338.4</v>
      </c>
      <c r="BP6313" s="23">
        <v>-35.26</v>
      </c>
    </row>
    <row r="6314" spans="55:68">
      <c r="BC6314" s="23">
        <v>14348.6</v>
      </c>
      <c r="BD6314" s="23">
        <v>-35.26</v>
      </c>
      <c r="BO6314" s="23">
        <v>14348.6</v>
      </c>
      <c r="BP6314" s="23">
        <v>-35.26</v>
      </c>
    </row>
    <row r="6315" spans="55:68">
      <c r="BC6315" s="23">
        <v>14348.6</v>
      </c>
      <c r="BD6315" s="23">
        <v>-35.72</v>
      </c>
      <c r="BO6315" s="23">
        <v>14348.6</v>
      </c>
      <c r="BP6315" s="23">
        <v>-35.72</v>
      </c>
    </row>
    <row r="6316" spans="55:68">
      <c r="BC6316" s="23">
        <v>14358.6</v>
      </c>
      <c r="BD6316" s="23">
        <v>-35.72</v>
      </c>
      <c r="BO6316" s="23">
        <v>14358.6</v>
      </c>
      <c r="BP6316" s="23">
        <v>-35.72</v>
      </c>
    </row>
    <row r="6317" spans="55:68">
      <c r="BC6317" s="23">
        <v>14358.6</v>
      </c>
      <c r="BD6317" s="23">
        <v>-37.130000000000003</v>
      </c>
      <c r="BO6317" s="23">
        <v>14358.6</v>
      </c>
      <c r="BP6317" s="23">
        <v>-37.130000000000003</v>
      </c>
    </row>
    <row r="6318" spans="55:68">
      <c r="BC6318" s="23">
        <v>14368.6</v>
      </c>
      <c r="BD6318" s="23">
        <v>-37.130000000000003</v>
      </c>
      <c r="BO6318" s="23">
        <v>14368.6</v>
      </c>
      <c r="BP6318" s="23">
        <v>-37.130000000000003</v>
      </c>
    </row>
    <row r="6319" spans="55:68">
      <c r="BC6319" s="23">
        <v>14368.6</v>
      </c>
      <c r="BD6319" s="23">
        <v>-35.97</v>
      </c>
      <c r="BO6319" s="23">
        <v>14368.6</v>
      </c>
      <c r="BP6319" s="23">
        <v>-35.97</v>
      </c>
    </row>
    <row r="6320" spans="55:68">
      <c r="BC6320" s="23">
        <v>14378.7</v>
      </c>
      <c r="BD6320" s="23">
        <v>-35.97</v>
      </c>
      <c r="BO6320" s="23">
        <v>14378.7</v>
      </c>
      <c r="BP6320" s="23">
        <v>-35.97</v>
      </c>
    </row>
    <row r="6321" spans="55:68">
      <c r="BC6321" s="23">
        <v>14378.7</v>
      </c>
      <c r="BD6321" s="23">
        <v>-35.799999999999997</v>
      </c>
      <c r="BO6321" s="23">
        <v>14378.7</v>
      </c>
      <c r="BP6321" s="23">
        <v>-35.799999999999997</v>
      </c>
    </row>
    <row r="6322" spans="55:68">
      <c r="BC6322" s="23">
        <v>14388.8</v>
      </c>
      <c r="BD6322" s="23">
        <v>-35.799999999999997</v>
      </c>
      <c r="BO6322" s="23">
        <v>14388.8</v>
      </c>
      <c r="BP6322" s="23">
        <v>-35.799999999999997</v>
      </c>
    </row>
    <row r="6323" spans="55:68">
      <c r="BC6323" s="23">
        <v>14388.8</v>
      </c>
      <c r="BD6323" s="23">
        <v>-35.56</v>
      </c>
      <c r="BO6323" s="23">
        <v>14388.8</v>
      </c>
      <c r="BP6323" s="23">
        <v>-35.56</v>
      </c>
    </row>
    <row r="6324" spans="55:68">
      <c r="BC6324" s="23">
        <v>14398.6</v>
      </c>
      <c r="BD6324" s="23">
        <v>-35.56</v>
      </c>
      <c r="BO6324" s="23">
        <v>14398.6</v>
      </c>
      <c r="BP6324" s="23">
        <v>-35.56</v>
      </c>
    </row>
    <row r="6325" spans="55:68">
      <c r="BC6325" s="23">
        <v>14398.6</v>
      </c>
      <c r="BD6325" s="23">
        <v>-35.51</v>
      </c>
      <c r="BO6325" s="23">
        <v>14398.6</v>
      </c>
      <c r="BP6325" s="23">
        <v>-35.51</v>
      </c>
    </row>
    <row r="6326" spans="55:68">
      <c r="BC6326" s="23">
        <v>14408.6</v>
      </c>
      <c r="BD6326" s="23">
        <v>-35.51</v>
      </c>
      <c r="BO6326" s="23">
        <v>14408.6</v>
      </c>
      <c r="BP6326" s="23">
        <v>-35.51</v>
      </c>
    </row>
    <row r="6327" spans="55:68">
      <c r="BC6327" s="23">
        <v>14408.6</v>
      </c>
      <c r="BD6327" s="23">
        <v>-36.25</v>
      </c>
      <c r="BO6327" s="23">
        <v>14408.6</v>
      </c>
      <c r="BP6327" s="23">
        <v>-36.25</v>
      </c>
    </row>
    <row r="6328" spans="55:68">
      <c r="BC6328" s="23">
        <v>14418.6</v>
      </c>
      <c r="BD6328" s="23">
        <v>-36.25</v>
      </c>
      <c r="BO6328" s="23">
        <v>14418.6</v>
      </c>
      <c r="BP6328" s="23">
        <v>-36.25</v>
      </c>
    </row>
    <row r="6329" spans="55:68">
      <c r="BC6329" s="23">
        <v>14418.6</v>
      </c>
      <c r="BD6329" s="23">
        <v>-36.31</v>
      </c>
      <c r="BO6329" s="23">
        <v>14418.6</v>
      </c>
      <c r="BP6329" s="23">
        <v>-36.31</v>
      </c>
    </row>
    <row r="6330" spans="55:68">
      <c r="BC6330" s="23">
        <v>14428.3</v>
      </c>
      <c r="BD6330" s="23">
        <v>-36.31</v>
      </c>
      <c r="BO6330" s="23">
        <v>14428.3</v>
      </c>
      <c r="BP6330" s="23">
        <v>-36.31</v>
      </c>
    </row>
    <row r="6331" spans="55:68">
      <c r="BC6331" s="23">
        <v>14428.3</v>
      </c>
      <c r="BD6331" s="23">
        <v>-36.17</v>
      </c>
      <c r="BO6331" s="23">
        <v>14428.3</v>
      </c>
      <c r="BP6331" s="23">
        <v>-36.17</v>
      </c>
    </row>
    <row r="6332" spans="55:68">
      <c r="BC6332" s="23">
        <v>14438</v>
      </c>
      <c r="BD6332" s="23">
        <v>-36.17</v>
      </c>
      <c r="BO6332" s="23">
        <v>14438</v>
      </c>
      <c r="BP6332" s="23">
        <v>-36.17</v>
      </c>
    </row>
    <row r="6333" spans="55:68">
      <c r="BC6333" s="23">
        <v>14438</v>
      </c>
      <c r="BD6333" s="23">
        <v>-34.119999999999997</v>
      </c>
      <c r="BO6333" s="23">
        <v>14438</v>
      </c>
      <c r="BP6333" s="23">
        <v>-34.119999999999997</v>
      </c>
    </row>
    <row r="6334" spans="55:68">
      <c r="BC6334" s="23">
        <v>14447.3</v>
      </c>
      <c r="BD6334" s="23">
        <v>-34.119999999999997</v>
      </c>
      <c r="BO6334" s="23">
        <v>14447.3</v>
      </c>
      <c r="BP6334" s="23">
        <v>-34.119999999999997</v>
      </c>
    </row>
    <row r="6335" spans="55:68">
      <c r="BC6335" s="23">
        <v>14447.3</v>
      </c>
      <c r="BD6335" s="23">
        <v>-35.36</v>
      </c>
      <c r="BO6335" s="23">
        <v>14447.3</v>
      </c>
      <c r="BP6335" s="23">
        <v>-35.36</v>
      </c>
    </row>
    <row r="6336" spans="55:68">
      <c r="BC6336" s="23">
        <v>14456.5</v>
      </c>
      <c r="BD6336" s="23">
        <v>-35.36</v>
      </c>
      <c r="BO6336" s="23">
        <v>14456.5</v>
      </c>
      <c r="BP6336" s="23">
        <v>-35.36</v>
      </c>
    </row>
    <row r="6337" spans="55:68">
      <c r="BC6337" s="23">
        <v>14456.5</v>
      </c>
      <c r="BD6337" s="23">
        <v>-34.159999999999997</v>
      </c>
      <c r="BO6337" s="23">
        <v>14456.5</v>
      </c>
      <c r="BP6337" s="23">
        <v>-34.159999999999997</v>
      </c>
    </row>
    <row r="6338" spans="55:68">
      <c r="BC6338" s="23">
        <v>14465.6</v>
      </c>
      <c r="BD6338" s="23">
        <v>-34.159999999999997</v>
      </c>
      <c r="BO6338" s="23">
        <v>14465.6</v>
      </c>
      <c r="BP6338" s="23">
        <v>-34.159999999999997</v>
      </c>
    </row>
    <row r="6339" spans="55:68">
      <c r="BC6339" s="23">
        <v>14465.6</v>
      </c>
      <c r="BD6339" s="23">
        <v>-35.42</v>
      </c>
      <c r="BO6339" s="23">
        <v>14465.6</v>
      </c>
      <c r="BP6339" s="23">
        <v>-35.42</v>
      </c>
    </row>
    <row r="6340" spans="55:68">
      <c r="BC6340" s="23">
        <v>14474.9</v>
      </c>
      <c r="BD6340" s="23">
        <v>-35.42</v>
      </c>
      <c r="BO6340" s="23">
        <v>14474.9</v>
      </c>
      <c r="BP6340" s="23">
        <v>-35.42</v>
      </c>
    </row>
    <row r="6341" spans="55:68">
      <c r="BC6341" s="23">
        <v>14474.9</v>
      </c>
      <c r="BD6341" s="23">
        <v>-35.99</v>
      </c>
      <c r="BO6341" s="23">
        <v>14474.9</v>
      </c>
      <c r="BP6341" s="23">
        <v>-35.99</v>
      </c>
    </row>
    <row r="6342" spans="55:68">
      <c r="BC6342" s="23">
        <v>14484.2</v>
      </c>
      <c r="BD6342" s="23">
        <v>-35.99</v>
      </c>
      <c r="BO6342" s="23">
        <v>14484.2</v>
      </c>
      <c r="BP6342" s="23">
        <v>-35.99</v>
      </c>
    </row>
    <row r="6343" spans="55:68">
      <c r="BC6343" s="23">
        <v>14484.2</v>
      </c>
      <c r="BD6343" s="23">
        <v>-34.89</v>
      </c>
      <c r="BO6343" s="23">
        <v>14484.2</v>
      </c>
      <c r="BP6343" s="23">
        <v>-34.89</v>
      </c>
    </row>
    <row r="6344" spans="55:68">
      <c r="BC6344" s="23">
        <v>14493.8</v>
      </c>
      <c r="BD6344" s="23">
        <v>-34.89</v>
      </c>
      <c r="BO6344" s="23">
        <v>14493.8</v>
      </c>
      <c r="BP6344" s="23">
        <v>-34.89</v>
      </c>
    </row>
    <row r="6345" spans="55:68">
      <c r="BC6345" s="23">
        <v>14493.8</v>
      </c>
      <c r="BD6345" s="23">
        <v>-35.549999999999997</v>
      </c>
      <c r="BO6345" s="23">
        <v>14493.8</v>
      </c>
      <c r="BP6345" s="23">
        <v>-35.549999999999997</v>
      </c>
    </row>
    <row r="6346" spans="55:68">
      <c r="BC6346" s="23">
        <v>14503.2</v>
      </c>
      <c r="BD6346" s="23">
        <v>-35.549999999999997</v>
      </c>
      <c r="BO6346" s="23">
        <v>14503.2</v>
      </c>
      <c r="BP6346" s="23">
        <v>-35.549999999999997</v>
      </c>
    </row>
    <row r="6347" spans="55:68">
      <c r="BC6347" s="23">
        <v>14503.2</v>
      </c>
      <c r="BD6347" s="23">
        <v>-35.25</v>
      </c>
      <c r="BO6347" s="23">
        <v>14503.2</v>
      </c>
      <c r="BP6347" s="23">
        <v>-35.25</v>
      </c>
    </row>
    <row r="6348" spans="55:68">
      <c r="BC6348" s="23">
        <v>14512.5</v>
      </c>
      <c r="BD6348" s="23">
        <v>-35.25</v>
      </c>
      <c r="BO6348" s="23">
        <v>14512.5</v>
      </c>
      <c r="BP6348" s="23">
        <v>-35.25</v>
      </c>
    </row>
    <row r="6349" spans="55:68">
      <c r="BC6349" s="23">
        <v>14512.5</v>
      </c>
      <c r="BD6349" s="23">
        <v>-34.76</v>
      </c>
      <c r="BO6349" s="23">
        <v>14512.5</v>
      </c>
      <c r="BP6349" s="23">
        <v>-34.76</v>
      </c>
    </row>
    <row r="6350" spans="55:68">
      <c r="BC6350" s="23">
        <v>14522.2</v>
      </c>
      <c r="BD6350" s="23">
        <v>-34.76</v>
      </c>
      <c r="BO6350" s="23">
        <v>14522.2</v>
      </c>
      <c r="BP6350" s="23">
        <v>-34.76</v>
      </c>
    </row>
    <row r="6351" spans="55:68">
      <c r="BC6351" s="23">
        <v>14522.2</v>
      </c>
      <c r="BD6351" s="23">
        <v>-35.46</v>
      </c>
      <c r="BO6351" s="23">
        <v>14522.2</v>
      </c>
      <c r="BP6351" s="23">
        <v>-35.46</v>
      </c>
    </row>
    <row r="6352" spans="55:68">
      <c r="BC6352" s="23">
        <v>14531.6</v>
      </c>
      <c r="BD6352" s="23">
        <v>-35.46</v>
      </c>
      <c r="BO6352" s="23">
        <v>14531.6</v>
      </c>
      <c r="BP6352" s="23">
        <v>-35.46</v>
      </c>
    </row>
    <row r="6353" spans="55:68">
      <c r="BC6353" s="23">
        <v>14531.6</v>
      </c>
      <c r="BD6353" s="23">
        <v>-36.57</v>
      </c>
      <c r="BO6353" s="23">
        <v>14531.6</v>
      </c>
      <c r="BP6353" s="23">
        <v>-36.57</v>
      </c>
    </row>
    <row r="6354" spans="55:68">
      <c r="BC6354" s="23">
        <v>14541.1</v>
      </c>
      <c r="BD6354" s="23">
        <v>-36.57</v>
      </c>
      <c r="BO6354" s="23">
        <v>14541.1</v>
      </c>
      <c r="BP6354" s="23">
        <v>-36.57</v>
      </c>
    </row>
    <row r="6355" spans="55:68">
      <c r="BC6355" s="23">
        <v>14541.1</v>
      </c>
      <c r="BD6355" s="23">
        <v>-34.32</v>
      </c>
      <c r="BO6355" s="23">
        <v>14541.1</v>
      </c>
      <c r="BP6355" s="23">
        <v>-34.32</v>
      </c>
    </row>
    <row r="6356" spans="55:68">
      <c r="BC6356" s="23">
        <v>14550.7</v>
      </c>
      <c r="BD6356" s="23">
        <v>-34.32</v>
      </c>
      <c r="BO6356" s="23">
        <v>14550.7</v>
      </c>
      <c r="BP6356" s="23">
        <v>-34.32</v>
      </c>
    </row>
    <row r="6357" spans="55:68">
      <c r="BC6357" s="23">
        <v>14550.7</v>
      </c>
      <c r="BD6357" s="23">
        <v>-35.47</v>
      </c>
      <c r="BO6357" s="23">
        <v>14550.7</v>
      </c>
      <c r="BP6357" s="23">
        <v>-35.47</v>
      </c>
    </row>
    <row r="6358" spans="55:68">
      <c r="BC6358" s="23">
        <v>14560.7</v>
      </c>
      <c r="BD6358" s="23">
        <v>-35.47</v>
      </c>
      <c r="BO6358" s="23">
        <v>14560.7</v>
      </c>
      <c r="BP6358" s="23">
        <v>-35.47</v>
      </c>
    </row>
    <row r="6359" spans="55:68">
      <c r="BC6359" s="23">
        <v>14560.7</v>
      </c>
      <c r="BD6359" s="23">
        <v>-35.72</v>
      </c>
      <c r="BO6359" s="23">
        <v>14560.7</v>
      </c>
      <c r="BP6359" s="23">
        <v>-35.72</v>
      </c>
    </row>
    <row r="6360" spans="55:68">
      <c r="BC6360" s="23">
        <v>14570.5</v>
      </c>
      <c r="BD6360" s="23">
        <v>-35.72</v>
      </c>
      <c r="BO6360" s="23">
        <v>14570.5</v>
      </c>
      <c r="BP6360" s="23">
        <v>-35.72</v>
      </c>
    </row>
    <row r="6361" spans="55:68">
      <c r="BC6361" s="23">
        <v>14570.5</v>
      </c>
      <c r="BD6361" s="23">
        <v>-36.58</v>
      </c>
      <c r="BO6361" s="23">
        <v>14570.5</v>
      </c>
      <c r="BP6361" s="23">
        <v>-36.58</v>
      </c>
    </row>
    <row r="6362" spans="55:68">
      <c r="BC6362" s="23">
        <v>14581</v>
      </c>
      <c r="BD6362" s="23">
        <v>-36.58</v>
      </c>
      <c r="BO6362" s="23">
        <v>14581</v>
      </c>
      <c r="BP6362" s="23">
        <v>-36.58</v>
      </c>
    </row>
    <row r="6363" spans="55:68">
      <c r="BC6363" s="23">
        <v>14581</v>
      </c>
      <c r="BD6363" s="23">
        <v>-36.01</v>
      </c>
      <c r="BO6363" s="23">
        <v>14581</v>
      </c>
      <c r="BP6363" s="23">
        <v>-36.01</v>
      </c>
    </row>
    <row r="6364" spans="55:68">
      <c r="BC6364" s="23">
        <v>14591.7</v>
      </c>
      <c r="BD6364" s="23">
        <v>-36.01</v>
      </c>
      <c r="BO6364" s="23">
        <v>14591.7</v>
      </c>
      <c r="BP6364" s="23">
        <v>-36.01</v>
      </c>
    </row>
    <row r="6365" spans="55:68">
      <c r="BC6365" s="23">
        <v>14591.7</v>
      </c>
      <c r="BD6365" s="23">
        <v>-37.479999999999997</v>
      </c>
      <c r="BO6365" s="23">
        <v>14591.7</v>
      </c>
      <c r="BP6365" s="23">
        <v>-37.479999999999997</v>
      </c>
    </row>
    <row r="6366" spans="55:68">
      <c r="BC6366" s="23">
        <v>14602.4</v>
      </c>
      <c r="BD6366" s="23">
        <v>-37.479999999999997</v>
      </c>
      <c r="BO6366" s="23">
        <v>14602.4</v>
      </c>
      <c r="BP6366" s="23">
        <v>-37.479999999999997</v>
      </c>
    </row>
    <row r="6367" spans="55:68">
      <c r="BC6367" s="23">
        <v>14602.4</v>
      </c>
      <c r="BD6367" s="23">
        <v>-35.79</v>
      </c>
      <c r="BO6367" s="23">
        <v>14602.4</v>
      </c>
      <c r="BP6367" s="23">
        <v>-35.79</v>
      </c>
    </row>
    <row r="6368" spans="55:68">
      <c r="BC6368" s="23">
        <v>14613.4</v>
      </c>
      <c r="BD6368" s="23">
        <v>-35.79</v>
      </c>
      <c r="BO6368" s="23">
        <v>14613.4</v>
      </c>
      <c r="BP6368" s="23">
        <v>-35.79</v>
      </c>
    </row>
    <row r="6369" spans="55:68">
      <c r="BC6369" s="23">
        <v>14613.4</v>
      </c>
      <c r="BD6369" s="23">
        <v>-36.15</v>
      </c>
      <c r="BO6369" s="23">
        <v>14613.4</v>
      </c>
      <c r="BP6369" s="23">
        <v>-36.15</v>
      </c>
    </row>
    <row r="6370" spans="55:68">
      <c r="BC6370" s="23">
        <v>14624.7</v>
      </c>
      <c r="BD6370" s="23">
        <v>-36.15</v>
      </c>
      <c r="BO6370" s="23">
        <v>14624.7</v>
      </c>
      <c r="BP6370" s="23">
        <v>-36.15</v>
      </c>
    </row>
    <row r="6371" spans="55:68">
      <c r="BC6371" s="23">
        <v>14624.7</v>
      </c>
      <c r="BD6371" s="23">
        <v>-37.119999999999997</v>
      </c>
      <c r="BO6371" s="23">
        <v>14624.7</v>
      </c>
      <c r="BP6371" s="23">
        <v>-37.119999999999997</v>
      </c>
    </row>
    <row r="6372" spans="55:68">
      <c r="BC6372" s="23">
        <v>14636.3</v>
      </c>
      <c r="BD6372" s="23">
        <v>-37.119999999999997</v>
      </c>
      <c r="BO6372" s="23">
        <v>14636.3</v>
      </c>
      <c r="BP6372" s="23">
        <v>-37.119999999999997</v>
      </c>
    </row>
    <row r="6373" spans="55:68">
      <c r="BC6373" s="23">
        <v>14636.3</v>
      </c>
      <c r="BD6373" s="23">
        <v>-37.450000000000003</v>
      </c>
      <c r="BO6373" s="23">
        <v>14636.3</v>
      </c>
      <c r="BP6373" s="23">
        <v>-37.450000000000003</v>
      </c>
    </row>
    <row r="6374" spans="55:68">
      <c r="BC6374" s="23">
        <v>14649</v>
      </c>
      <c r="BD6374" s="23">
        <v>-37.450000000000003</v>
      </c>
      <c r="BO6374" s="23">
        <v>14649</v>
      </c>
      <c r="BP6374" s="23">
        <v>-37.450000000000003</v>
      </c>
    </row>
    <row r="6375" spans="55:68">
      <c r="BC6375" s="23">
        <v>14649</v>
      </c>
      <c r="BD6375" s="23">
        <v>-38.1</v>
      </c>
      <c r="BO6375" s="23">
        <v>14649</v>
      </c>
      <c r="BP6375" s="23">
        <v>-38.1</v>
      </c>
    </row>
    <row r="6376" spans="55:68">
      <c r="BC6376" s="23">
        <v>14662.6</v>
      </c>
      <c r="BD6376" s="23">
        <v>-38.1</v>
      </c>
      <c r="BO6376" s="23">
        <v>14662.6</v>
      </c>
      <c r="BP6376" s="23">
        <v>-38.1</v>
      </c>
    </row>
    <row r="6377" spans="55:68">
      <c r="BC6377" s="23">
        <v>14662.6</v>
      </c>
      <c r="BD6377" s="23">
        <v>-39.08</v>
      </c>
      <c r="BO6377" s="23">
        <v>14662.6</v>
      </c>
      <c r="BP6377" s="23">
        <v>-39.08</v>
      </c>
    </row>
    <row r="6378" spans="55:68">
      <c r="BC6378" s="23">
        <v>14677.8</v>
      </c>
      <c r="BD6378" s="23">
        <v>-39.08</v>
      </c>
      <c r="BO6378" s="23">
        <v>14677.8</v>
      </c>
      <c r="BP6378" s="23">
        <v>-39.08</v>
      </c>
    </row>
    <row r="6379" spans="55:68">
      <c r="BC6379" s="23">
        <v>14677.8</v>
      </c>
      <c r="BD6379" s="23">
        <v>-38.380000000000003</v>
      </c>
      <c r="BO6379" s="23">
        <v>14677.8</v>
      </c>
      <c r="BP6379" s="23">
        <v>-38.380000000000003</v>
      </c>
    </row>
    <row r="6380" spans="55:68">
      <c r="BC6380" s="23">
        <v>14694.8</v>
      </c>
      <c r="BD6380" s="23">
        <v>-38.380000000000003</v>
      </c>
      <c r="BO6380" s="23">
        <v>14694.8</v>
      </c>
      <c r="BP6380" s="23">
        <v>-38.380000000000003</v>
      </c>
    </row>
    <row r="6381" spans="55:68">
      <c r="BC6381" s="23">
        <v>14694.8</v>
      </c>
      <c r="BD6381" s="23">
        <v>-40.479999999999997</v>
      </c>
      <c r="BO6381" s="23">
        <v>14694.8</v>
      </c>
      <c r="BP6381" s="23">
        <v>-40.479999999999997</v>
      </c>
    </row>
    <row r="6382" spans="55:68">
      <c r="BC6382" s="23">
        <v>14713.4</v>
      </c>
      <c r="BD6382" s="23">
        <v>-40.479999999999997</v>
      </c>
      <c r="BO6382" s="23">
        <v>14713.4</v>
      </c>
      <c r="BP6382" s="23">
        <v>-40.479999999999997</v>
      </c>
    </row>
    <row r="6383" spans="55:68">
      <c r="BC6383" s="23">
        <v>14713.4</v>
      </c>
      <c r="BD6383" s="23">
        <v>-40.58</v>
      </c>
      <c r="BO6383" s="23">
        <v>14713.4</v>
      </c>
      <c r="BP6383" s="23">
        <v>-40.58</v>
      </c>
    </row>
    <row r="6384" spans="55:68">
      <c r="BC6384" s="23">
        <v>14732</v>
      </c>
      <c r="BD6384" s="23">
        <v>-40.58</v>
      </c>
      <c r="BO6384" s="23">
        <v>14732</v>
      </c>
      <c r="BP6384" s="23">
        <v>-40.58</v>
      </c>
    </row>
    <row r="6385" spans="55:68">
      <c r="BC6385" s="23">
        <v>14732</v>
      </c>
      <c r="BD6385" s="23">
        <v>-40.32</v>
      </c>
      <c r="BO6385" s="23">
        <v>14732</v>
      </c>
      <c r="BP6385" s="23">
        <v>-40.32</v>
      </c>
    </row>
    <row r="6386" spans="55:68">
      <c r="BC6386" s="23">
        <v>14750.7</v>
      </c>
      <c r="BD6386" s="23">
        <v>-40.32</v>
      </c>
      <c r="BO6386" s="23">
        <v>14750.7</v>
      </c>
      <c r="BP6386" s="23">
        <v>-40.32</v>
      </c>
    </row>
    <row r="6387" spans="55:68">
      <c r="BC6387" s="23">
        <v>14750.7</v>
      </c>
      <c r="BD6387" s="23">
        <v>-39.08</v>
      </c>
      <c r="BO6387" s="23">
        <v>14750.7</v>
      </c>
      <c r="BP6387" s="23">
        <v>-39.08</v>
      </c>
    </row>
    <row r="6388" spans="55:68">
      <c r="BC6388" s="23">
        <v>14768.9</v>
      </c>
      <c r="BD6388" s="23">
        <v>-39.08</v>
      </c>
      <c r="BO6388" s="23">
        <v>14768.9</v>
      </c>
      <c r="BP6388" s="23">
        <v>-39.08</v>
      </c>
    </row>
    <row r="6389" spans="55:68">
      <c r="BC6389" s="23">
        <v>14768.9</v>
      </c>
      <c r="BD6389" s="23">
        <v>-38.39</v>
      </c>
      <c r="BO6389" s="23">
        <v>14768.9</v>
      </c>
      <c r="BP6389" s="23">
        <v>-38.39</v>
      </c>
    </row>
    <row r="6390" spans="55:68">
      <c r="BC6390" s="23">
        <v>14785.8</v>
      </c>
      <c r="BD6390" s="23">
        <v>-38.39</v>
      </c>
      <c r="BO6390" s="23">
        <v>14785.8</v>
      </c>
      <c r="BP6390" s="23">
        <v>-38.39</v>
      </c>
    </row>
    <row r="6391" spans="55:68">
      <c r="BC6391" s="23">
        <v>14785.8</v>
      </c>
      <c r="BD6391" s="23">
        <v>-39.79</v>
      </c>
      <c r="BO6391" s="23">
        <v>14785.8</v>
      </c>
      <c r="BP6391" s="23">
        <v>-39.79</v>
      </c>
    </row>
    <row r="6392" spans="55:68">
      <c r="BC6392" s="23">
        <v>14802.1</v>
      </c>
      <c r="BD6392" s="23">
        <v>-39.79</v>
      </c>
      <c r="BO6392" s="23">
        <v>14802.1</v>
      </c>
      <c r="BP6392" s="23">
        <v>-39.79</v>
      </c>
    </row>
    <row r="6393" spans="55:68">
      <c r="BC6393" s="23">
        <v>14802.1</v>
      </c>
      <c r="BD6393" s="23">
        <v>-38.64</v>
      </c>
      <c r="BO6393" s="23">
        <v>14802.1</v>
      </c>
      <c r="BP6393" s="23">
        <v>-38.64</v>
      </c>
    </row>
    <row r="6394" spans="55:68">
      <c r="BC6394" s="23">
        <v>14818.8</v>
      </c>
      <c r="BD6394" s="23">
        <v>-38.64</v>
      </c>
      <c r="BO6394" s="23">
        <v>14818.8</v>
      </c>
      <c r="BP6394" s="23">
        <v>-38.64</v>
      </c>
    </row>
    <row r="6395" spans="55:68">
      <c r="BC6395" s="23">
        <v>14818.8</v>
      </c>
      <c r="BD6395" s="23">
        <v>-39.270000000000003</v>
      </c>
      <c r="BO6395" s="23">
        <v>14818.8</v>
      </c>
      <c r="BP6395" s="23">
        <v>-39.270000000000003</v>
      </c>
    </row>
    <row r="6396" spans="55:68">
      <c r="BC6396" s="23">
        <v>14837.6</v>
      </c>
      <c r="BD6396" s="23">
        <v>-39.270000000000003</v>
      </c>
      <c r="BO6396" s="23">
        <v>14837.6</v>
      </c>
      <c r="BP6396" s="23">
        <v>-39.270000000000003</v>
      </c>
    </row>
    <row r="6397" spans="55:68">
      <c r="BC6397" s="23">
        <v>14837.6</v>
      </c>
      <c r="BD6397" s="23">
        <v>-39.6</v>
      </c>
      <c r="BO6397" s="23">
        <v>14837.6</v>
      </c>
      <c r="BP6397" s="23">
        <v>-39.6</v>
      </c>
    </row>
    <row r="6398" spans="55:68">
      <c r="BC6398" s="23">
        <v>14856.3</v>
      </c>
      <c r="BD6398" s="23">
        <v>-39.6</v>
      </c>
      <c r="BO6398" s="23">
        <v>14856.3</v>
      </c>
      <c r="BP6398" s="23">
        <v>-39.6</v>
      </c>
    </row>
    <row r="6399" spans="55:68">
      <c r="BC6399" s="23">
        <v>14856.3</v>
      </c>
      <c r="BD6399" s="23">
        <v>-41.67</v>
      </c>
      <c r="BO6399" s="23">
        <v>14856.3</v>
      </c>
      <c r="BP6399" s="23">
        <v>-41.67</v>
      </c>
    </row>
    <row r="6400" spans="55:68">
      <c r="BC6400" s="23">
        <v>14875.3</v>
      </c>
      <c r="BD6400" s="23">
        <v>-41.67</v>
      </c>
      <c r="BO6400" s="23">
        <v>14875.3</v>
      </c>
      <c r="BP6400" s="23">
        <v>-41.67</v>
      </c>
    </row>
    <row r="6401" spans="55:68">
      <c r="BC6401" s="23">
        <v>14875.3</v>
      </c>
      <c r="BD6401" s="23">
        <v>-39.47</v>
      </c>
      <c r="BO6401" s="23">
        <v>14875.3</v>
      </c>
      <c r="BP6401" s="23">
        <v>-39.47</v>
      </c>
    </row>
    <row r="6402" spans="55:68">
      <c r="BC6402" s="23">
        <v>14894.6</v>
      </c>
      <c r="BD6402" s="23">
        <v>-39.47</v>
      </c>
      <c r="BO6402" s="23">
        <v>14894.6</v>
      </c>
      <c r="BP6402" s="23">
        <v>-39.47</v>
      </c>
    </row>
    <row r="6403" spans="55:68">
      <c r="BC6403" s="23">
        <v>14894.6</v>
      </c>
      <c r="BD6403" s="23">
        <v>-38.99</v>
      </c>
      <c r="BO6403" s="23">
        <v>14894.6</v>
      </c>
      <c r="BP6403" s="23">
        <v>-38.99</v>
      </c>
    </row>
    <row r="6404" spans="55:68">
      <c r="BC6404" s="23">
        <v>14913.1</v>
      </c>
      <c r="BD6404" s="23">
        <v>-38.99</v>
      </c>
      <c r="BO6404" s="23">
        <v>14913.1</v>
      </c>
      <c r="BP6404" s="23">
        <v>-38.99</v>
      </c>
    </row>
    <row r="6405" spans="55:68">
      <c r="BC6405" s="23">
        <v>14913.1</v>
      </c>
      <c r="BD6405" s="23">
        <v>-39.75</v>
      </c>
      <c r="BO6405" s="23">
        <v>14913.1</v>
      </c>
      <c r="BP6405" s="23">
        <v>-39.75</v>
      </c>
    </row>
    <row r="6406" spans="55:68">
      <c r="BC6406" s="23">
        <v>14929.8</v>
      </c>
      <c r="BD6406" s="23">
        <v>-39.75</v>
      </c>
      <c r="BO6406" s="23">
        <v>14929.8</v>
      </c>
      <c r="BP6406" s="23">
        <v>-39.75</v>
      </c>
    </row>
    <row r="6407" spans="55:68">
      <c r="BC6407" s="23">
        <v>14929.8</v>
      </c>
      <c r="BD6407" s="23">
        <v>-38.42</v>
      </c>
      <c r="BO6407" s="23">
        <v>14929.8</v>
      </c>
      <c r="BP6407" s="23">
        <v>-38.42</v>
      </c>
    </row>
    <row r="6408" spans="55:68">
      <c r="BC6408" s="23">
        <v>14947.1</v>
      </c>
      <c r="BD6408" s="23">
        <v>-38.42</v>
      </c>
      <c r="BO6408" s="23">
        <v>14947.1</v>
      </c>
      <c r="BP6408" s="23">
        <v>-38.42</v>
      </c>
    </row>
    <row r="6409" spans="55:68">
      <c r="BC6409" s="23">
        <v>14947.1</v>
      </c>
      <c r="BD6409" s="23">
        <v>-38.880000000000003</v>
      </c>
      <c r="BO6409" s="23">
        <v>14947.1</v>
      </c>
      <c r="BP6409" s="23">
        <v>-38.880000000000003</v>
      </c>
    </row>
    <row r="6410" spans="55:68">
      <c r="BC6410" s="23">
        <v>14964.7</v>
      </c>
      <c r="BD6410" s="23">
        <v>-38.880000000000003</v>
      </c>
      <c r="BO6410" s="23">
        <v>14964.7</v>
      </c>
      <c r="BP6410" s="23">
        <v>-38.880000000000003</v>
      </c>
    </row>
    <row r="6411" spans="55:68">
      <c r="BC6411" s="23">
        <v>14964.7</v>
      </c>
      <c r="BD6411" s="23">
        <v>-40.4</v>
      </c>
      <c r="BO6411" s="23">
        <v>14964.7</v>
      </c>
      <c r="BP6411" s="23">
        <v>-40.4</v>
      </c>
    </row>
    <row r="6412" spans="55:68">
      <c r="BC6412" s="23">
        <v>14982.2</v>
      </c>
      <c r="BD6412" s="23">
        <v>-40.4</v>
      </c>
      <c r="BO6412" s="23">
        <v>14982.2</v>
      </c>
      <c r="BP6412" s="23">
        <v>-40.4</v>
      </c>
    </row>
    <row r="6413" spans="55:68">
      <c r="BC6413" s="23">
        <v>14982.2</v>
      </c>
      <c r="BD6413" s="23">
        <v>-39.4</v>
      </c>
      <c r="BO6413" s="23">
        <v>14982.2</v>
      </c>
      <c r="BP6413" s="23">
        <v>-39.4</v>
      </c>
    </row>
    <row r="6414" spans="55:68">
      <c r="BC6414" s="23">
        <v>15001.3</v>
      </c>
      <c r="BD6414" s="23">
        <v>-39.4</v>
      </c>
      <c r="BO6414" s="23">
        <v>15001.3</v>
      </c>
      <c r="BP6414" s="23">
        <v>-39.4</v>
      </c>
    </row>
    <row r="6415" spans="55:68">
      <c r="BC6415" s="23">
        <v>15001.3</v>
      </c>
      <c r="BD6415" s="23">
        <v>-39.61</v>
      </c>
      <c r="BO6415" s="23">
        <v>15001.3</v>
      </c>
      <c r="BP6415" s="23">
        <v>-39.61</v>
      </c>
    </row>
    <row r="6416" spans="55:68">
      <c r="BC6416" s="23">
        <v>15021</v>
      </c>
      <c r="BD6416" s="23">
        <v>-39.61</v>
      </c>
      <c r="BO6416" s="23">
        <v>15021</v>
      </c>
      <c r="BP6416" s="23">
        <v>-39.61</v>
      </c>
    </row>
    <row r="6417" spans="55:68">
      <c r="BC6417" s="23">
        <v>15021</v>
      </c>
      <c r="BD6417" s="23">
        <v>-40.6</v>
      </c>
      <c r="BO6417" s="23">
        <v>15021</v>
      </c>
      <c r="BP6417" s="23">
        <v>-40.6</v>
      </c>
    </row>
    <row r="6418" spans="55:68">
      <c r="BC6418" s="23">
        <v>15039.8</v>
      </c>
      <c r="BD6418" s="23">
        <v>-40.6</v>
      </c>
      <c r="BO6418" s="23">
        <v>15039.8</v>
      </c>
      <c r="BP6418" s="23">
        <v>-40.6</v>
      </c>
    </row>
    <row r="6419" spans="55:68">
      <c r="BC6419" s="23">
        <v>15039.8</v>
      </c>
      <c r="BD6419" s="23">
        <v>-39.71</v>
      </c>
      <c r="BO6419" s="23">
        <v>15039.8</v>
      </c>
      <c r="BP6419" s="23">
        <v>-39.71</v>
      </c>
    </row>
    <row r="6420" spans="55:68">
      <c r="BC6420" s="23">
        <v>15059.3</v>
      </c>
      <c r="BD6420" s="23">
        <v>-39.71</v>
      </c>
      <c r="BO6420" s="23">
        <v>15059.3</v>
      </c>
      <c r="BP6420" s="23">
        <v>-39.71</v>
      </c>
    </row>
    <row r="6421" spans="55:68">
      <c r="BC6421" s="23">
        <v>15059.3</v>
      </c>
      <c r="BD6421" s="23">
        <v>-39.119999999999997</v>
      </c>
      <c r="BO6421" s="23">
        <v>15059.3</v>
      </c>
      <c r="BP6421" s="23">
        <v>-39.119999999999997</v>
      </c>
    </row>
    <row r="6422" spans="55:68">
      <c r="BC6422" s="23">
        <v>15078.7</v>
      </c>
      <c r="BD6422" s="23">
        <v>-39.119999999999997</v>
      </c>
      <c r="BO6422" s="23">
        <v>15078.7</v>
      </c>
      <c r="BP6422" s="23">
        <v>-39.119999999999997</v>
      </c>
    </row>
    <row r="6423" spans="55:68">
      <c r="BC6423" s="23">
        <v>15078.7</v>
      </c>
      <c r="BD6423" s="23">
        <v>-40.31</v>
      </c>
      <c r="BO6423" s="23">
        <v>15078.7</v>
      </c>
      <c r="BP6423" s="23">
        <v>-40.31</v>
      </c>
    </row>
    <row r="6424" spans="55:68">
      <c r="BC6424" s="23">
        <v>15097</v>
      </c>
      <c r="BD6424" s="23">
        <v>-40.31</v>
      </c>
      <c r="BO6424" s="23">
        <v>15097</v>
      </c>
      <c r="BP6424" s="23">
        <v>-40.31</v>
      </c>
    </row>
    <row r="6425" spans="55:68">
      <c r="BC6425" s="23">
        <v>15097</v>
      </c>
      <c r="BD6425" s="23">
        <v>-39.42</v>
      </c>
      <c r="BO6425" s="23">
        <v>15097</v>
      </c>
      <c r="BP6425" s="23">
        <v>-39.42</v>
      </c>
    </row>
    <row r="6426" spans="55:68">
      <c r="BC6426" s="23">
        <v>15115.1</v>
      </c>
      <c r="BD6426" s="23">
        <v>-39.42</v>
      </c>
      <c r="BO6426" s="23">
        <v>15115.1</v>
      </c>
      <c r="BP6426" s="23">
        <v>-39.42</v>
      </c>
    </row>
    <row r="6427" spans="55:68">
      <c r="BC6427" s="23">
        <v>15115.1</v>
      </c>
      <c r="BD6427" s="23">
        <v>-39.01</v>
      </c>
      <c r="BO6427" s="23">
        <v>15115.1</v>
      </c>
      <c r="BP6427" s="23">
        <v>-39.01</v>
      </c>
    </row>
    <row r="6428" spans="55:68">
      <c r="BC6428" s="23">
        <v>15132.9</v>
      </c>
      <c r="BD6428" s="23">
        <v>-39.01</v>
      </c>
      <c r="BO6428" s="23">
        <v>15132.9</v>
      </c>
      <c r="BP6428" s="23">
        <v>-39.01</v>
      </c>
    </row>
    <row r="6429" spans="55:68">
      <c r="BC6429" s="23">
        <v>15132.9</v>
      </c>
      <c r="BD6429" s="23">
        <v>-39.479999999999997</v>
      </c>
      <c r="BO6429" s="23">
        <v>15132.9</v>
      </c>
      <c r="BP6429" s="23">
        <v>-39.479999999999997</v>
      </c>
    </row>
    <row r="6430" spans="55:68">
      <c r="BC6430" s="23">
        <v>15149.5</v>
      </c>
      <c r="BD6430" s="23">
        <v>-39.479999999999997</v>
      </c>
      <c r="BO6430" s="23">
        <v>15149.5</v>
      </c>
      <c r="BP6430" s="23">
        <v>-39.479999999999997</v>
      </c>
    </row>
    <row r="6431" spans="55:68">
      <c r="BC6431" s="23">
        <v>15149.5</v>
      </c>
      <c r="BD6431" s="23">
        <v>-38.61</v>
      </c>
      <c r="BO6431" s="23">
        <v>15149.5</v>
      </c>
      <c r="BP6431" s="23">
        <v>-38.61</v>
      </c>
    </row>
    <row r="6432" spans="55:68">
      <c r="BC6432" s="23">
        <v>15166.3</v>
      </c>
      <c r="BD6432" s="23">
        <v>-38.61</v>
      </c>
      <c r="BO6432" s="23">
        <v>15166.3</v>
      </c>
      <c r="BP6432" s="23">
        <v>-38.61</v>
      </c>
    </row>
    <row r="6433" spans="55:68">
      <c r="BC6433" s="23">
        <v>15166.3</v>
      </c>
      <c r="BD6433" s="23">
        <v>-38.43</v>
      </c>
      <c r="BO6433" s="23">
        <v>15166.3</v>
      </c>
      <c r="BP6433" s="23">
        <v>-38.43</v>
      </c>
    </row>
    <row r="6434" spans="55:68">
      <c r="BC6434" s="23">
        <v>15183.7</v>
      </c>
      <c r="BD6434" s="23">
        <v>-38.43</v>
      </c>
      <c r="BO6434" s="23">
        <v>15183.7</v>
      </c>
      <c r="BP6434" s="23">
        <v>-38.43</v>
      </c>
    </row>
    <row r="6435" spans="55:68">
      <c r="BC6435" s="23">
        <v>15183.7</v>
      </c>
      <c r="BD6435" s="23">
        <v>-39.57</v>
      </c>
      <c r="BO6435" s="23">
        <v>15183.7</v>
      </c>
      <c r="BP6435" s="23">
        <v>-39.57</v>
      </c>
    </row>
    <row r="6436" spans="55:68">
      <c r="BC6436" s="23">
        <v>15200.7</v>
      </c>
      <c r="BD6436" s="23">
        <v>-39.57</v>
      </c>
      <c r="BO6436" s="23">
        <v>15200.7</v>
      </c>
      <c r="BP6436" s="23">
        <v>-39.57</v>
      </c>
    </row>
    <row r="6437" spans="55:68">
      <c r="BC6437" s="23">
        <v>15200.7</v>
      </c>
      <c r="BD6437" s="23">
        <v>-40.049999999999997</v>
      </c>
      <c r="BO6437" s="23">
        <v>15200.7</v>
      </c>
      <c r="BP6437" s="23">
        <v>-40.049999999999997</v>
      </c>
    </row>
    <row r="6438" spans="55:68">
      <c r="BC6438" s="23">
        <v>15218.3</v>
      </c>
      <c r="BD6438" s="23">
        <v>-40.049999999999997</v>
      </c>
      <c r="BO6438" s="23">
        <v>15218.3</v>
      </c>
      <c r="BP6438" s="23">
        <v>-40.049999999999997</v>
      </c>
    </row>
    <row r="6439" spans="55:68">
      <c r="BC6439" s="23">
        <v>15218.3</v>
      </c>
      <c r="BD6439" s="23">
        <v>-38.76</v>
      </c>
      <c r="BO6439" s="23">
        <v>15218.3</v>
      </c>
      <c r="BP6439" s="23">
        <v>-38.76</v>
      </c>
    </row>
    <row r="6440" spans="55:68">
      <c r="BC6440" s="23">
        <v>15236.6</v>
      </c>
      <c r="BD6440" s="23">
        <v>-38.76</v>
      </c>
      <c r="BO6440" s="23">
        <v>15236.6</v>
      </c>
      <c r="BP6440" s="23">
        <v>-38.76</v>
      </c>
    </row>
    <row r="6441" spans="55:68">
      <c r="BC6441" s="23">
        <v>15236.6</v>
      </c>
      <c r="BD6441" s="23">
        <v>-39.630000000000003</v>
      </c>
      <c r="BO6441" s="23">
        <v>15236.6</v>
      </c>
      <c r="BP6441" s="23">
        <v>-39.630000000000003</v>
      </c>
    </row>
    <row r="6442" spans="55:68">
      <c r="BC6442" s="23">
        <v>15254.8</v>
      </c>
      <c r="BD6442" s="23">
        <v>-39.630000000000003</v>
      </c>
      <c r="BO6442" s="23">
        <v>15254.8</v>
      </c>
      <c r="BP6442" s="23">
        <v>-39.630000000000003</v>
      </c>
    </row>
    <row r="6443" spans="55:68">
      <c r="BC6443" s="23">
        <v>15254.8</v>
      </c>
      <c r="BD6443" s="23">
        <v>-39.22</v>
      </c>
      <c r="BO6443" s="23">
        <v>15254.8</v>
      </c>
      <c r="BP6443" s="23">
        <v>-39.22</v>
      </c>
    </row>
    <row r="6444" spans="55:68">
      <c r="BC6444" s="23">
        <v>15273</v>
      </c>
      <c r="BD6444" s="23">
        <v>-39.22</v>
      </c>
      <c r="BO6444" s="23">
        <v>15273</v>
      </c>
      <c r="BP6444" s="23">
        <v>-39.22</v>
      </c>
    </row>
    <row r="6445" spans="55:68">
      <c r="BC6445" s="23">
        <v>15273</v>
      </c>
      <c r="BD6445" s="23">
        <v>-39.6</v>
      </c>
      <c r="BO6445" s="23">
        <v>15273</v>
      </c>
      <c r="BP6445" s="23">
        <v>-39.6</v>
      </c>
    </row>
    <row r="6446" spans="55:68">
      <c r="BC6446" s="23">
        <v>15292</v>
      </c>
      <c r="BD6446" s="23">
        <v>-39.6</v>
      </c>
      <c r="BO6446" s="23">
        <v>15292</v>
      </c>
      <c r="BP6446" s="23">
        <v>-39.6</v>
      </c>
    </row>
    <row r="6447" spans="55:68">
      <c r="BC6447" s="23">
        <v>15292</v>
      </c>
      <c r="BD6447" s="23">
        <v>-39.9</v>
      </c>
      <c r="BO6447" s="23">
        <v>15292</v>
      </c>
      <c r="BP6447" s="23">
        <v>-39.9</v>
      </c>
    </row>
    <row r="6448" spans="55:68">
      <c r="BC6448" s="23">
        <v>15311.6</v>
      </c>
      <c r="BD6448" s="23">
        <v>-39.9</v>
      </c>
      <c r="BO6448" s="23">
        <v>15311.6</v>
      </c>
      <c r="BP6448" s="23">
        <v>-39.9</v>
      </c>
    </row>
    <row r="6449" spans="55:68">
      <c r="BC6449" s="23">
        <v>15311.6</v>
      </c>
      <c r="BD6449" s="23">
        <v>-39.9</v>
      </c>
      <c r="BO6449" s="23">
        <v>15311.6</v>
      </c>
      <c r="BP6449" s="23">
        <v>-39.9</v>
      </c>
    </row>
    <row r="6450" spans="55:68">
      <c r="BC6450" s="23">
        <v>15330.7</v>
      </c>
      <c r="BD6450" s="23">
        <v>-39.9</v>
      </c>
      <c r="BO6450" s="23">
        <v>15330.7</v>
      </c>
      <c r="BP6450" s="23">
        <v>-39.9</v>
      </c>
    </row>
    <row r="6451" spans="55:68">
      <c r="BC6451" s="23">
        <v>15330.7</v>
      </c>
      <c r="BD6451" s="23">
        <v>-40.31</v>
      </c>
      <c r="BO6451" s="23">
        <v>15330.7</v>
      </c>
      <c r="BP6451" s="23">
        <v>-40.31</v>
      </c>
    </row>
    <row r="6452" spans="55:68">
      <c r="BC6452" s="23">
        <v>15350.6</v>
      </c>
      <c r="BD6452" s="23">
        <v>-40.31</v>
      </c>
      <c r="BO6452" s="23">
        <v>15350.6</v>
      </c>
      <c r="BP6452" s="23">
        <v>-40.31</v>
      </c>
    </row>
    <row r="6453" spans="55:68">
      <c r="BC6453" s="23">
        <v>15350.6</v>
      </c>
      <c r="BD6453" s="23">
        <v>-38.659999999999997</v>
      </c>
      <c r="BO6453" s="23">
        <v>15350.6</v>
      </c>
      <c r="BP6453" s="23">
        <v>-38.659999999999997</v>
      </c>
    </row>
    <row r="6454" spans="55:68">
      <c r="BC6454" s="23">
        <v>15370.6</v>
      </c>
      <c r="BD6454" s="23">
        <v>-38.659999999999997</v>
      </c>
      <c r="BO6454" s="23">
        <v>15370.6</v>
      </c>
      <c r="BP6454" s="23">
        <v>-38.659999999999997</v>
      </c>
    </row>
    <row r="6455" spans="55:68">
      <c r="BC6455" s="23">
        <v>15370.6</v>
      </c>
      <c r="BD6455" s="23">
        <v>-40.54</v>
      </c>
      <c r="BO6455" s="23">
        <v>15370.6</v>
      </c>
      <c r="BP6455" s="23">
        <v>-40.54</v>
      </c>
    </row>
    <row r="6456" spans="55:68">
      <c r="BC6456" s="23">
        <v>15392.2</v>
      </c>
      <c r="BD6456" s="23">
        <v>-40.54</v>
      </c>
      <c r="BO6456" s="23">
        <v>15392.2</v>
      </c>
      <c r="BP6456" s="23">
        <v>-40.54</v>
      </c>
    </row>
    <row r="6457" spans="55:68">
      <c r="BC6457" s="23">
        <v>15392.2</v>
      </c>
      <c r="BD6457" s="23">
        <v>-40</v>
      </c>
      <c r="BO6457" s="23">
        <v>15392.2</v>
      </c>
      <c r="BP6457" s="23">
        <v>-40</v>
      </c>
    </row>
    <row r="6458" spans="55:68">
      <c r="BC6458" s="23">
        <v>15414.1</v>
      </c>
      <c r="BD6458" s="23">
        <v>-40</v>
      </c>
      <c r="BO6458" s="23">
        <v>15414.1</v>
      </c>
      <c r="BP6458" s="23">
        <v>-40</v>
      </c>
    </row>
    <row r="6459" spans="55:68">
      <c r="BC6459" s="23">
        <v>15414.1</v>
      </c>
      <c r="BD6459" s="23">
        <v>-41.71</v>
      </c>
      <c r="BO6459" s="23">
        <v>15414.1</v>
      </c>
      <c r="BP6459" s="23">
        <v>-41.71</v>
      </c>
    </row>
    <row r="6460" spans="55:68">
      <c r="BC6460" s="23">
        <v>15436.8</v>
      </c>
      <c r="BD6460" s="23">
        <v>-41.71</v>
      </c>
      <c r="BO6460" s="23">
        <v>15436.8</v>
      </c>
      <c r="BP6460" s="23">
        <v>-41.71</v>
      </c>
    </row>
    <row r="6461" spans="55:68">
      <c r="BC6461" s="23">
        <v>15436.8</v>
      </c>
      <c r="BD6461" s="23">
        <v>-40.71</v>
      </c>
      <c r="BO6461" s="23">
        <v>15436.8</v>
      </c>
      <c r="BP6461" s="23">
        <v>-40.71</v>
      </c>
    </row>
    <row r="6462" spans="55:68">
      <c r="BC6462" s="23">
        <v>15457.8</v>
      </c>
      <c r="BD6462" s="23">
        <v>-40.71</v>
      </c>
      <c r="BO6462" s="23">
        <v>15457.8</v>
      </c>
      <c r="BP6462" s="23">
        <v>-40.71</v>
      </c>
    </row>
    <row r="6463" spans="55:68">
      <c r="BC6463" s="23">
        <v>15457.8</v>
      </c>
      <c r="BD6463" s="23">
        <v>-39.380000000000003</v>
      </c>
      <c r="BO6463" s="23">
        <v>15457.8</v>
      </c>
      <c r="BP6463" s="23">
        <v>-39.380000000000003</v>
      </c>
    </row>
    <row r="6464" spans="55:68">
      <c r="BC6464" s="23">
        <v>15478.2</v>
      </c>
      <c r="BD6464" s="23">
        <v>-39.380000000000003</v>
      </c>
      <c r="BO6464" s="23">
        <v>15478.2</v>
      </c>
      <c r="BP6464" s="23">
        <v>-39.380000000000003</v>
      </c>
    </row>
    <row r="6465" spans="55:68">
      <c r="BC6465" s="23">
        <v>15478.2</v>
      </c>
      <c r="BD6465" s="23">
        <v>-38.700000000000003</v>
      </c>
      <c r="BO6465" s="23">
        <v>15478.2</v>
      </c>
      <c r="BP6465" s="23">
        <v>-38.700000000000003</v>
      </c>
    </row>
    <row r="6466" spans="55:68">
      <c r="BC6466" s="23">
        <v>15497</v>
      </c>
      <c r="BD6466" s="23">
        <v>-38.700000000000003</v>
      </c>
      <c r="BO6466" s="23">
        <v>15497</v>
      </c>
      <c r="BP6466" s="23">
        <v>-38.700000000000003</v>
      </c>
    </row>
    <row r="6467" spans="55:68">
      <c r="BC6467" s="23">
        <v>15497</v>
      </c>
      <c r="BD6467" s="23">
        <v>-39.29</v>
      </c>
      <c r="BO6467" s="23">
        <v>15497</v>
      </c>
      <c r="BP6467" s="23">
        <v>-39.29</v>
      </c>
    </row>
    <row r="6468" spans="55:68">
      <c r="BC6468" s="23">
        <v>15514.3</v>
      </c>
      <c r="BD6468" s="23">
        <v>-39.29</v>
      </c>
      <c r="BO6468" s="23">
        <v>15514.3</v>
      </c>
      <c r="BP6468" s="23">
        <v>-39.29</v>
      </c>
    </row>
    <row r="6469" spans="55:68">
      <c r="BC6469" s="23">
        <v>15514.3</v>
      </c>
      <c r="BD6469" s="23">
        <v>-39.619999999999997</v>
      </c>
      <c r="BO6469" s="23">
        <v>15514.3</v>
      </c>
      <c r="BP6469" s="23">
        <v>-39.619999999999997</v>
      </c>
    </row>
    <row r="6470" spans="55:68">
      <c r="BC6470" s="23">
        <v>15533.5</v>
      </c>
      <c r="BD6470" s="23">
        <v>-39.619999999999997</v>
      </c>
      <c r="BO6470" s="23">
        <v>15533.5</v>
      </c>
      <c r="BP6470" s="23">
        <v>-39.619999999999997</v>
      </c>
    </row>
    <row r="6471" spans="55:68">
      <c r="BC6471" s="23">
        <v>15533.5</v>
      </c>
      <c r="BD6471" s="23">
        <v>-38.450000000000003</v>
      </c>
      <c r="BO6471" s="23">
        <v>15533.5</v>
      </c>
      <c r="BP6471" s="23">
        <v>-38.450000000000003</v>
      </c>
    </row>
    <row r="6472" spans="55:68">
      <c r="BC6472" s="23">
        <v>15553.2</v>
      </c>
      <c r="BD6472" s="23">
        <v>-38.450000000000003</v>
      </c>
      <c r="BO6472" s="23">
        <v>15553.2</v>
      </c>
      <c r="BP6472" s="23">
        <v>-38.450000000000003</v>
      </c>
    </row>
    <row r="6473" spans="55:68">
      <c r="BC6473" s="23">
        <v>15553.2</v>
      </c>
      <c r="BD6473" s="23">
        <v>-41.99</v>
      </c>
      <c r="BO6473" s="23">
        <v>15553.2</v>
      </c>
      <c r="BP6473" s="23">
        <v>-41.99</v>
      </c>
    </row>
    <row r="6474" spans="55:68">
      <c r="BC6474" s="23">
        <v>15573.7</v>
      </c>
      <c r="BD6474" s="23">
        <v>-41.99</v>
      </c>
      <c r="BO6474" s="23">
        <v>15573.7</v>
      </c>
      <c r="BP6474" s="23">
        <v>-41.99</v>
      </c>
    </row>
    <row r="6475" spans="55:68">
      <c r="BC6475" s="23">
        <v>15573.7</v>
      </c>
      <c r="BD6475" s="23">
        <v>-39.520000000000003</v>
      </c>
      <c r="BO6475" s="23">
        <v>15573.7</v>
      </c>
      <c r="BP6475" s="23">
        <v>-39.520000000000003</v>
      </c>
    </row>
    <row r="6476" spans="55:68">
      <c r="BC6476" s="23">
        <v>15594.2</v>
      </c>
      <c r="BD6476" s="23">
        <v>-39.520000000000003</v>
      </c>
      <c r="BO6476" s="23">
        <v>15594.2</v>
      </c>
      <c r="BP6476" s="23">
        <v>-39.520000000000003</v>
      </c>
    </row>
    <row r="6477" spans="55:68">
      <c r="BC6477" s="23">
        <v>15594.2</v>
      </c>
      <c r="BD6477" s="23">
        <v>-40.130000000000003</v>
      </c>
      <c r="BO6477" s="23">
        <v>15594.2</v>
      </c>
      <c r="BP6477" s="23">
        <v>-40.130000000000003</v>
      </c>
    </row>
    <row r="6478" spans="55:68">
      <c r="BC6478" s="23">
        <v>15616.5</v>
      </c>
      <c r="BD6478" s="23">
        <v>-40.130000000000003</v>
      </c>
      <c r="BO6478" s="23">
        <v>15616.5</v>
      </c>
      <c r="BP6478" s="23">
        <v>-40.130000000000003</v>
      </c>
    </row>
    <row r="6479" spans="55:68">
      <c r="BC6479" s="23">
        <v>15616.5</v>
      </c>
      <c r="BD6479" s="23">
        <v>-39.630000000000003</v>
      </c>
      <c r="BO6479" s="23">
        <v>15616.5</v>
      </c>
      <c r="BP6479" s="23">
        <v>-39.630000000000003</v>
      </c>
    </row>
    <row r="6480" spans="55:68">
      <c r="BC6480" s="23">
        <v>15637</v>
      </c>
      <c r="BD6480" s="23">
        <v>-39.630000000000003</v>
      </c>
      <c r="BO6480" s="23">
        <v>15637</v>
      </c>
      <c r="BP6480" s="23">
        <v>-39.630000000000003</v>
      </c>
    </row>
    <row r="6481" spans="55:68">
      <c r="BC6481" s="23">
        <v>15637</v>
      </c>
      <c r="BD6481" s="23">
        <v>-40.56</v>
      </c>
      <c r="BO6481" s="23">
        <v>15637</v>
      </c>
      <c r="BP6481" s="23">
        <v>-40.56</v>
      </c>
    </row>
    <row r="6482" spans="55:68">
      <c r="BC6482" s="23">
        <v>15658.3</v>
      </c>
      <c r="BD6482" s="23">
        <v>-40.56</v>
      </c>
      <c r="BO6482" s="23">
        <v>15658.3</v>
      </c>
      <c r="BP6482" s="23">
        <v>-40.56</v>
      </c>
    </row>
    <row r="6483" spans="55:68">
      <c r="BC6483" s="23">
        <v>15658.3</v>
      </c>
      <c r="BD6483" s="23">
        <v>-39.83</v>
      </c>
      <c r="BO6483" s="23">
        <v>15658.3</v>
      </c>
      <c r="BP6483" s="23">
        <v>-39.83</v>
      </c>
    </row>
    <row r="6484" spans="55:68">
      <c r="BC6484" s="23">
        <v>15678.9</v>
      </c>
      <c r="BD6484" s="23">
        <v>-39.83</v>
      </c>
      <c r="BO6484" s="23">
        <v>15678.9</v>
      </c>
      <c r="BP6484" s="23">
        <v>-39.83</v>
      </c>
    </row>
    <row r="6485" spans="55:68">
      <c r="BC6485" s="23">
        <v>15678.9</v>
      </c>
      <c r="BD6485" s="23">
        <v>-40.39</v>
      </c>
      <c r="BO6485" s="23">
        <v>15678.9</v>
      </c>
      <c r="BP6485" s="23">
        <v>-40.39</v>
      </c>
    </row>
    <row r="6486" spans="55:68">
      <c r="BC6486" s="23">
        <v>15700.2</v>
      </c>
      <c r="BD6486" s="23">
        <v>-40.39</v>
      </c>
      <c r="BO6486" s="23">
        <v>15700.2</v>
      </c>
      <c r="BP6486" s="23">
        <v>-40.39</v>
      </c>
    </row>
    <row r="6487" spans="55:68">
      <c r="BC6487" s="23">
        <v>15700.2</v>
      </c>
      <c r="BD6487" s="23">
        <v>-39.39</v>
      </c>
      <c r="BO6487" s="23">
        <v>15700.2</v>
      </c>
      <c r="BP6487" s="23">
        <v>-39.39</v>
      </c>
    </row>
    <row r="6488" spans="55:68">
      <c r="BC6488" s="23">
        <v>15720.9</v>
      </c>
      <c r="BD6488" s="23">
        <v>-39.39</v>
      </c>
      <c r="BO6488" s="23">
        <v>15720.9</v>
      </c>
      <c r="BP6488" s="23">
        <v>-39.39</v>
      </c>
    </row>
    <row r="6489" spans="55:68">
      <c r="BC6489" s="23">
        <v>15720.9</v>
      </c>
      <c r="BD6489" s="23">
        <v>-40.380000000000003</v>
      </c>
      <c r="BO6489" s="23">
        <v>15720.9</v>
      </c>
      <c r="BP6489" s="23">
        <v>-40.380000000000003</v>
      </c>
    </row>
    <row r="6490" spans="55:68">
      <c r="BC6490" s="23">
        <v>15741.5</v>
      </c>
      <c r="BD6490" s="23">
        <v>-40.380000000000003</v>
      </c>
      <c r="BO6490" s="23">
        <v>15741.5</v>
      </c>
      <c r="BP6490" s="23">
        <v>-40.380000000000003</v>
      </c>
    </row>
    <row r="6491" spans="55:68">
      <c r="BC6491" s="23">
        <v>15741.5</v>
      </c>
      <c r="BD6491" s="23">
        <v>-39.83</v>
      </c>
      <c r="BO6491" s="23">
        <v>15741.5</v>
      </c>
      <c r="BP6491" s="23">
        <v>-39.83</v>
      </c>
    </row>
    <row r="6492" spans="55:68">
      <c r="BC6492" s="23">
        <v>15762.6</v>
      </c>
      <c r="BD6492" s="23">
        <v>-39.83</v>
      </c>
      <c r="BO6492" s="23">
        <v>15762.6</v>
      </c>
      <c r="BP6492" s="23">
        <v>-39.83</v>
      </c>
    </row>
    <row r="6493" spans="55:68">
      <c r="BC6493" s="23">
        <v>15762.6</v>
      </c>
      <c r="BD6493" s="23">
        <v>-39.71</v>
      </c>
      <c r="BO6493" s="23">
        <v>15762.6</v>
      </c>
      <c r="BP6493" s="23">
        <v>-39.71</v>
      </c>
    </row>
    <row r="6494" spans="55:68">
      <c r="BC6494" s="23">
        <v>15785.9</v>
      </c>
      <c r="BD6494" s="23">
        <v>-39.71</v>
      </c>
      <c r="BO6494" s="23">
        <v>15785.9</v>
      </c>
      <c r="BP6494" s="23">
        <v>-39.71</v>
      </c>
    </row>
    <row r="6495" spans="55:68">
      <c r="BC6495" s="23">
        <v>15785.9</v>
      </c>
      <c r="BD6495" s="23">
        <v>-41.05</v>
      </c>
      <c r="BO6495" s="23">
        <v>15785.9</v>
      </c>
      <c r="BP6495" s="23">
        <v>-41.05</v>
      </c>
    </row>
    <row r="6496" spans="55:68">
      <c r="BC6496" s="23">
        <v>15809.2</v>
      </c>
      <c r="BD6496" s="23">
        <v>-41.05</v>
      </c>
      <c r="BO6496" s="23">
        <v>15809.2</v>
      </c>
      <c r="BP6496" s="23">
        <v>-41.05</v>
      </c>
    </row>
    <row r="6497" spans="55:68">
      <c r="BC6497" s="23">
        <v>15809.2</v>
      </c>
      <c r="BD6497" s="23">
        <v>-41.64</v>
      </c>
      <c r="BO6497" s="23">
        <v>15809.2</v>
      </c>
      <c r="BP6497" s="23">
        <v>-41.64</v>
      </c>
    </row>
    <row r="6498" spans="55:68">
      <c r="BC6498" s="23">
        <v>15833.8</v>
      </c>
      <c r="BD6498" s="23">
        <v>-41.64</v>
      </c>
      <c r="BO6498" s="23">
        <v>15833.8</v>
      </c>
      <c r="BP6498" s="23">
        <v>-41.64</v>
      </c>
    </row>
    <row r="6499" spans="55:68">
      <c r="BC6499" s="23">
        <v>15833.8</v>
      </c>
      <c r="BD6499" s="23">
        <v>-40.4</v>
      </c>
      <c r="BO6499" s="23">
        <v>15833.8</v>
      </c>
      <c r="BP6499" s="23">
        <v>-40.4</v>
      </c>
    </row>
    <row r="6500" spans="55:68">
      <c r="BC6500" s="23">
        <v>15859.3</v>
      </c>
      <c r="BD6500" s="23">
        <v>-40.4</v>
      </c>
      <c r="BO6500" s="23">
        <v>15859.3</v>
      </c>
      <c r="BP6500" s="23">
        <v>-40.4</v>
      </c>
    </row>
    <row r="6501" spans="55:68">
      <c r="BC6501" s="23">
        <v>15859.3</v>
      </c>
      <c r="BD6501" s="23">
        <v>-41.05</v>
      </c>
      <c r="BO6501" s="23">
        <v>15859.3</v>
      </c>
      <c r="BP6501" s="23">
        <v>-41.05</v>
      </c>
    </row>
    <row r="6502" spans="55:68">
      <c r="BC6502" s="23">
        <v>15885.2</v>
      </c>
      <c r="BD6502" s="23">
        <v>-41.05</v>
      </c>
      <c r="BO6502" s="23">
        <v>15885.2</v>
      </c>
      <c r="BP6502" s="23">
        <v>-41.05</v>
      </c>
    </row>
    <row r="6503" spans="55:68">
      <c r="BC6503" s="23">
        <v>15885.2</v>
      </c>
      <c r="BD6503" s="23">
        <v>-40.47</v>
      </c>
      <c r="BO6503" s="23">
        <v>15885.2</v>
      </c>
      <c r="BP6503" s="23">
        <v>-40.47</v>
      </c>
    </row>
    <row r="6504" spans="55:68">
      <c r="BC6504" s="23">
        <v>15910.3</v>
      </c>
      <c r="BD6504" s="23">
        <v>-40.47</v>
      </c>
      <c r="BO6504" s="23">
        <v>15910.3</v>
      </c>
      <c r="BP6504" s="23">
        <v>-40.47</v>
      </c>
    </row>
    <row r="6505" spans="55:68">
      <c r="BC6505" s="23">
        <v>15910.3</v>
      </c>
      <c r="BD6505" s="23">
        <v>-41.44</v>
      </c>
      <c r="BO6505" s="23">
        <v>15910.3</v>
      </c>
      <c r="BP6505" s="23">
        <v>-41.44</v>
      </c>
    </row>
    <row r="6506" spans="55:68">
      <c r="BC6506" s="23">
        <v>15934.5</v>
      </c>
      <c r="BD6506" s="23">
        <v>-41.44</v>
      </c>
      <c r="BO6506" s="23">
        <v>15934.5</v>
      </c>
      <c r="BP6506" s="23">
        <v>-41.44</v>
      </c>
    </row>
    <row r="6507" spans="55:68">
      <c r="BC6507" s="23">
        <v>15934.5</v>
      </c>
      <c r="BD6507" s="23">
        <v>-40.909999999999997</v>
      </c>
      <c r="BO6507" s="23">
        <v>15934.5</v>
      </c>
      <c r="BP6507" s="23">
        <v>-40.909999999999997</v>
      </c>
    </row>
    <row r="6508" spans="55:68">
      <c r="BC6508" s="23">
        <v>15957.4</v>
      </c>
      <c r="BD6508" s="23">
        <v>-40.909999999999997</v>
      </c>
      <c r="BO6508" s="23">
        <v>15957.4</v>
      </c>
      <c r="BP6508" s="23">
        <v>-40.909999999999997</v>
      </c>
    </row>
    <row r="6509" spans="55:68">
      <c r="BC6509" s="23">
        <v>15957.4</v>
      </c>
      <c r="BD6509" s="23">
        <v>-39.44</v>
      </c>
      <c r="BO6509" s="23">
        <v>15957.4</v>
      </c>
      <c r="BP6509" s="23">
        <v>-39.44</v>
      </c>
    </row>
    <row r="6510" spans="55:68">
      <c r="BC6510" s="23">
        <v>15979.8</v>
      </c>
      <c r="BD6510" s="23">
        <v>-39.44</v>
      </c>
      <c r="BO6510" s="23">
        <v>15979.8</v>
      </c>
      <c r="BP6510" s="23">
        <v>-39.44</v>
      </c>
    </row>
    <row r="6511" spans="55:68">
      <c r="BC6511" s="23">
        <v>15979.8</v>
      </c>
      <c r="BD6511" s="23">
        <v>-39.840000000000003</v>
      </c>
      <c r="BO6511" s="23">
        <v>15979.8</v>
      </c>
      <c r="BP6511" s="23">
        <v>-39.840000000000003</v>
      </c>
    </row>
    <row r="6512" spans="55:68">
      <c r="BC6512" s="23">
        <v>16000.1</v>
      </c>
      <c r="BD6512" s="23">
        <v>-39.840000000000003</v>
      </c>
      <c r="BO6512" s="23">
        <v>16000.1</v>
      </c>
      <c r="BP6512" s="23">
        <v>-39.840000000000003</v>
      </c>
    </row>
    <row r="6513" spans="55:68">
      <c r="BC6513" s="23">
        <v>16000.1</v>
      </c>
      <c r="BD6513" s="23">
        <v>-39.89</v>
      </c>
      <c r="BO6513" s="23">
        <v>16000.1</v>
      </c>
      <c r="BP6513" s="23">
        <v>-39.89</v>
      </c>
    </row>
    <row r="6514" spans="55:68">
      <c r="BC6514" s="23">
        <v>16019.5</v>
      </c>
      <c r="BD6514" s="23">
        <v>-39.89</v>
      </c>
      <c r="BO6514" s="23">
        <v>16019.5</v>
      </c>
      <c r="BP6514" s="23">
        <v>-39.89</v>
      </c>
    </row>
    <row r="6515" spans="55:68">
      <c r="BC6515" s="23">
        <v>16019.5</v>
      </c>
      <c r="BD6515" s="23">
        <v>-39.020000000000003</v>
      </c>
      <c r="BO6515" s="23">
        <v>16019.5</v>
      </c>
      <c r="BP6515" s="23">
        <v>-39.020000000000003</v>
      </c>
    </row>
    <row r="6516" spans="55:68">
      <c r="BC6516" s="23">
        <v>16038</v>
      </c>
      <c r="BD6516" s="23">
        <v>-39.020000000000003</v>
      </c>
      <c r="BO6516" s="23">
        <v>16038</v>
      </c>
      <c r="BP6516" s="23">
        <v>-39.020000000000003</v>
      </c>
    </row>
    <row r="6517" spans="55:68">
      <c r="BC6517" s="23">
        <v>16038</v>
      </c>
      <c r="BD6517" s="23">
        <v>-39.71</v>
      </c>
      <c r="BO6517" s="23">
        <v>16038</v>
      </c>
      <c r="BP6517" s="23">
        <v>-39.71</v>
      </c>
    </row>
    <row r="6518" spans="55:68">
      <c r="BC6518" s="23">
        <v>16056.4</v>
      </c>
      <c r="BD6518" s="23">
        <v>-39.71</v>
      </c>
      <c r="BO6518" s="23">
        <v>16056.4</v>
      </c>
      <c r="BP6518" s="23">
        <v>-39.71</v>
      </c>
    </row>
    <row r="6519" spans="55:68">
      <c r="BC6519" s="23">
        <v>16056.4</v>
      </c>
      <c r="BD6519" s="23">
        <v>-38.26</v>
      </c>
      <c r="BO6519" s="23">
        <v>16056.4</v>
      </c>
      <c r="BP6519" s="23">
        <v>-38.26</v>
      </c>
    </row>
    <row r="6520" spans="55:68">
      <c r="BC6520" s="23">
        <v>16074.5</v>
      </c>
      <c r="BD6520" s="23">
        <v>-38.26</v>
      </c>
      <c r="BO6520" s="23">
        <v>16074.5</v>
      </c>
      <c r="BP6520" s="23">
        <v>-38.26</v>
      </c>
    </row>
    <row r="6521" spans="55:68">
      <c r="BC6521" s="23">
        <v>16074.5</v>
      </c>
      <c r="BD6521" s="23">
        <v>-39.58</v>
      </c>
      <c r="BO6521" s="23">
        <v>16074.5</v>
      </c>
      <c r="BP6521" s="23">
        <v>-39.58</v>
      </c>
    </row>
    <row r="6522" spans="55:68">
      <c r="BC6522" s="23">
        <v>16092.7</v>
      </c>
      <c r="BD6522" s="23">
        <v>-39.58</v>
      </c>
      <c r="BO6522" s="23">
        <v>16092.7</v>
      </c>
      <c r="BP6522" s="23">
        <v>-39.58</v>
      </c>
    </row>
    <row r="6523" spans="55:68">
      <c r="BC6523" s="23">
        <v>16092.7</v>
      </c>
      <c r="BD6523" s="23">
        <v>-39.5</v>
      </c>
      <c r="BO6523" s="23">
        <v>16092.7</v>
      </c>
      <c r="BP6523" s="23">
        <v>-39.5</v>
      </c>
    </row>
    <row r="6524" spans="55:68">
      <c r="BC6524" s="23">
        <v>16111.2</v>
      </c>
      <c r="BD6524" s="23">
        <v>-39.5</v>
      </c>
      <c r="BO6524" s="23">
        <v>16111.2</v>
      </c>
      <c r="BP6524" s="23">
        <v>-39.5</v>
      </c>
    </row>
    <row r="6525" spans="55:68">
      <c r="BC6525" s="23">
        <v>16111.2</v>
      </c>
      <c r="BD6525" s="23">
        <v>-39.049999999999997</v>
      </c>
      <c r="BO6525" s="23">
        <v>16111.2</v>
      </c>
      <c r="BP6525" s="23">
        <v>-39.049999999999997</v>
      </c>
    </row>
    <row r="6526" spans="55:68">
      <c r="BC6526" s="23">
        <v>16130</v>
      </c>
      <c r="BD6526" s="23">
        <v>-39.049999999999997</v>
      </c>
      <c r="BO6526" s="23">
        <v>16130</v>
      </c>
      <c r="BP6526" s="23">
        <v>-39.049999999999997</v>
      </c>
    </row>
    <row r="6527" spans="55:68">
      <c r="BC6527" s="23">
        <v>16130</v>
      </c>
      <c r="BD6527" s="23">
        <v>-40.14</v>
      </c>
      <c r="BO6527" s="23">
        <v>16130</v>
      </c>
      <c r="BP6527" s="23">
        <v>-40.14</v>
      </c>
    </row>
    <row r="6528" spans="55:68">
      <c r="BC6528" s="23">
        <v>16149.7</v>
      </c>
      <c r="BD6528" s="23">
        <v>-40.14</v>
      </c>
      <c r="BO6528" s="23">
        <v>16149.7</v>
      </c>
      <c r="BP6528" s="23">
        <v>-40.14</v>
      </c>
    </row>
    <row r="6529" spans="55:68">
      <c r="BC6529" s="23">
        <v>16149.7</v>
      </c>
      <c r="BD6529" s="23">
        <v>-38.79</v>
      </c>
      <c r="BO6529" s="23">
        <v>16149.7</v>
      </c>
      <c r="BP6529" s="23">
        <v>-38.79</v>
      </c>
    </row>
    <row r="6530" spans="55:68">
      <c r="BC6530" s="23">
        <v>16169.8</v>
      </c>
      <c r="BD6530" s="23">
        <v>-38.79</v>
      </c>
      <c r="BO6530" s="23">
        <v>16169.8</v>
      </c>
      <c r="BP6530" s="23">
        <v>-38.79</v>
      </c>
    </row>
    <row r="6531" spans="55:68">
      <c r="BC6531" s="23">
        <v>16169.8</v>
      </c>
      <c r="BD6531" s="23">
        <v>-40.700000000000003</v>
      </c>
      <c r="BO6531" s="23">
        <v>16169.8</v>
      </c>
      <c r="BP6531" s="23">
        <v>-40.700000000000003</v>
      </c>
    </row>
    <row r="6532" spans="55:68">
      <c r="BC6532" s="23">
        <v>16191</v>
      </c>
      <c r="BD6532" s="23">
        <v>-40.700000000000003</v>
      </c>
      <c r="BO6532" s="23">
        <v>16191</v>
      </c>
      <c r="BP6532" s="23">
        <v>-40.700000000000003</v>
      </c>
    </row>
    <row r="6533" spans="55:68">
      <c r="BC6533" s="23">
        <v>16191</v>
      </c>
      <c r="BD6533" s="23">
        <v>-39.96</v>
      </c>
      <c r="BO6533" s="23">
        <v>16191</v>
      </c>
      <c r="BP6533" s="23">
        <v>-39.96</v>
      </c>
    </row>
    <row r="6534" spans="55:68">
      <c r="BC6534" s="23">
        <v>16211.5</v>
      </c>
      <c r="BD6534" s="23">
        <v>-39.96</v>
      </c>
      <c r="BO6534" s="23">
        <v>16211.5</v>
      </c>
      <c r="BP6534" s="23">
        <v>-39.96</v>
      </c>
    </row>
    <row r="6535" spans="55:68">
      <c r="BC6535" s="23">
        <v>16211.5</v>
      </c>
      <c r="BD6535" s="23">
        <v>-40.340000000000003</v>
      </c>
      <c r="BO6535" s="23">
        <v>16211.5</v>
      </c>
      <c r="BP6535" s="23">
        <v>-40.340000000000003</v>
      </c>
    </row>
    <row r="6536" spans="55:68">
      <c r="BC6536" s="23">
        <v>16233</v>
      </c>
      <c r="BD6536" s="23">
        <v>-40.340000000000003</v>
      </c>
      <c r="BO6536" s="23">
        <v>16233</v>
      </c>
      <c r="BP6536" s="23">
        <v>-40.340000000000003</v>
      </c>
    </row>
    <row r="6537" spans="55:68">
      <c r="BC6537" s="23">
        <v>16233</v>
      </c>
      <c r="BD6537" s="23">
        <v>-39.32</v>
      </c>
      <c r="BO6537" s="23">
        <v>16233</v>
      </c>
      <c r="BP6537" s="23">
        <v>-39.32</v>
      </c>
    </row>
    <row r="6538" spans="55:68">
      <c r="BC6538" s="23">
        <v>16252.6</v>
      </c>
      <c r="BD6538" s="23">
        <v>-39.32</v>
      </c>
      <c r="BO6538" s="23">
        <v>16252.6</v>
      </c>
      <c r="BP6538" s="23">
        <v>-39.32</v>
      </c>
    </row>
    <row r="6539" spans="55:68">
      <c r="BC6539" s="23">
        <v>16252.6</v>
      </c>
      <c r="BD6539" s="23">
        <v>-39.9</v>
      </c>
      <c r="BO6539" s="23">
        <v>16252.6</v>
      </c>
      <c r="BP6539" s="23">
        <v>-39.9</v>
      </c>
    </row>
    <row r="6540" spans="55:68">
      <c r="BC6540" s="23">
        <v>16271.8</v>
      </c>
      <c r="BD6540" s="23">
        <v>-39.9</v>
      </c>
      <c r="BO6540" s="23">
        <v>16271.8</v>
      </c>
      <c r="BP6540" s="23">
        <v>-39.9</v>
      </c>
    </row>
    <row r="6541" spans="55:68">
      <c r="BC6541" s="23">
        <v>16271.8</v>
      </c>
      <c r="BD6541" s="23">
        <v>-38.36</v>
      </c>
      <c r="BO6541" s="23">
        <v>16271.8</v>
      </c>
      <c r="BP6541" s="23">
        <v>-38.36</v>
      </c>
    </row>
    <row r="6542" spans="55:68">
      <c r="BC6542" s="23">
        <v>16289.5</v>
      </c>
      <c r="BD6542" s="23">
        <v>-38.36</v>
      </c>
      <c r="BO6542" s="23">
        <v>16289.5</v>
      </c>
      <c r="BP6542" s="23">
        <v>-38.36</v>
      </c>
    </row>
    <row r="6543" spans="55:68">
      <c r="BC6543" s="23">
        <v>16289.5</v>
      </c>
      <c r="BD6543" s="23">
        <v>-39.42</v>
      </c>
      <c r="BO6543" s="23">
        <v>16289.5</v>
      </c>
      <c r="BP6543" s="23">
        <v>-39.42</v>
      </c>
    </row>
    <row r="6544" spans="55:68">
      <c r="BC6544" s="23">
        <v>16307.3</v>
      </c>
      <c r="BD6544" s="23">
        <v>-39.42</v>
      </c>
      <c r="BO6544" s="23">
        <v>16307.3</v>
      </c>
      <c r="BP6544" s="23">
        <v>-39.42</v>
      </c>
    </row>
    <row r="6545" spans="55:68">
      <c r="BC6545" s="23">
        <v>16307.3</v>
      </c>
      <c r="BD6545" s="23">
        <v>-38.04</v>
      </c>
      <c r="BO6545" s="23">
        <v>16307.3</v>
      </c>
      <c r="BP6545" s="23">
        <v>-38.04</v>
      </c>
    </row>
    <row r="6546" spans="55:68">
      <c r="BC6546" s="23">
        <v>16325.3</v>
      </c>
      <c r="BD6546" s="23">
        <v>-38.04</v>
      </c>
      <c r="BO6546" s="23">
        <v>16325.3</v>
      </c>
      <c r="BP6546" s="23">
        <v>-38.04</v>
      </c>
    </row>
    <row r="6547" spans="55:68">
      <c r="BC6547" s="23">
        <v>16325.3</v>
      </c>
      <c r="BD6547" s="23">
        <v>-39.51</v>
      </c>
      <c r="BO6547" s="23">
        <v>16325.3</v>
      </c>
      <c r="BP6547" s="23">
        <v>-39.51</v>
      </c>
    </row>
    <row r="6548" spans="55:68">
      <c r="BC6548" s="23">
        <v>16344</v>
      </c>
      <c r="BD6548" s="23">
        <v>-39.51</v>
      </c>
      <c r="BO6548" s="23">
        <v>16344</v>
      </c>
      <c r="BP6548" s="23">
        <v>-39.51</v>
      </c>
    </row>
    <row r="6549" spans="55:68">
      <c r="BC6549" s="23">
        <v>16344</v>
      </c>
      <c r="BD6549" s="23">
        <v>-40.21</v>
      </c>
      <c r="BO6549" s="23">
        <v>16344</v>
      </c>
      <c r="BP6549" s="23">
        <v>-40.21</v>
      </c>
    </row>
    <row r="6550" spans="55:68">
      <c r="BC6550" s="23">
        <v>16363.2</v>
      </c>
      <c r="BD6550" s="23">
        <v>-40.21</v>
      </c>
      <c r="BO6550" s="23">
        <v>16363.2</v>
      </c>
      <c r="BP6550" s="23">
        <v>-40.21</v>
      </c>
    </row>
    <row r="6551" spans="55:68">
      <c r="BC6551" s="23">
        <v>16363.2</v>
      </c>
      <c r="BD6551" s="23">
        <v>-39.46</v>
      </c>
      <c r="BO6551" s="23">
        <v>16363.2</v>
      </c>
      <c r="BP6551" s="23">
        <v>-39.46</v>
      </c>
    </row>
    <row r="6552" spans="55:68">
      <c r="BC6552" s="23">
        <v>16383.2</v>
      </c>
      <c r="BD6552" s="23">
        <v>-39.46</v>
      </c>
      <c r="BO6552" s="23">
        <v>16383.2</v>
      </c>
      <c r="BP6552" s="23">
        <v>-39.46</v>
      </c>
    </row>
    <row r="6553" spans="55:68">
      <c r="BC6553" s="23">
        <v>16383.2</v>
      </c>
      <c r="BD6553" s="23">
        <v>-39.89</v>
      </c>
      <c r="BO6553" s="23">
        <v>16383.2</v>
      </c>
      <c r="BP6553" s="23">
        <v>-39.89</v>
      </c>
    </row>
    <row r="6554" spans="55:68">
      <c r="BC6554" s="23">
        <v>16404.3</v>
      </c>
      <c r="BD6554" s="23">
        <v>-39.89</v>
      </c>
      <c r="BO6554" s="23">
        <v>16404.3</v>
      </c>
      <c r="BP6554" s="23">
        <v>-39.89</v>
      </c>
    </row>
    <row r="6555" spans="55:68">
      <c r="BC6555" s="23">
        <v>16404.3</v>
      </c>
      <c r="BD6555" s="23">
        <v>-39.19</v>
      </c>
      <c r="BO6555" s="23">
        <v>16404.3</v>
      </c>
      <c r="BP6555" s="23">
        <v>-39.19</v>
      </c>
    </row>
    <row r="6556" spans="55:68">
      <c r="BC6556" s="23">
        <v>16425.599999999999</v>
      </c>
      <c r="BD6556" s="23">
        <v>-39.19</v>
      </c>
      <c r="BO6556" s="23">
        <v>16425.599999999999</v>
      </c>
      <c r="BP6556" s="23">
        <v>-39.19</v>
      </c>
    </row>
    <row r="6557" spans="55:68">
      <c r="BC6557" s="23">
        <v>16425.599999999999</v>
      </c>
      <c r="BD6557" s="23">
        <v>-40.76</v>
      </c>
      <c r="BO6557" s="23">
        <v>16425.599999999999</v>
      </c>
      <c r="BP6557" s="23">
        <v>-40.76</v>
      </c>
    </row>
    <row r="6558" spans="55:68">
      <c r="BC6558" s="23">
        <v>16448.3</v>
      </c>
      <c r="BD6558" s="23">
        <v>-40.76</v>
      </c>
      <c r="BO6558" s="23">
        <v>16448.3</v>
      </c>
      <c r="BP6558" s="23">
        <v>-40.76</v>
      </c>
    </row>
    <row r="6559" spans="55:68">
      <c r="BC6559" s="23">
        <v>16448.3</v>
      </c>
      <c r="BD6559" s="23">
        <v>-40.44</v>
      </c>
      <c r="BO6559" s="23">
        <v>16448.3</v>
      </c>
      <c r="BP6559" s="23">
        <v>-40.44</v>
      </c>
    </row>
    <row r="6560" spans="55:68">
      <c r="BC6560" s="23">
        <v>16469.2</v>
      </c>
      <c r="BD6560" s="23">
        <v>-40.44</v>
      </c>
      <c r="BO6560" s="23">
        <v>16469.2</v>
      </c>
      <c r="BP6560" s="23">
        <v>-40.44</v>
      </c>
    </row>
    <row r="6561" spans="55:68">
      <c r="BC6561" s="23">
        <v>16469.2</v>
      </c>
      <c r="BD6561" s="23">
        <v>-40.96</v>
      </c>
      <c r="BO6561" s="23">
        <v>16469.2</v>
      </c>
      <c r="BP6561" s="23">
        <v>-40.96</v>
      </c>
    </row>
    <row r="6562" spans="55:68">
      <c r="BC6562" s="23">
        <v>16491.2</v>
      </c>
      <c r="BD6562" s="23">
        <v>-40.96</v>
      </c>
      <c r="BO6562" s="23">
        <v>16491.2</v>
      </c>
      <c r="BP6562" s="23">
        <v>-40.96</v>
      </c>
    </row>
    <row r="6563" spans="55:68">
      <c r="BC6563" s="23">
        <v>16491.2</v>
      </c>
      <c r="BD6563" s="23">
        <v>-37.950000000000003</v>
      </c>
      <c r="BO6563" s="23">
        <v>16491.2</v>
      </c>
      <c r="BP6563" s="23">
        <v>-37.950000000000003</v>
      </c>
    </row>
    <row r="6564" spans="55:68">
      <c r="BC6564" s="23">
        <v>16512.599999999999</v>
      </c>
      <c r="BD6564" s="23">
        <v>-37.950000000000003</v>
      </c>
      <c r="BO6564" s="23">
        <v>16512.599999999999</v>
      </c>
      <c r="BP6564" s="23">
        <v>-37.950000000000003</v>
      </c>
    </row>
    <row r="6565" spans="55:68">
      <c r="BC6565" s="23">
        <v>16512.599999999999</v>
      </c>
      <c r="BD6565" s="23">
        <v>-40.33</v>
      </c>
      <c r="BO6565" s="23">
        <v>16512.599999999999</v>
      </c>
      <c r="BP6565" s="23">
        <v>-40.33</v>
      </c>
    </row>
    <row r="6566" spans="55:68">
      <c r="BC6566" s="23">
        <v>16532.3</v>
      </c>
      <c r="BD6566" s="23">
        <v>-40.33</v>
      </c>
      <c r="BO6566" s="23">
        <v>16532.3</v>
      </c>
      <c r="BP6566" s="23">
        <v>-40.33</v>
      </c>
    </row>
    <row r="6567" spans="55:68">
      <c r="BC6567" s="23">
        <v>16532.3</v>
      </c>
      <c r="BD6567" s="23">
        <v>-40.049999999999997</v>
      </c>
      <c r="BO6567" s="23">
        <v>16532.3</v>
      </c>
      <c r="BP6567" s="23">
        <v>-40.049999999999997</v>
      </c>
    </row>
    <row r="6568" spans="55:68">
      <c r="BC6568" s="23">
        <v>16551.7</v>
      </c>
      <c r="BD6568" s="23">
        <v>-40.049999999999997</v>
      </c>
      <c r="BO6568" s="23">
        <v>16551.7</v>
      </c>
      <c r="BP6568" s="23">
        <v>-40.049999999999997</v>
      </c>
    </row>
    <row r="6569" spans="55:68">
      <c r="BC6569" s="23">
        <v>16551.7</v>
      </c>
      <c r="BD6569" s="23">
        <v>-38.340000000000003</v>
      </c>
      <c r="BO6569" s="23">
        <v>16551.7</v>
      </c>
      <c r="BP6569" s="23">
        <v>-38.340000000000003</v>
      </c>
    </row>
    <row r="6570" spans="55:68">
      <c r="BC6570" s="23">
        <v>16572.599999999999</v>
      </c>
      <c r="BD6570" s="23">
        <v>-38.340000000000003</v>
      </c>
      <c r="BO6570" s="23">
        <v>16572.599999999999</v>
      </c>
      <c r="BP6570" s="23">
        <v>-38.340000000000003</v>
      </c>
    </row>
    <row r="6571" spans="55:68">
      <c r="BC6571" s="23">
        <v>16572.599999999999</v>
      </c>
      <c r="BD6571" s="23">
        <v>-40.58</v>
      </c>
      <c r="BO6571" s="23">
        <v>16572.599999999999</v>
      </c>
      <c r="BP6571" s="23">
        <v>-40.58</v>
      </c>
    </row>
    <row r="6572" spans="55:68">
      <c r="BC6572" s="23">
        <v>16594</v>
      </c>
      <c r="BD6572" s="23">
        <v>-40.58</v>
      </c>
      <c r="BO6572" s="23">
        <v>16594</v>
      </c>
      <c r="BP6572" s="23">
        <v>-40.58</v>
      </c>
    </row>
    <row r="6573" spans="55:68">
      <c r="BC6573" s="23">
        <v>16594</v>
      </c>
      <c r="BD6573" s="23">
        <v>-39.74</v>
      </c>
      <c r="BO6573" s="23">
        <v>16594</v>
      </c>
      <c r="BP6573" s="23">
        <v>-39.74</v>
      </c>
    </row>
    <row r="6574" spans="55:68">
      <c r="BC6574" s="23">
        <v>16616.400000000001</v>
      </c>
      <c r="BD6574" s="23">
        <v>-39.74</v>
      </c>
      <c r="BO6574" s="23">
        <v>16616.400000000001</v>
      </c>
      <c r="BP6574" s="23">
        <v>-39.74</v>
      </c>
    </row>
    <row r="6575" spans="55:68">
      <c r="BC6575" s="23">
        <v>16616.400000000001</v>
      </c>
      <c r="BD6575" s="23">
        <v>-40.92</v>
      </c>
      <c r="BO6575" s="23">
        <v>16616.400000000001</v>
      </c>
      <c r="BP6575" s="23">
        <v>-40.92</v>
      </c>
    </row>
    <row r="6576" spans="55:68">
      <c r="BC6576" s="23">
        <v>16640.900000000001</v>
      </c>
      <c r="BD6576" s="23">
        <v>-40.92</v>
      </c>
      <c r="BO6576" s="23">
        <v>16640.900000000001</v>
      </c>
      <c r="BP6576" s="23">
        <v>-40.92</v>
      </c>
    </row>
    <row r="6577" spans="55:68">
      <c r="BC6577" s="23">
        <v>16640.900000000001</v>
      </c>
      <c r="BD6577" s="23">
        <v>-41.18</v>
      </c>
      <c r="BO6577" s="23">
        <v>16640.900000000001</v>
      </c>
      <c r="BP6577" s="23">
        <v>-41.18</v>
      </c>
    </row>
    <row r="6578" spans="55:68">
      <c r="BC6578" s="23">
        <v>16664.5</v>
      </c>
      <c r="BD6578" s="23">
        <v>-41.18</v>
      </c>
      <c r="BO6578" s="23">
        <v>16664.5</v>
      </c>
      <c r="BP6578" s="23">
        <v>-41.18</v>
      </c>
    </row>
    <row r="6579" spans="55:68">
      <c r="BC6579" s="23">
        <v>16664.5</v>
      </c>
      <c r="BD6579" s="23">
        <v>-40.380000000000003</v>
      </c>
      <c r="BO6579" s="23">
        <v>16664.5</v>
      </c>
      <c r="BP6579" s="23">
        <v>-40.380000000000003</v>
      </c>
    </row>
    <row r="6580" spans="55:68">
      <c r="BC6580" s="23">
        <v>16687.599999999999</v>
      </c>
      <c r="BD6580" s="23">
        <v>-40.380000000000003</v>
      </c>
      <c r="BO6580" s="23">
        <v>16687.599999999999</v>
      </c>
      <c r="BP6580" s="23">
        <v>-40.380000000000003</v>
      </c>
    </row>
    <row r="6581" spans="55:68">
      <c r="BC6581" s="23">
        <v>16687.599999999999</v>
      </c>
      <c r="BD6581" s="23">
        <v>-39.659999999999997</v>
      </c>
      <c r="BO6581" s="23">
        <v>16687.599999999999</v>
      </c>
      <c r="BP6581" s="23">
        <v>-39.659999999999997</v>
      </c>
    </row>
    <row r="6582" spans="55:68">
      <c r="BC6582" s="23">
        <v>16710.2</v>
      </c>
      <c r="BD6582" s="23">
        <v>-39.659999999999997</v>
      </c>
      <c r="BO6582" s="23">
        <v>16710.2</v>
      </c>
      <c r="BP6582" s="23">
        <v>-39.659999999999997</v>
      </c>
    </row>
    <row r="6583" spans="55:68">
      <c r="BC6583" s="23">
        <v>16710.2</v>
      </c>
      <c r="BD6583" s="23">
        <v>-39.26</v>
      </c>
      <c r="BO6583" s="23">
        <v>16710.2</v>
      </c>
      <c r="BP6583" s="23">
        <v>-39.26</v>
      </c>
    </row>
    <row r="6584" spans="55:68">
      <c r="BC6584" s="23">
        <v>16731.7</v>
      </c>
      <c r="BD6584" s="23">
        <v>-39.26</v>
      </c>
      <c r="BO6584" s="23">
        <v>16731.7</v>
      </c>
      <c r="BP6584" s="23">
        <v>-39.26</v>
      </c>
    </row>
    <row r="6585" spans="55:68">
      <c r="BC6585" s="23">
        <v>16731.7</v>
      </c>
      <c r="BD6585" s="23">
        <v>-40.409999999999997</v>
      </c>
      <c r="BO6585" s="23">
        <v>16731.7</v>
      </c>
      <c r="BP6585" s="23">
        <v>-40.409999999999997</v>
      </c>
    </row>
    <row r="6586" spans="55:68">
      <c r="BC6586" s="23">
        <v>16751.7</v>
      </c>
      <c r="BD6586" s="23">
        <v>-40.409999999999997</v>
      </c>
      <c r="BO6586" s="23">
        <v>16751.7</v>
      </c>
      <c r="BP6586" s="23">
        <v>-40.409999999999997</v>
      </c>
    </row>
    <row r="6587" spans="55:68">
      <c r="BC6587" s="23">
        <v>16751.7</v>
      </c>
      <c r="BD6587" s="23">
        <v>-39.81</v>
      </c>
      <c r="BO6587" s="23">
        <v>16751.7</v>
      </c>
      <c r="BP6587" s="23">
        <v>-39.81</v>
      </c>
    </row>
    <row r="6588" spans="55:68">
      <c r="BC6588" s="23">
        <v>16771.5</v>
      </c>
      <c r="BD6588" s="23">
        <v>-39.81</v>
      </c>
      <c r="BO6588" s="23">
        <v>16771.5</v>
      </c>
      <c r="BP6588" s="23">
        <v>-39.81</v>
      </c>
    </row>
    <row r="6589" spans="55:68">
      <c r="BC6589" s="23">
        <v>16771.5</v>
      </c>
      <c r="BD6589" s="23">
        <v>-38.68</v>
      </c>
      <c r="BO6589" s="23">
        <v>16771.5</v>
      </c>
      <c r="BP6589" s="23">
        <v>-38.68</v>
      </c>
    </row>
    <row r="6590" spans="55:68">
      <c r="BC6590" s="23">
        <v>16792.599999999999</v>
      </c>
      <c r="BD6590" s="23">
        <v>-38.68</v>
      </c>
      <c r="BO6590" s="23">
        <v>16792.599999999999</v>
      </c>
      <c r="BP6590" s="23">
        <v>-38.68</v>
      </c>
    </row>
    <row r="6591" spans="55:68">
      <c r="BC6591" s="23">
        <v>16792.599999999999</v>
      </c>
      <c r="BD6591" s="23">
        <v>-39.25</v>
      </c>
      <c r="BO6591" s="23">
        <v>16792.599999999999</v>
      </c>
      <c r="BP6591" s="23">
        <v>-39.25</v>
      </c>
    </row>
    <row r="6592" spans="55:68">
      <c r="BC6592" s="23">
        <v>16813.8</v>
      </c>
      <c r="BD6592" s="23">
        <v>-39.25</v>
      </c>
      <c r="BO6592" s="23">
        <v>16813.8</v>
      </c>
      <c r="BP6592" s="23">
        <v>-39.25</v>
      </c>
    </row>
    <row r="6593" spans="55:68">
      <c r="BC6593" s="23">
        <v>16813.8</v>
      </c>
      <c r="BD6593" s="23">
        <v>-40.9</v>
      </c>
      <c r="BO6593" s="23">
        <v>16813.8</v>
      </c>
      <c r="BP6593" s="23">
        <v>-40.9</v>
      </c>
    </row>
    <row r="6594" spans="55:68">
      <c r="BC6594" s="23">
        <v>16835.2</v>
      </c>
      <c r="BD6594" s="23">
        <v>-40.9</v>
      </c>
      <c r="BO6594" s="23">
        <v>16835.2</v>
      </c>
      <c r="BP6594" s="23">
        <v>-40.9</v>
      </c>
    </row>
    <row r="6595" spans="55:68">
      <c r="BC6595" s="23">
        <v>16835.2</v>
      </c>
      <c r="BD6595" s="23">
        <v>-40.479999999999997</v>
      </c>
      <c r="BO6595" s="23">
        <v>16835.2</v>
      </c>
      <c r="BP6595" s="23">
        <v>-40.479999999999997</v>
      </c>
    </row>
    <row r="6596" spans="55:68">
      <c r="BC6596" s="23">
        <v>16857.7</v>
      </c>
      <c r="BD6596" s="23">
        <v>-40.479999999999997</v>
      </c>
      <c r="BO6596" s="23">
        <v>16857.7</v>
      </c>
      <c r="BP6596" s="23">
        <v>-40.479999999999997</v>
      </c>
    </row>
    <row r="6597" spans="55:68">
      <c r="BC6597" s="23">
        <v>16857.7</v>
      </c>
      <c r="BD6597" s="23">
        <v>-40.01</v>
      </c>
      <c r="BO6597" s="23">
        <v>16857.7</v>
      </c>
      <c r="BP6597" s="23">
        <v>-40.01</v>
      </c>
    </row>
    <row r="6598" spans="55:68">
      <c r="BC6598" s="23">
        <v>16879.5</v>
      </c>
      <c r="BD6598" s="23">
        <v>-40.01</v>
      </c>
      <c r="BO6598" s="23">
        <v>16879.5</v>
      </c>
      <c r="BP6598" s="23">
        <v>-40.01</v>
      </c>
    </row>
    <row r="6599" spans="55:68">
      <c r="BC6599" s="23">
        <v>16879.5</v>
      </c>
      <c r="BD6599" s="23">
        <v>-40.01</v>
      </c>
      <c r="BO6599" s="23">
        <v>16879.5</v>
      </c>
      <c r="BP6599" s="23">
        <v>-40.01</v>
      </c>
    </row>
    <row r="6600" spans="55:68">
      <c r="BC6600" s="23">
        <v>16901.3</v>
      </c>
      <c r="BD6600" s="23">
        <v>-40.01</v>
      </c>
      <c r="BO6600" s="23">
        <v>16901.3</v>
      </c>
      <c r="BP6600" s="23">
        <v>-40.01</v>
      </c>
    </row>
    <row r="6601" spans="55:68">
      <c r="BC6601" s="23">
        <v>16901.3</v>
      </c>
      <c r="BD6601" s="23">
        <v>-38.32</v>
      </c>
      <c r="BO6601" s="23">
        <v>16901.3</v>
      </c>
      <c r="BP6601" s="23">
        <v>-38.32</v>
      </c>
    </row>
    <row r="6602" spans="55:68">
      <c r="BC6602" s="23">
        <v>16923.599999999999</v>
      </c>
      <c r="BD6602" s="23">
        <v>-38.32</v>
      </c>
      <c r="BO6602" s="23">
        <v>16923.599999999999</v>
      </c>
      <c r="BP6602" s="23">
        <v>-38.32</v>
      </c>
    </row>
    <row r="6603" spans="55:68">
      <c r="BC6603" s="23">
        <v>16923.599999999999</v>
      </c>
      <c r="BD6603" s="23">
        <v>-40.9</v>
      </c>
      <c r="BO6603" s="23">
        <v>16923.599999999999</v>
      </c>
      <c r="BP6603" s="23">
        <v>-40.9</v>
      </c>
    </row>
    <row r="6604" spans="55:68">
      <c r="BC6604" s="23">
        <v>16945.900000000001</v>
      </c>
      <c r="BD6604" s="23">
        <v>-40.9</v>
      </c>
      <c r="BO6604" s="23">
        <v>16945.900000000001</v>
      </c>
      <c r="BP6604" s="23">
        <v>-40.9</v>
      </c>
    </row>
    <row r="6605" spans="55:68">
      <c r="BC6605" s="23">
        <v>16945.900000000001</v>
      </c>
      <c r="BD6605" s="23">
        <v>-41.08</v>
      </c>
      <c r="BO6605" s="23">
        <v>16945.900000000001</v>
      </c>
      <c r="BP6605" s="23">
        <v>-41.08</v>
      </c>
    </row>
    <row r="6606" spans="55:68">
      <c r="BC6606" s="23">
        <v>16968.599999999999</v>
      </c>
      <c r="BD6606" s="23">
        <v>-41.08</v>
      </c>
      <c r="BO6606" s="23">
        <v>16968.599999999999</v>
      </c>
      <c r="BP6606" s="23">
        <v>-41.08</v>
      </c>
    </row>
    <row r="6607" spans="55:68">
      <c r="BC6607" s="23">
        <v>16968.599999999999</v>
      </c>
      <c r="BD6607" s="23">
        <v>-39.96</v>
      </c>
      <c r="BO6607" s="23">
        <v>16968.599999999999</v>
      </c>
      <c r="BP6607" s="23">
        <v>-39.96</v>
      </c>
    </row>
    <row r="6608" spans="55:68">
      <c r="BC6608" s="23">
        <v>16992.900000000001</v>
      </c>
      <c r="BD6608" s="23">
        <v>-39.96</v>
      </c>
      <c r="BO6608" s="23">
        <v>16992.900000000001</v>
      </c>
      <c r="BP6608" s="23">
        <v>-39.96</v>
      </c>
    </row>
    <row r="6609" spans="55:68">
      <c r="BC6609" s="23">
        <v>16992.900000000001</v>
      </c>
      <c r="BD6609" s="23">
        <v>-40.409999999999997</v>
      </c>
      <c r="BO6609" s="23">
        <v>16992.900000000001</v>
      </c>
      <c r="BP6609" s="23">
        <v>-40.409999999999997</v>
      </c>
    </row>
    <row r="6610" spans="55:68">
      <c r="BC6610" s="23">
        <v>17015.900000000001</v>
      </c>
      <c r="BD6610" s="23">
        <v>-40.409999999999997</v>
      </c>
      <c r="BO6610" s="23">
        <v>17015.900000000001</v>
      </c>
      <c r="BP6610" s="23">
        <v>-40.409999999999997</v>
      </c>
    </row>
    <row r="6611" spans="55:68">
      <c r="BC6611" s="23">
        <v>17015.900000000001</v>
      </c>
      <c r="BD6611" s="23">
        <v>-39.9</v>
      </c>
      <c r="BO6611" s="23">
        <v>17015.900000000001</v>
      </c>
      <c r="BP6611" s="23">
        <v>-39.9</v>
      </c>
    </row>
    <row r="6612" spans="55:68">
      <c r="BC6612" s="23">
        <v>17038.5</v>
      </c>
      <c r="BD6612" s="23">
        <v>-39.9</v>
      </c>
      <c r="BO6612" s="23">
        <v>17038.5</v>
      </c>
      <c r="BP6612" s="23">
        <v>-39.9</v>
      </c>
    </row>
    <row r="6613" spans="55:68">
      <c r="BC6613" s="23">
        <v>17038.5</v>
      </c>
      <c r="BD6613" s="23">
        <v>-39.6</v>
      </c>
      <c r="BO6613" s="23">
        <v>17038.5</v>
      </c>
      <c r="BP6613" s="23">
        <v>-39.6</v>
      </c>
    </row>
    <row r="6614" spans="55:68">
      <c r="BC6614" s="23">
        <v>17061.3</v>
      </c>
      <c r="BD6614" s="23">
        <v>-39.6</v>
      </c>
      <c r="BO6614" s="23">
        <v>17061.3</v>
      </c>
      <c r="BP6614" s="23">
        <v>-39.6</v>
      </c>
    </row>
    <row r="6615" spans="55:68">
      <c r="BC6615" s="23">
        <v>17061.3</v>
      </c>
      <c r="BD6615" s="23">
        <v>-40.72</v>
      </c>
      <c r="BO6615" s="23">
        <v>17061.3</v>
      </c>
      <c r="BP6615" s="23">
        <v>-40.72</v>
      </c>
    </row>
    <row r="6616" spans="55:68">
      <c r="BC6616" s="23">
        <v>17085</v>
      </c>
      <c r="BD6616" s="23">
        <v>-40.72</v>
      </c>
      <c r="BO6616" s="23">
        <v>17085</v>
      </c>
      <c r="BP6616" s="23">
        <v>-40.72</v>
      </c>
    </row>
    <row r="6617" spans="55:68">
      <c r="BC6617" s="23">
        <v>17085</v>
      </c>
      <c r="BD6617" s="23">
        <v>-40.020000000000003</v>
      </c>
      <c r="BO6617" s="23">
        <v>17085</v>
      </c>
      <c r="BP6617" s="23">
        <v>-40.020000000000003</v>
      </c>
    </row>
    <row r="6618" spans="55:68">
      <c r="BC6618" s="23">
        <v>17109.900000000001</v>
      </c>
      <c r="BD6618" s="23">
        <v>-40.020000000000003</v>
      </c>
      <c r="BO6618" s="23">
        <v>17109.900000000001</v>
      </c>
      <c r="BP6618" s="23">
        <v>-40.020000000000003</v>
      </c>
    </row>
    <row r="6619" spans="55:68">
      <c r="BC6619" s="23">
        <v>17109.900000000001</v>
      </c>
      <c r="BD6619" s="23">
        <v>-41.46</v>
      </c>
      <c r="BO6619" s="23">
        <v>17109.900000000001</v>
      </c>
      <c r="BP6619" s="23">
        <v>-41.46</v>
      </c>
    </row>
    <row r="6620" spans="55:68">
      <c r="BC6620" s="23">
        <v>17134.599999999999</v>
      </c>
      <c r="BD6620" s="23">
        <v>-41.46</v>
      </c>
      <c r="BO6620" s="23">
        <v>17134.599999999999</v>
      </c>
      <c r="BP6620" s="23">
        <v>-41.46</v>
      </c>
    </row>
    <row r="6621" spans="55:68">
      <c r="BC6621" s="23">
        <v>17134.599999999999</v>
      </c>
      <c r="BD6621" s="23">
        <v>-40.98</v>
      </c>
      <c r="BO6621" s="23">
        <v>17134.599999999999</v>
      </c>
      <c r="BP6621" s="23">
        <v>-40.98</v>
      </c>
    </row>
    <row r="6622" spans="55:68">
      <c r="BC6622" s="23">
        <v>17157.400000000001</v>
      </c>
      <c r="BD6622" s="23">
        <v>-40.98</v>
      </c>
      <c r="BO6622" s="23">
        <v>17157.400000000001</v>
      </c>
      <c r="BP6622" s="23">
        <v>-40.98</v>
      </c>
    </row>
    <row r="6623" spans="55:68">
      <c r="BC6623" s="23">
        <v>17157.400000000001</v>
      </c>
      <c r="BD6623" s="23">
        <v>-39.340000000000003</v>
      </c>
      <c r="BO6623" s="23">
        <v>17157.400000000001</v>
      </c>
      <c r="BP6623" s="23">
        <v>-39.340000000000003</v>
      </c>
    </row>
    <row r="6624" spans="55:68">
      <c r="BC6624" s="23">
        <v>17179</v>
      </c>
      <c r="BD6624" s="23">
        <v>-39.340000000000003</v>
      </c>
      <c r="BO6624" s="23">
        <v>17179</v>
      </c>
      <c r="BP6624" s="23">
        <v>-39.340000000000003</v>
      </c>
    </row>
    <row r="6625" spans="55:68">
      <c r="BC6625" s="23">
        <v>17179</v>
      </c>
      <c r="BD6625" s="23">
        <v>-38.92</v>
      </c>
      <c r="BO6625" s="23">
        <v>17179</v>
      </c>
      <c r="BP6625" s="23">
        <v>-38.92</v>
      </c>
    </row>
    <row r="6626" spans="55:68">
      <c r="BC6626" s="23">
        <v>17198.5</v>
      </c>
      <c r="BD6626" s="23">
        <v>-38.92</v>
      </c>
      <c r="BO6626" s="23">
        <v>17198.5</v>
      </c>
      <c r="BP6626" s="23">
        <v>-38.92</v>
      </c>
    </row>
    <row r="6627" spans="55:68">
      <c r="BC6627" s="23">
        <v>17198.5</v>
      </c>
      <c r="BD6627" s="23">
        <v>-38.549999999999997</v>
      </c>
      <c r="BO6627" s="23">
        <v>17198.5</v>
      </c>
      <c r="BP6627" s="23">
        <v>-38.549999999999997</v>
      </c>
    </row>
    <row r="6628" spans="55:68">
      <c r="BC6628" s="23">
        <v>17216.599999999999</v>
      </c>
      <c r="BD6628" s="23">
        <v>-38.549999999999997</v>
      </c>
      <c r="BO6628" s="23">
        <v>17216.599999999999</v>
      </c>
      <c r="BP6628" s="23">
        <v>-38.549999999999997</v>
      </c>
    </row>
    <row r="6629" spans="55:68">
      <c r="BC6629" s="23">
        <v>17216.599999999999</v>
      </c>
      <c r="BD6629" s="23">
        <v>-38.93</v>
      </c>
      <c r="BO6629" s="23">
        <v>17216.599999999999</v>
      </c>
      <c r="BP6629" s="23">
        <v>-38.93</v>
      </c>
    </row>
    <row r="6630" spans="55:68">
      <c r="BC6630" s="23">
        <v>17235.099999999999</v>
      </c>
      <c r="BD6630" s="23">
        <v>-38.93</v>
      </c>
      <c r="BO6630" s="23">
        <v>17235.099999999999</v>
      </c>
      <c r="BP6630" s="23">
        <v>-38.93</v>
      </c>
    </row>
    <row r="6631" spans="55:68">
      <c r="BC6631" s="23">
        <v>17235.099999999999</v>
      </c>
      <c r="BD6631" s="23">
        <v>-38.97</v>
      </c>
      <c r="BO6631" s="23">
        <v>17235.099999999999</v>
      </c>
      <c r="BP6631" s="23">
        <v>-38.97</v>
      </c>
    </row>
    <row r="6632" spans="55:68">
      <c r="BC6632" s="23">
        <v>17253.599999999999</v>
      </c>
      <c r="BD6632" s="23">
        <v>-38.97</v>
      </c>
      <c r="BO6632" s="23">
        <v>17253.599999999999</v>
      </c>
      <c r="BP6632" s="23">
        <v>-38.97</v>
      </c>
    </row>
    <row r="6633" spans="55:68">
      <c r="BC6633" s="23">
        <v>17253.599999999999</v>
      </c>
      <c r="BD6633" s="23">
        <v>-39.93</v>
      </c>
      <c r="BO6633" s="23">
        <v>17253.599999999999</v>
      </c>
      <c r="BP6633" s="23">
        <v>-39.93</v>
      </c>
    </row>
    <row r="6634" spans="55:68">
      <c r="BC6634" s="23">
        <v>17273</v>
      </c>
      <c r="BD6634" s="23">
        <v>-39.93</v>
      </c>
      <c r="BO6634" s="23">
        <v>17273</v>
      </c>
      <c r="BP6634" s="23">
        <v>-39.93</v>
      </c>
    </row>
    <row r="6635" spans="55:68">
      <c r="BC6635" s="23">
        <v>17273</v>
      </c>
      <c r="BD6635" s="23">
        <v>-38.869999999999997</v>
      </c>
      <c r="BO6635" s="23">
        <v>17273</v>
      </c>
      <c r="BP6635" s="23">
        <v>-38.869999999999997</v>
      </c>
    </row>
    <row r="6636" spans="55:68">
      <c r="BC6636" s="23">
        <v>17291.599999999999</v>
      </c>
      <c r="BD6636" s="23">
        <v>-38.869999999999997</v>
      </c>
      <c r="BO6636" s="23">
        <v>17291.599999999999</v>
      </c>
      <c r="BP6636" s="23">
        <v>-38.869999999999997</v>
      </c>
    </row>
    <row r="6637" spans="55:68">
      <c r="BC6637" s="23">
        <v>17291.599999999999</v>
      </c>
      <c r="BD6637" s="23">
        <v>-39.81</v>
      </c>
      <c r="BO6637" s="23">
        <v>17291.599999999999</v>
      </c>
      <c r="BP6637" s="23">
        <v>-39.81</v>
      </c>
    </row>
    <row r="6638" spans="55:68">
      <c r="BC6638" s="23">
        <v>17309.5</v>
      </c>
      <c r="BD6638" s="23">
        <v>-39.81</v>
      </c>
      <c r="BO6638" s="23">
        <v>17309.5</v>
      </c>
      <c r="BP6638" s="23">
        <v>-39.81</v>
      </c>
    </row>
    <row r="6639" spans="55:68">
      <c r="BC6639" s="23">
        <v>17309.5</v>
      </c>
      <c r="BD6639" s="23">
        <v>-37.82</v>
      </c>
      <c r="BO6639" s="23">
        <v>17309.5</v>
      </c>
      <c r="BP6639" s="23">
        <v>-37.82</v>
      </c>
    </row>
    <row r="6640" spans="55:68">
      <c r="BC6640" s="23">
        <v>17327.099999999999</v>
      </c>
      <c r="BD6640" s="23">
        <v>-37.82</v>
      </c>
      <c r="BO6640" s="23">
        <v>17327.099999999999</v>
      </c>
      <c r="BP6640" s="23">
        <v>-37.82</v>
      </c>
    </row>
    <row r="6641" spans="55:68">
      <c r="BC6641" s="23">
        <v>17327.099999999999</v>
      </c>
      <c r="BD6641" s="23">
        <v>-37.85</v>
      </c>
      <c r="BO6641" s="23">
        <v>17327.099999999999</v>
      </c>
      <c r="BP6641" s="23">
        <v>-37.85</v>
      </c>
    </row>
    <row r="6642" spans="55:68">
      <c r="BC6642" s="23">
        <v>17344.900000000001</v>
      </c>
      <c r="BD6642" s="23">
        <v>-37.85</v>
      </c>
      <c r="BO6642" s="23">
        <v>17344.900000000001</v>
      </c>
      <c r="BP6642" s="23">
        <v>-37.85</v>
      </c>
    </row>
    <row r="6643" spans="55:68">
      <c r="BC6643" s="23">
        <v>17344.900000000001</v>
      </c>
      <c r="BD6643" s="23">
        <v>-39.49</v>
      </c>
      <c r="BO6643" s="23">
        <v>17344.900000000001</v>
      </c>
      <c r="BP6643" s="23">
        <v>-39.49</v>
      </c>
    </row>
    <row r="6644" spans="55:68">
      <c r="BC6644" s="23">
        <v>17361.3</v>
      </c>
      <c r="BD6644" s="23">
        <v>-39.49</v>
      </c>
      <c r="BO6644" s="23">
        <v>17361.3</v>
      </c>
      <c r="BP6644" s="23">
        <v>-39.49</v>
      </c>
    </row>
    <row r="6645" spans="55:68">
      <c r="BC6645" s="23">
        <v>17361.3</v>
      </c>
      <c r="BD6645" s="23">
        <v>-39.1</v>
      </c>
      <c r="BO6645" s="23">
        <v>17361.3</v>
      </c>
      <c r="BP6645" s="23">
        <v>-39.1</v>
      </c>
    </row>
    <row r="6646" spans="55:68">
      <c r="BC6646" s="23">
        <v>17378.5</v>
      </c>
      <c r="BD6646" s="23">
        <v>-39.1</v>
      </c>
      <c r="BO6646" s="23">
        <v>17378.5</v>
      </c>
      <c r="BP6646" s="23">
        <v>-39.1</v>
      </c>
    </row>
    <row r="6647" spans="55:68">
      <c r="BC6647" s="23">
        <v>17378.5</v>
      </c>
      <c r="BD6647" s="23">
        <v>-37.5</v>
      </c>
      <c r="BO6647" s="23">
        <v>17378.5</v>
      </c>
      <c r="BP6647" s="23">
        <v>-37.5</v>
      </c>
    </row>
    <row r="6648" spans="55:68">
      <c r="BC6648" s="23">
        <v>17396.900000000001</v>
      </c>
      <c r="BD6648" s="23">
        <v>-37.5</v>
      </c>
      <c r="BO6648" s="23">
        <v>17396.900000000001</v>
      </c>
      <c r="BP6648" s="23">
        <v>-37.5</v>
      </c>
    </row>
    <row r="6649" spans="55:68">
      <c r="BC6649" s="23">
        <v>17396.900000000001</v>
      </c>
      <c r="BD6649" s="23">
        <v>-39.22</v>
      </c>
      <c r="BO6649" s="23">
        <v>17396.900000000001</v>
      </c>
      <c r="BP6649" s="23">
        <v>-39.22</v>
      </c>
    </row>
    <row r="6650" spans="55:68">
      <c r="BC6650" s="23">
        <v>17414.2</v>
      </c>
      <c r="BD6650" s="23">
        <v>-39.22</v>
      </c>
      <c r="BO6650" s="23">
        <v>17414.2</v>
      </c>
      <c r="BP6650" s="23">
        <v>-39.22</v>
      </c>
    </row>
    <row r="6651" spans="55:68">
      <c r="BC6651" s="23">
        <v>17414.2</v>
      </c>
      <c r="BD6651" s="23">
        <v>-39.729999999999997</v>
      </c>
      <c r="BO6651" s="23">
        <v>17414.2</v>
      </c>
      <c r="BP6651" s="23">
        <v>-39.729999999999997</v>
      </c>
    </row>
    <row r="6652" spans="55:68">
      <c r="BC6652" s="23">
        <v>17431.7</v>
      </c>
      <c r="BD6652" s="23">
        <v>-39.729999999999997</v>
      </c>
      <c r="BO6652" s="23">
        <v>17431.7</v>
      </c>
      <c r="BP6652" s="23">
        <v>-39.729999999999997</v>
      </c>
    </row>
    <row r="6653" spans="55:68">
      <c r="BC6653" s="23">
        <v>17431.7</v>
      </c>
      <c r="BD6653" s="23">
        <v>-37.67</v>
      </c>
      <c r="BO6653" s="23">
        <v>17431.7</v>
      </c>
      <c r="BP6653" s="23">
        <v>-37.67</v>
      </c>
    </row>
    <row r="6654" spans="55:68">
      <c r="BC6654" s="23">
        <v>17450.3</v>
      </c>
      <c r="BD6654" s="23">
        <v>-37.67</v>
      </c>
      <c r="BO6654" s="23">
        <v>17450.3</v>
      </c>
      <c r="BP6654" s="23">
        <v>-37.67</v>
      </c>
    </row>
    <row r="6655" spans="55:68">
      <c r="BC6655" s="23">
        <v>17450.3</v>
      </c>
      <c r="BD6655" s="23">
        <v>-39.51</v>
      </c>
      <c r="BO6655" s="23">
        <v>17450.3</v>
      </c>
      <c r="BP6655" s="23">
        <v>-39.51</v>
      </c>
    </row>
    <row r="6656" spans="55:68">
      <c r="BC6656" s="23">
        <v>17467.7</v>
      </c>
      <c r="BD6656" s="23">
        <v>-39.51</v>
      </c>
      <c r="BO6656" s="23">
        <v>17467.7</v>
      </c>
      <c r="BP6656" s="23">
        <v>-39.51</v>
      </c>
    </row>
    <row r="6657" spans="55:68">
      <c r="BC6657" s="23">
        <v>17467.7</v>
      </c>
      <c r="BD6657" s="23">
        <v>-39.18</v>
      </c>
      <c r="BO6657" s="23">
        <v>17467.7</v>
      </c>
      <c r="BP6657" s="23">
        <v>-39.18</v>
      </c>
    </row>
    <row r="6658" spans="55:68">
      <c r="BC6658" s="23">
        <v>17484.7</v>
      </c>
      <c r="BD6658" s="23">
        <v>-39.18</v>
      </c>
      <c r="BO6658" s="23">
        <v>17484.7</v>
      </c>
      <c r="BP6658" s="23">
        <v>-39.18</v>
      </c>
    </row>
    <row r="6659" spans="55:68">
      <c r="BC6659" s="23">
        <v>17484.7</v>
      </c>
      <c r="BD6659" s="23">
        <v>-37.270000000000003</v>
      </c>
      <c r="BO6659" s="23">
        <v>17484.7</v>
      </c>
      <c r="BP6659" s="23">
        <v>-37.270000000000003</v>
      </c>
    </row>
    <row r="6660" spans="55:68">
      <c r="BC6660" s="23">
        <v>17501.900000000001</v>
      </c>
      <c r="BD6660" s="23">
        <v>-37.270000000000003</v>
      </c>
      <c r="BO6660" s="23">
        <v>17501.900000000001</v>
      </c>
      <c r="BP6660" s="23">
        <v>-37.270000000000003</v>
      </c>
    </row>
    <row r="6661" spans="55:68">
      <c r="BC6661" s="23">
        <v>17501.900000000001</v>
      </c>
      <c r="BD6661" s="23">
        <v>-39.08</v>
      </c>
      <c r="BO6661" s="23">
        <v>17501.900000000001</v>
      </c>
      <c r="BP6661" s="23">
        <v>-39.08</v>
      </c>
    </row>
    <row r="6662" spans="55:68">
      <c r="BC6662" s="23">
        <v>17519.5</v>
      </c>
      <c r="BD6662" s="23">
        <v>-39.08</v>
      </c>
      <c r="BO6662" s="23">
        <v>17519.5</v>
      </c>
      <c r="BP6662" s="23">
        <v>-39.08</v>
      </c>
    </row>
    <row r="6663" spans="55:68">
      <c r="BC6663" s="23">
        <v>17519.5</v>
      </c>
      <c r="BD6663" s="23">
        <v>-38.11</v>
      </c>
      <c r="BO6663" s="23">
        <v>17519.5</v>
      </c>
      <c r="BP6663" s="23">
        <v>-38.11</v>
      </c>
    </row>
    <row r="6664" spans="55:68">
      <c r="BC6664" s="23">
        <v>17536</v>
      </c>
      <c r="BD6664" s="23">
        <v>-38.11</v>
      </c>
      <c r="BO6664" s="23">
        <v>17536</v>
      </c>
      <c r="BP6664" s="23">
        <v>-38.11</v>
      </c>
    </row>
    <row r="6665" spans="55:68">
      <c r="BC6665" s="23">
        <v>17536</v>
      </c>
      <c r="BD6665" s="23">
        <v>-39.92</v>
      </c>
      <c r="BO6665" s="23">
        <v>17536</v>
      </c>
      <c r="BP6665" s="23">
        <v>-39.92</v>
      </c>
    </row>
    <row r="6666" spans="55:68">
      <c r="BC6666" s="23">
        <v>17554</v>
      </c>
      <c r="BD6666" s="23">
        <v>-39.92</v>
      </c>
      <c r="BO6666" s="23">
        <v>17554</v>
      </c>
      <c r="BP6666" s="23">
        <v>-39.92</v>
      </c>
    </row>
    <row r="6667" spans="55:68">
      <c r="BC6667" s="23">
        <v>17554</v>
      </c>
      <c r="BD6667" s="23">
        <v>-37.58</v>
      </c>
      <c r="BO6667" s="23">
        <v>17554</v>
      </c>
      <c r="BP6667" s="23">
        <v>-37.58</v>
      </c>
    </row>
    <row r="6668" spans="55:68">
      <c r="BC6668" s="23">
        <v>17572.3</v>
      </c>
      <c r="BD6668" s="23">
        <v>-37.58</v>
      </c>
      <c r="BO6668" s="23">
        <v>17572.3</v>
      </c>
      <c r="BP6668" s="23">
        <v>-37.58</v>
      </c>
    </row>
    <row r="6669" spans="55:68">
      <c r="BC6669" s="23">
        <v>17572.3</v>
      </c>
      <c r="BD6669" s="23">
        <v>-39.57</v>
      </c>
      <c r="BO6669" s="23">
        <v>17572.3</v>
      </c>
      <c r="BP6669" s="23">
        <v>-39.57</v>
      </c>
    </row>
    <row r="6670" spans="55:68">
      <c r="BC6670" s="23">
        <v>17591.3</v>
      </c>
      <c r="BD6670" s="23">
        <v>-39.57</v>
      </c>
      <c r="BO6670" s="23">
        <v>17591.3</v>
      </c>
      <c r="BP6670" s="23">
        <v>-39.57</v>
      </c>
    </row>
    <row r="6671" spans="55:68">
      <c r="BC6671" s="23">
        <v>17591.3</v>
      </c>
      <c r="BD6671" s="23">
        <v>-39.520000000000003</v>
      </c>
      <c r="BO6671" s="23">
        <v>17591.3</v>
      </c>
      <c r="BP6671" s="23">
        <v>-39.520000000000003</v>
      </c>
    </row>
    <row r="6672" spans="55:68">
      <c r="BC6672" s="23">
        <v>17610.5</v>
      </c>
      <c r="BD6672" s="23">
        <v>-39.520000000000003</v>
      </c>
      <c r="BO6672" s="23">
        <v>17610.5</v>
      </c>
      <c r="BP6672" s="23">
        <v>-39.520000000000003</v>
      </c>
    </row>
    <row r="6673" spans="55:68">
      <c r="BC6673" s="23">
        <v>17610.5</v>
      </c>
      <c r="BD6673" s="23">
        <v>-39.130000000000003</v>
      </c>
      <c r="BO6673" s="23">
        <v>17610.5</v>
      </c>
      <c r="BP6673" s="23">
        <v>-39.130000000000003</v>
      </c>
    </row>
    <row r="6674" spans="55:68">
      <c r="BC6674" s="23">
        <v>17631.8</v>
      </c>
      <c r="BD6674" s="23">
        <v>-39.130000000000003</v>
      </c>
      <c r="BO6674" s="23">
        <v>17631.8</v>
      </c>
      <c r="BP6674" s="23">
        <v>-39.130000000000003</v>
      </c>
    </row>
    <row r="6675" spans="55:68">
      <c r="BC6675" s="23">
        <v>17631.8</v>
      </c>
      <c r="BD6675" s="23">
        <v>-40.299999999999997</v>
      </c>
      <c r="BO6675" s="23">
        <v>17631.8</v>
      </c>
      <c r="BP6675" s="23">
        <v>-40.299999999999997</v>
      </c>
    </row>
    <row r="6676" spans="55:68">
      <c r="BC6676" s="23">
        <v>17653.5</v>
      </c>
      <c r="BD6676" s="23">
        <v>-40.299999999999997</v>
      </c>
      <c r="BO6676" s="23">
        <v>17653.5</v>
      </c>
      <c r="BP6676" s="23">
        <v>-40.299999999999997</v>
      </c>
    </row>
    <row r="6677" spans="55:68">
      <c r="BC6677" s="23">
        <v>17653.5</v>
      </c>
      <c r="BD6677" s="23">
        <v>-40.18</v>
      </c>
      <c r="BO6677" s="23">
        <v>17653.5</v>
      </c>
      <c r="BP6677" s="23">
        <v>-40.18</v>
      </c>
    </row>
    <row r="6678" spans="55:68">
      <c r="BC6678" s="23">
        <v>17673.8</v>
      </c>
      <c r="BD6678" s="23">
        <v>-40.18</v>
      </c>
      <c r="BO6678" s="23">
        <v>17673.8</v>
      </c>
      <c r="BP6678" s="23">
        <v>-40.18</v>
      </c>
    </row>
    <row r="6679" spans="55:68">
      <c r="BC6679" s="23">
        <v>17673.8</v>
      </c>
      <c r="BD6679" s="23">
        <v>-40.1</v>
      </c>
      <c r="BO6679" s="23">
        <v>17673.8</v>
      </c>
      <c r="BP6679" s="23">
        <v>-40.1</v>
      </c>
    </row>
    <row r="6680" spans="55:68">
      <c r="BC6680" s="23">
        <v>17693.099999999999</v>
      </c>
      <c r="BD6680" s="23">
        <v>-40.1</v>
      </c>
      <c r="BO6680" s="23">
        <v>17693.099999999999</v>
      </c>
      <c r="BP6680" s="23">
        <v>-40.1</v>
      </c>
    </row>
    <row r="6681" spans="55:68">
      <c r="BC6681" s="23">
        <v>17693.099999999999</v>
      </c>
      <c r="BD6681" s="23">
        <v>-37.79</v>
      </c>
      <c r="BO6681" s="23">
        <v>17693.099999999999</v>
      </c>
      <c r="BP6681" s="23">
        <v>-37.79</v>
      </c>
    </row>
    <row r="6682" spans="55:68">
      <c r="BC6682" s="23">
        <v>17711</v>
      </c>
      <c r="BD6682" s="23">
        <v>-37.79</v>
      </c>
      <c r="BO6682" s="23">
        <v>17711</v>
      </c>
      <c r="BP6682" s="23">
        <v>-37.79</v>
      </c>
    </row>
    <row r="6683" spans="55:68">
      <c r="BC6683" s="23">
        <v>17711</v>
      </c>
      <c r="BD6683" s="23">
        <v>-37.78</v>
      </c>
      <c r="BO6683" s="23">
        <v>17711</v>
      </c>
      <c r="BP6683" s="23">
        <v>-37.78</v>
      </c>
    </row>
    <row r="6684" spans="55:68">
      <c r="BC6684" s="23">
        <v>17728.599999999999</v>
      </c>
      <c r="BD6684" s="23">
        <v>-37.78</v>
      </c>
      <c r="BO6684" s="23">
        <v>17728.599999999999</v>
      </c>
      <c r="BP6684" s="23">
        <v>-37.78</v>
      </c>
    </row>
    <row r="6685" spans="55:68">
      <c r="BC6685" s="23">
        <v>17728.599999999999</v>
      </c>
      <c r="BD6685" s="23">
        <v>-38.18</v>
      </c>
      <c r="BO6685" s="23">
        <v>17728.599999999999</v>
      </c>
      <c r="BP6685" s="23">
        <v>-38.18</v>
      </c>
    </row>
    <row r="6686" spans="55:68">
      <c r="BC6686" s="23">
        <v>17745.599999999999</v>
      </c>
      <c r="BD6686" s="23">
        <v>-38.18</v>
      </c>
      <c r="BO6686" s="23">
        <v>17745.599999999999</v>
      </c>
      <c r="BP6686" s="23">
        <v>-38.18</v>
      </c>
    </row>
    <row r="6687" spans="55:68">
      <c r="BC6687" s="23">
        <v>17745.599999999999</v>
      </c>
      <c r="BD6687" s="23">
        <v>-39.67</v>
      </c>
      <c r="BO6687" s="23">
        <v>17745.599999999999</v>
      </c>
      <c r="BP6687" s="23">
        <v>-39.67</v>
      </c>
    </row>
    <row r="6688" spans="55:68">
      <c r="BC6688" s="23">
        <v>17764.3</v>
      </c>
      <c r="BD6688" s="23">
        <v>-39.67</v>
      </c>
      <c r="BO6688" s="23">
        <v>17764.3</v>
      </c>
      <c r="BP6688" s="23">
        <v>-39.67</v>
      </c>
    </row>
    <row r="6689" spans="55:68">
      <c r="BC6689" s="23">
        <v>17764.3</v>
      </c>
      <c r="BD6689" s="23">
        <v>-39.159999999999997</v>
      </c>
      <c r="BO6689" s="23">
        <v>17764.3</v>
      </c>
      <c r="BP6689" s="23">
        <v>-39.159999999999997</v>
      </c>
    </row>
    <row r="6690" spans="55:68">
      <c r="BC6690" s="23">
        <v>17784</v>
      </c>
      <c r="BD6690" s="23">
        <v>-39.159999999999997</v>
      </c>
      <c r="BO6690" s="23">
        <v>17784</v>
      </c>
      <c r="BP6690" s="23">
        <v>-39.159999999999997</v>
      </c>
    </row>
    <row r="6691" spans="55:68">
      <c r="BC6691" s="23">
        <v>17784</v>
      </c>
      <c r="BD6691" s="23">
        <v>-40.46</v>
      </c>
      <c r="BO6691" s="23">
        <v>17784</v>
      </c>
      <c r="BP6691" s="23">
        <v>-40.46</v>
      </c>
    </row>
    <row r="6692" spans="55:68">
      <c r="BC6692" s="23">
        <v>17803.400000000001</v>
      </c>
      <c r="BD6692" s="23">
        <v>-40.46</v>
      </c>
      <c r="BO6692" s="23">
        <v>17803.400000000001</v>
      </c>
      <c r="BP6692" s="23">
        <v>-40.46</v>
      </c>
    </row>
    <row r="6693" spans="55:68">
      <c r="BC6693" s="23">
        <v>17803.400000000001</v>
      </c>
      <c r="BD6693" s="23">
        <v>-39.06</v>
      </c>
      <c r="BO6693" s="23">
        <v>17803.400000000001</v>
      </c>
      <c r="BP6693" s="23">
        <v>-39.06</v>
      </c>
    </row>
    <row r="6694" spans="55:68">
      <c r="BC6694" s="23">
        <v>17823.099999999999</v>
      </c>
      <c r="BD6694" s="23">
        <v>-39.06</v>
      </c>
      <c r="BO6694" s="23">
        <v>17823.099999999999</v>
      </c>
      <c r="BP6694" s="23">
        <v>-39.06</v>
      </c>
    </row>
    <row r="6695" spans="55:68">
      <c r="BC6695" s="23">
        <v>17823.099999999999</v>
      </c>
      <c r="BD6695" s="23">
        <v>-37.94</v>
      </c>
      <c r="BO6695" s="23">
        <v>17823.099999999999</v>
      </c>
      <c r="BP6695" s="23">
        <v>-37.94</v>
      </c>
    </row>
    <row r="6696" spans="55:68">
      <c r="BC6696" s="23">
        <v>17842.8</v>
      </c>
      <c r="BD6696" s="23">
        <v>-37.94</v>
      </c>
      <c r="BO6696" s="23">
        <v>17842.8</v>
      </c>
      <c r="BP6696" s="23">
        <v>-37.94</v>
      </c>
    </row>
    <row r="6697" spans="55:68">
      <c r="BC6697" s="23">
        <v>17842.8</v>
      </c>
      <c r="BD6697" s="23">
        <v>-40.01</v>
      </c>
      <c r="BO6697" s="23">
        <v>17842.8</v>
      </c>
      <c r="BP6697" s="23">
        <v>-40.01</v>
      </c>
    </row>
    <row r="6698" spans="55:68">
      <c r="BC6698" s="23">
        <v>17861.099999999999</v>
      </c>
      <c r="BD6698" s="23">
        <v>-40.01</v>
      </c>
      <c r="BO6698" s="23">
        <v>17861.099999999999</v>
      </c>
      <c r="BP6698" s="23">
        <v>-40.01</v>
      </c>
    </row>
    <row r="6699" spans="55:68">
      <c r="BC6699" s="23">
        <v>17861.099999999999</v>
      </c>
      <c r="BD6699" s="23">
        <v>-39.04</v>
      </c>
      <c r="BO6699" s="23">
        <v>17861.099999999999</v>
      </c>
      <c r="BP6699" s="23">
        <v>-39.04</v>
      </c>
    </row>
    <row r="6700" spans="55:68">
      <c r="BC6700" s="23">
        <v>17878.8</v>
      </c>
      <c r="BD6700" s="23">
        <v>-39.04</v>
      </c>
      <c r="BO6700" s="23">
        <v>17878.8</v>
      </c>
      <c r="BP6700" s="23">
        <v>-39.04</v>
      </c>
    </row>
    <row r="6701" spans="55:68">
      <c r="BC6701" s="23">
        <v>17878.8</v>
      </c>
      <c r="BD6701" s="23">
        <v>-38.549999999999997</v>
      </c>
      <c r="BO6701" s="23">
        <v>17878.8</v>
      </c>
      <c r="BP6701" s="23">
        <v>-38.549999999999997</v>
      </c>
    </row>
    <row r="6702" spans="55:68">
      <c r="BC6702" s="23">
        <v>17896.7</v>
      </c>
      <c r="BD6702" s="23">
        <v>-38.549999999999997</v>
      </c>
      <c r="BO6702" s="23">
        <v>17896.7</v>
      </c>
      <c r="BP6702" s="23">
        <v>-38.549999999999997</v>
      </c>
    </row>
    <row r="6703" spans="55:68">
      <c r="BC6703" s="23">
        <v>17896.7</v>
      </c>
      <c r="BD6703" s="23">
        <v>-38.119999999999997</v>
      </c>
      <c r="BO6703" s="23">
        <v>17896.7</v>
      </c>
      <c r="BP6703" s="23">
        <v>-38.119999999999997</v>
      </c>
    </row>
    <row r="6704" spans="55:68">
      <c r="BC6704" s="23">
        <v>17913.599999999999</v>
      </c>
      <c r="BD6704" s="23">
        <v>-38.119999999999997</v>
      </c>
      <c r="BO6704" s="23">
        <v>17913.599999999999</v>
      </c>
      <c r="BP6704" s="23">
        <v>-38.119999999999997</v>
      </c>
    </row>
    <row r="6705" spans="55:68">
      <c r="BC6705" s="23">
        <v>17913.599999999999</v>
      </c>
      <c r="BD6705" s="23">
        <v>-38.15</v>
      </c>
      <c r="BO6705" s="23">
        <v>17913.599999999999</v>
      </c>
      <c r="BP6705" s="23">
        <v>-38.15</v>
      </c>
    </row>
    <row r="6706" spans="55:68">
      <c r="BC6706" s="23">
        <v>17931.099999999999</v>
      </c>
      <c r="BD6706" s="23">
        <v>-38.15</v>
      </c>
      <c r="BO6706" s="23">
        <v>17931.099999999999</v>
      </c>
      <c r="BP6706" s="23">
        <v>-38.15</v>
      </c>
    </row>
    <row r="6707" spans="55:68">
      <c r="BC6707" s="23">
        <v>17931.099999999999</v>
      </c>
      <c r="BD6707" s="23">
        <v>-38.5</v>
      </c>
      <c r="BO6707" s="23">
        <v>17931.099999999999</v>
      </c>
      <c r="BP6707" s="23">
        <v>-38.5</v>
      </c>
    </row>
    <row r="6708" spans="55:68">
      <c r="BC6708" s="23">
        <v>17948.400000000001</v>
      </c>
      <c r="BD6708" s="23">
        <v>-38.5</v>
      </c>
      <c r="BO6708" s="23">
        <v>17948.400000000001</v>
      </c>
      <c r="BP6708" s="23">
        <v>-38.5</v>
      </c>
    </row>
    <row r="6709" spans="55:68">
      <c r="BC6709" s="23">
        <v>17948.400000000001</v>
      </c>
      <c r="BD6709" s="23">
        <v>-39.97</v>
      </c>
      <c r="BO6709" s="23">
        <v>17948.400000000001</v>
      </c>
      <c r="BP6709" s="23">
        <v>-39.97</v>
      </c>
    </row>
    <row r="6710" spans="55:68">
      <c r="BC6710" s="23">
        <v>17966.400000000001</v>
      </c>
      <c r="BD6710" s="23">
        <v>-39.97</v>
      </c>
      <c r="BO6710" s="23">
        <v>17966.400000000001</v>
      </c>
      <c r="BP6710" s="23">
        <v>-39.97</v>
      </c>
    </row>
    <row r="6711" spans="55:68">
      <c r="BC6711" s="23">
        <v>17966.400000000001</v>
      </c>
      <c r="BD6711" s="23">
        <v>-38.08</v>
      </c>
      <c r="BO6711" s="23">
        <v>17966.400000000001</v>
      </c>
      <c r="BP6711" s="23">
        <v>-38.08</v>
      </c>
    </row>
    <row r="6712" spans="55:68">
      <c r="BC6712" s="23">
        <v>17985.400000000001</v>
      </c>
      <c r="BD6712" s="23">
        <v>-38.08</v>
      </c>
      <c r="BO6712" s="23">
        <v>17985.400000000001</v>
      </c>
      <c r="BP6712" s="23">
        <v>-38.08</v>
      </c>
    </row>
    <row r="6713" spans="55:68">
      <c r="BC6713" s="23">
        <v>17985.400000000001</v>
      </c>
      <c r="BD6713" s="23">
        <v>-39.340000000000003</v>
      </c>
      <c r="BO6713" s="23">
        <v>17985.400000000001</v>
      </c>
      <c r="BP6713" s="23">
        <v>-39.340000000000003</v>
      </c>
    </row>
    <row r="6714" spans="55:68">
      <c r="BC6714" s="23">
        <v>18004.3</v>
      </c>
      <c r="BD6714" s="23">
        <v>-39.340000000000003</v>
      </c>
      <c r="BO6714" s="23">
        <v>18004.3</v>
      </c>
      <c r="BP6714" s="23">
        <v>-39.340000000000003</v>
      </c>
    </row>
    <row r="6715" spans="55:68">
      <c r="BC6715" s="23">
        <v>18004.3</v>
      </c>
      <c r="BD6715" s="23">
        <v>-39.57</v>
      </c>
      <c r="BO6715" s="23">
        <v>18004.3</v>
      </c>
      <c r="BP6715" s="23">
        <v>-39.57</v>
      </c>
    </row>
    <row r="6716" spans="55:68">
      <c r="BC6716" s="23">
        <v>18023.3</v>
      </c>
      <c r="BD6716" s="23">
        <v>-39.57</v>
      </c>
      <c r="BO6716" s="23">
        <v>18023.3</v>
      </c>
      <c r="BP6716" s="23">
        <v>-39.57</v>
      </c>
    </row>
    <row r="6717" spans="55:68">
      <c r="BC6717" s="23">
        <v>18023.3</v>
      </c>
      <c r="BD6717" s="23">
        <v>-38.380000000000003</v>
      </c>
      <c r="BO6717" s="23">
        <v>18023.3</v>
      </c>
      <c r="BP6717" s="23">
        <v>-38.380000000000003</v>
      </c>
    </row>
    <row r="6718" spans="55:68">
      <c r="BC6718" s="23">
        <v>18042.8</v>
      </c>
      <c r="BD6718" s="23">
        <v>-38.380000000000003</v>
      </c>
      <c r="BO6718" s="23">
        <v>18042.8</v>
      </c>
      <c r="BP6718" s="23">
        <v>-38.380000000000003</v>
      </c>
    </row>
    <row r="6719" spans="55:68">
      <c r="BC6719" s="23">
        <v>18042.8</v>
      </c>
      <c r="BD6719" s="23">
        <v>-40.22</v>
      </c>
      <c r="BO6719" s="23">
        <v>18042.8</v>
      </c>
      <c r="BP6719" s="23">
        <v>-40.22</v>
      </c>
    </row>
    <row r="6720" spans="55:68">
      <c r="BC6720" s="23">
        <v>18061.599999999999</v>
      </c>
      <c r="BD6720" s="23">
        <v>-40.22</v>
      </c>
      <c r="BO6720" s="23">
        <v>18061.599999999999</v>
      </c>
      <c r="BP6720" s="23">
        <v>-40.22</v>
      </c>
    </row>
    <row r="6721" spans="55:68">
      <c r="BC6721" s="23">
        <v>18061.599999999999</v>
      </c>
      <c r="BD6721" s="23">
        <v>-38.67</v>
      </c>
      <c r="BO6721" s="23">
        <v>18061.599999999999</v>
      </c>
      <c r="BP6721" s="23">
        <v>-38.67</v>
      </c>
    </row>
    <row r="6722" spans="55:68">
      <c r="BC6722" s="23">
        <v>18080.099999999999</v>
      </c>
      <c r="BD6722" s="23">
        <v>-38.67</v>
      </c>
      <c r="BO6722" s="23">
        <v>18080.099999999999</v>
      </c>
      <c r="BP6722" s="23">
        <v>-38.67</v>
      </c>
    </row>
    <row r="6723" spans="55:68">
      <c r="BC6723" s="23">
        <v>18080.099999999999</v>
      </c>
      <c r="BD6723" s="23">
        <v>-38.340000000000003</v>
      </c>
      <c r="BO6723" s="23">
        <v>18080.099999999999</v>
      </c>
      <c r="BP6723" s="23">
        <v>-38.340000000000003</v>
      </c>
    </row>
    <row r="6724" spans="55:68">
      <c r="BC6724" s="23">
        <v>18098.5</v>
      </c>
      <c r="BD6724" s="23">
        <v>-38.340000000000003</v>
      </c>
      <c r="BO6724" s="23">
        <v>18098.5</v>
      </c>
      <c r="BP6724" s="23">
        <v>-38.340000000000003</v>
      </c>
    </row>
    <row r="6725" spans="55:68">
      <c r="BC6725" s="23">
        <v>18098.5</v>
      </c>
      <c r="BD6725" s="23">
        <v>-38.96</v>
      </c>
      <c r="BO6725" s="23">
        <v>18098.5</v>
      </c>
      <c r="BP6725" s="23">
        <v>-38.96</v>
      </c>
    </row>
    <row r="6726" spans="55:68">
      <c r="BC6726" s="23">
        <v>18115.900000000001</v>
      </c>
      <c r="BD6726" s="23">
        <v>-38.96</v>
      </c>
      <c r="BO6726" s="23">
        <v>18115.900000000001</v>
      </c>
      <c r="BP6726" s="23">
        <v>-38.96</v>
      </c>
    </row>
    <row r="6727" spans="55:68">
      <c r="BC6727" s="23">
        <v>18115.900000000001</v>
      </c>
      <c r="BD6727" s="23">
        <v>-38.39</v>
      </c>
      <c r="BO6727" s="23">
        <v>18115.900000000001</v>
      </c>
      <c r="BP6727" s="23">
        <v>-38.39</v>
      </c>
    </row>
    <row r="6728" spans="55:68">
      <c r="BC6728" s="23">
        <v>18133.900000000001</v>
      </c>
      <c r="BD6728" s="23">
        <v>-38.39</v>
      </c>
      <c r="BO6728" s="23">
        <v>18133.900000000001</v>
      </c>
      <c r="BP6728" s="23">
        <v>-38.39</v>
      </c>
    </row>
    <row r="6729" spans="55:68">
      <c r="BC6729" s="23">
        <v>18133.900000000001</v>
      </c>
      <c r="BD6729" s="23">
        <v>-38.659999999999997</v>
      </c>
      <c r="BO6729" s="23">
        <v>18133.900000000001</v>
      </c>
      <c r="BP6729" s="23">
        <v>-38.659999999999997</v>
      </c>
    </row>
    <row r="6730" spans="55:68">
      <c r="BC6730" s="23">
        <v>18153.3</v>
      </c>
      <c r="BD6730" s="23">
        <v>-38.659999999999997</v>
      </c>
      <c r="BO6730" s="23">
        <v>18153.3</v>
      </c>
      <c r="BP6730" s="23">
        <v>-38.659999999999997</v>
      </c>
    </row>
    <row r="6731" spans="55:68">
      <c r="BC6731" s="23">
        <v>18153.3</v>
      </c>
      <c r="BD6731" s="23">
        <v>-39.56</v>
      </c>
      <c r="BO6731" s="23">
        <v>18153.3</v>
      </c>
      <c r="BP6731" s="23">
        <v>-39.56</v>
      </c>
    </row>
    <row r="6732" spans="55:68">
      <c r="BC6732" s="23">
        <v>18173.599999999999</v>
      </c>
      <c r="BD6732" s="23">
        <v>-39.56</v>
      </c>
      <c r="BO6732" s="23">
        <v>18173.599999999999</v>
      </c>
      <c r="BP6732" s="23">
        <v>-39.56</v>
      </c>
    </row>
    <row r="6733" spans="55:68">
      <c r="BC6733" s="23">
        <v>18173.599999999999</v>
      </c>
      <c r="BD6733" s="23">
        <v>-40.25</v>
      </c>
      <c r="BO6733" s="23">
        <v>18173.599999999999</v>
      </c>
      <c r="BP6733" s="23">
        <v>-40.25</v>
      </c>
    </row>
    <row r="6734" spans="55:68">
      <c r="BC6734" s="23">
        <v>18195.3</v>
      </c>
      <c r="BD6734" s="23">
        <v>-40.25</v>
      </c>
      <c r="BO6734" s="23">
        <v>18195.3</v>
      </c>
      <c r="BP6734" s="23">
        <v>-40.25</v>
      </c>
    </row>
    <row r="6735" spans="55:68">
      <c r="BC6735" s="23">
        <v>18195.3</v>
      </c>
      <c r="BD6735" s="23">
        <v>-40.39</v>
      </c>
      <c r="BO6735" s="23">
        <v>18195.3</v>
      </c>
      <c r="BP6735" s="23">
        <v>-40.39</v>
      </c>
    </row>
    <row r="6736" spans="55:68">
      <c r="BC6736" s="23">
        <v>18218.599999999999</v>
      </c>
      <c r="BD6736" s="23">
        <v>-40.39</v>
      </c>
      <c r="BO6736" s="23">
        <v>18218.599999999999</v>
      </c>
      <c r="BP6736" s="23">
        <v>-40.39</v>
      </c>
    </row>
    <row r="6737" spans="55:68">
      <c r="BC6737" s="23">
        <v>18218.599999999999</v>
      </c>
      <c r="BD6737" s="23">
        <v>-39.950000000000003</v>
      </c>
      <c r="BO6737" s="23">
        <v>18218.599999999999</v>
      </c>
      <c r="BP6737" s="23">
        <v>-39.950000000000003</v>
      </c>
    </row>
    <row r="6738" spans="55:68">
      <c r="BC6738" s="23">
        <v>18241.8</v>
      </c>
      <c r="BD6738" s="23">
        <v>-39.950000000000003</v>
      </c>
      <c r="BO6738" s="23">
        <v>18241.8</v>
      </c>
      <c r="BP6738" s="23">
        <v>-39.950000000000003</v>
      </c>
    </row>
    <row r="6739" spans="55:68">
      <c r="BC6739" s="23">
        <v>18241.8</v>
      </c>
      <c r="BD6739" s="23">
        <v>-40.43</v>
      </c>
      <c r="BO6739" s="23">
        <v>18241.8</v>
      </c>
      <c r="BP6739" s="23">
        <v>-40.43</v>
      </c>
    </row>
    <row r="6740" spans="55:68">
      <c r="BC6740" s="23">
        <v>18264.8</v>
      </c>
      <c r="BD6740" s="23">
        <v>-40.43</v>
      </c>
      <c r="BO6740" s="23">
        <v>18264.8</v>
      </c>
      <c r="BP6740" s="23">
        <v>-40.43</v>
      </c>
    </row>
    <row r="6741" spans="55:68">
      <c r="BC6741" s="23">
        <v>18264.8</v>
      </c>
      <c r="BD6741" s="23">
        <v>-39.49</v>
      </c>
      <c r="BO6741" s="23">
        <v>18264.8</v>
      </c>
      <c r="BP6741" s="23">
        <v>-39.49</v>
      </c>
    </row>
    <row r="6742" spans="55:68">
      <c r="BC6742" s="23">
        <v>18285.099999999999</v>
      </c>
      <c r="BD6742" s="23">
        <v>-39.49</v>
      </c>
      <c r="BO6742" s="23">
        <v>18285.099999999999</v>
      </c>
      <c r="BP6742" s="23">
        <v>-39.49</v>
      </c>
    </row>
    <row r="6743" spans="55:68">
      <c r="BC6743" s="23">
        <v>18285.099999999999</v>
      </c>
      <c r="BD6743" s="23">
        <v>-39.950000000000003</v>
      </c>
      <c r="BO6743" s="23">
        <v>18285.099999999999</v>
      </c>
      <c r="BP6743" s="23">
        <v>-39.950000000000003</v>
      </c>
    </row>
    <row r="6744" spans="55:68">
      <c r="BC6744" s="23">
        <v>18304.8</v>
      </c>
      <c r="BD6744" s="23">
        <v>-39.950000000000003</v>
      </c>
      <c r="BO6744" s="23">
        <v>18304.8</v>
      </c>
      <c r="BP6744" s="23">
        <v>-39.950000000000003</v>
      </c>
    </row>
    <row r="6745" spans="55:68">
      <c r="BC6745" s="23">
        <v>18304.8</v>
      </c>
      <c r="BD6745" s="23">
        <v>-37.29</v>
      </c>
      <c r="BO6745" s="23">
        <v>18304.8</v>
      </c>
      <c r="BP6745" s="23">
        <v>-37.29</v>
      </c>
    </row>
    <row r="6746" spans="55:68">
      <c r="BC6746" s="23">
        <v>18323.3</v>
      </c>
      <c r="BD6746" s="23">
        <v>-37.29</v>
      </c>
      <c r="BO6746" s="23">
        <v>18323.3</v>
      </c>
      <c r="BP6746" s="23">
        <v>-37.29</v>
      </c>
    </row>
    <row r="6747" spans="55:68">
      <c r="BC6747" s="23">
        <v>18323.3</v>
      </c>
      <c r="BD6747" s="23">
        <v>-39.049999999999997</v>
      </c>
      <c r="BO6747" s="23">
        <v>18323.3</v>
      </c>
      <c r="BP6747" s="23">
        <v>-39.049999999999997</v>
      </c>
    </row>
    <row r="6748" spans="55:68">
      <c r="BC6748" s="23">
        <v>18341.599999999999</v>
      </c>
      <c r="BD6748" s="23">
        <v>-39.049999999999997</v>
      </c>
      <c r="BO6748" s="23">
        <v>18341.599999999999</v>
      </c>
      <c r="BP6748" s="23">
        <v>-39.049999999999997</v>
      </c>
    </row>
    <row r="6749" spans="55:68">
      <c r="BC6749" s="23">
        <v>18341.599999999999</v>
      </c>
      <c r="BD6749" s="23">
        <v>-38.76</v>
      </c>
      <c r="BO6749" s="23">
        <v>18341.599999999999</v>
      </c>
      <c r="BP6749" s="23">
        <v>-38.76</v>
      </c>
    </row>
    <row r="6750" spans="55:68">
      <c r="BC6750" s="23">
        <v>18358.8</v>
      </c>
      <c r="BD6750" s="23">
        <v>-38.76</v>
      </c>
      <c r="BO6750" s="23">
        <v>18358.8</v>
      </c>
      <c r="BP6750" s="23">
        <v>-38.76</v>
      </c>
    </row>
    <row r="6751" spans="55:68">
      <c r="BC6751" s="23">
        <v>18358.8</v>
      </c>
      <c r="BD6751" s="23">
        <v>-39.15</v>
      </c>
      <c r="BO6751" s="23">
        <v>18358.8</v>
      </c>
      <c r="BP6751" s="23">
        <v>-39.15</v>
      </c>
    </row>
    <row r="6752" spans="55:68">
      <c r="BC6752" s="23">
        <v>18377.8</v>
      </c>
      <c r="BD6752" s="23">
        <v>-39.15</v>
      </c>
      <c r="BO6752" s="23">
        <v>18377.8</v>
      </c>
      <c r="BP6752" s="23">
        <v>-39.15</v>
      </c>
    </row>
    <row r="6753" spans="55:68">
      <c r="BC6753" s="23">
        <v>18377.8</v>
      </c>
      <c r="BD6753" s="23">
        <v>-38.21</v>
      </c>
      <c r="BO6753" s="23">
        <v>18377.8</v>
      </c>
      <c r="BP6753" s="23">
        <v>-38.21</v>
      </c>
    </row>
    <row r="6754" spans="55:68">
      <c r="BC6754" s="23">
        <v>18397.400000000001</v>
      </c>
      <c r="BD6754" s="23">
        <v>-38.21</v>
      </c>
      <c r="BO6754" s="23">
        <v>18397.400000000001</v>
      </c>
      <c r="BP6754" s="23">
        <v>-38.21</v>
      </c>
    </row>
    <row r="6755" spans="55:68">
      <c r="BC6755" s="23">
        <v>18397.400000000001</v>
      </c>
      <c r="BD6755" s="23">
        <v>-39.909999999999997</v>
      </c>
      <c r="BO6755" s="23">
        <v>18397.400000000001</v>
      </c>
      <c r="BP6755" s="23">
        <v>-39.909999999999997</v>
      </c>
    </row>
    <row r="6756" spans="55:68">
      <c r="BC6756" s="23">
        <v>18416</v>
      </c>
      <c r="BD6756" s="23">
        <v>-39.909999999999997</v>
      </c>
      <c r="BO6756" s="23">
        <v>18416</v>
      </c>
      <c r="BP6756" s="23">
        <v>-39.909999999999997</v>
      </c>
    </row>
    <row r="6757" spans="55:68">
      <c r="BC6757" s="23">
        <v>18416</v>
      </c>
      <c r="BD6757" s="23">
        <v>-40.1</v>
      </c>
      <c r="BO6757" s="23">
        <v>18416</v>
      </c>
      <c r="BP6757" s="23">
        <v>-40.1</v>
      </c>
    </row>
    <row r="6758" spans="55:68">
      <c r="BC6758" s="23">
        <v>18434.8</v>
      </c>
      <c r="BD6758" s="23">
        <v>-40.1</v>
      </c>
      <c r="BO6758" s="23">
        <v>18434.8</v>
      </c>
      <c r="BP6758" s="23">
        <v>-40.1</v>
      </c>
    </row>
    <row r="6759" spans="55:68">
      <c r="BC6759" s="23">
        <v>18434.8</v>
      </c>
      <c r="BD6759" s="23">
        <v>-37.229999999999997</v>
      </c>
      <c r="BO6759" s="23">
        <v>18434.8</v>
      </c>
      <c r="BP6759" s="23">
        <v>-37.229999999999997</v>
      </c>
    </row>
    <row r="6760" spans="55:68">
      <c r="BC6760" s="23">
        <v>18454.099999999999</v>
      </c>
      <c r="BD6760" s="23">
        <v>-37.229999999999997</v>
      </c>
      <c r="BO6760" s="23">
        <v>18454.099999999999</v>
      </c>
      <c r="BP6760" s="23">
        <v>-37.229999999999997</v>
      </c>
    </row>
    <row r="6761" spans="55:68">
      <c r="BC6761" s="23">
        <v>18454.099999999999</v>
      </c>
      <c r="BD6761" s="23">
        <v>-39.380000000000003</v>
      </c>
      <c r="BO6761" s="23">
        <v>18454.099999999999</v>
      </c>
      <c r="BP6761" s="23">
        <v>-39.380000000000003</v>
      </c>
    </row>
    <row r="6762" spans="55:68">
      <c r="BC6762" s="23">
        <v>18472.599999999999</v>
      </c>
      <c r="BD6762" s="23">
        <v>-39.380000000000003</v>
      </c>
      <c r="BO6762" s="23">
        <v>18472.599999999999</v>
      </c>
      <c r="BP6762" s="23">
        <v>-39.380000000000003</v>
      </c>
    </row>
    <row r="6763" spans="55:68">
      <c r="BC6763" s="23">
        <v>18472.599999999999</v>
      </c>
      <c r="BD6763" s="23">
        <v>-38.89</v>
      </c>
      <c r="BO6763" s="23">
        <v>18472.599999999999</v>
      </c>
      <c r="BP6763" s="23">
        <v>-38.89</v>
      </c>
    </row>
    <row r="6764" spans="55:68">
      <c r="BC6764" s="23">
        <v>18490.7</v>
      </c>
      <c r="BD6764" s="23">
        <v>-38.89</v>
      </c>
      <c r="BO6764" s="23">
        <v>18490.7</v>
      </c>
      <c r="BP6764" s="23">
        <v>-38.89</v>
      </c>
    </row>
    <row r="6765" spans="55:68">
      <c r="BC6765" s="23">
        <v>18490.7</v>
      </c>
      <c r="BD6765" s="23">
        <v>-38.729999999999997</v>
      </c>
      <c r="BO6765" s="23">
        <v>18490.7</v>
      </c>
      <c r="BP6765" s="23">
        <v>-38.729999999999997</v>
      </c>
    </row>
    <row r="6766" spans="55:68">
      <c r="BC6766" s="23">
        <v>18509.5</v>
      </c>
      <c r="BD6766" s="23">
        <v>-38.729999999999997</v>
      </c>
      <c r="BO6766" s="23">
        <v>18509.5</v>
      </c>
      <c r="BP6766" s="23">
        <v>-38.729999999999997</v>
      </c>
    </row>
    <row r="6767" spans="55:68">
      <c r="BC6767" s="23">
        <v>18509.5</v>
      </c>
      <c r="BD6767" s="23">
        <v>-39.590000000000003</v>
      </c>
      <c r="BO6767" s="23">
        <v>18509.5</v>
      </c>
      <c r="BP6767" s="23">
        <v>-39.590000000000003</v>
      </c>
    </row>
    <row r="6768" spans="55:68">
      <c r="BC6768" s="23">
        <v>18528.8</v>
      </c>
      <c r="BD6768" s="23">
        <v>-39.590000000000003</v>
      </c>
      <c r="BO6768" s="23">
        <v>18528.8</v>
      </c>
      <c r="BP6768" s="23">
        <v>-39.590000000000003</v>
      </c>
    </row>
    <row r="6769" spans="55:68">
      <c r="BC6769" s="23">
        <v>18528.8</v>
      </c>
      <c r="BD6769" s="23">
        <v>-38.11</v>
      </c>
      <c r="BO6769" s="23">
        <v>18528.8</v>
      </c>
      <c r="BP6769" s="23">
        <v>-38.11</v>
      </c>
    </row>
    <row r="6770" spans="55:68">
      <c r="BC6770" s="23">
        <v>18548.8</v>
      </c>
      <c r="BD6770" s="23">
        <v>-38.11</v>
      </c>
      <c r="BO6770" s="23">
        <v>18548.8</v>
      </c>
      <c r="BP6770" s="23">
        <v>-38.11</v>
      </c>
    </row>
    <row r="6771" spans="55:68">
      <c r="BC6771" s="23">
        <v>18548.8</v>
      </c>
      <c r="BD6771" s="23">
        <v>-40.21</v>
      </c>
      <c r="BO6771" s="23">
        <v>18548.8</v>
      </c>
      <c r="BP6771" s="23">
        <v>-40.21</v>
      </c>
    </row>
    <row r="6772" spans="55:68">
      <c r="BC6772" s="23">
        <v>18568.599999999999</v>
      </c>
      <c r="BD6772" s="23">
        <v>-40.21</v>
      </c>
      <c r="BO6772" s="23">
        <v>18568.599999999999</v>
      </c>
      <c r="BP6772" s="23">
        <v>-40.21</v>
      </c>
    </row>
    <row r="6773" spans="55:68">
      <c r="BC6773" s="23">
        <v>18568.599999999999</v>
      </c>
      <c r="BD6773" s="23">
        <v>-39.76</v>
      </c>
      <c r="BO6773" s="23">
        <v>18568.599999999999</v>
      </c>
      <c r="BP6773" s="23">
        <v>-39.76</v>
      </c>
    </row>
    <row r="6774" spans="55:68">
      <c r="BC6774" s="23">
        <v>18588.3</v>
      </c>
      <c r="BD6774" s="23">
        <v>-39.76</v>
      </c>
      <c r="BO6774" s="23">
        <v>18588.3</v>
      </c>
      <c r="BP6774" s="23">
        <v>-39.76</v>
      </c>
    </row>
    <row r="6775" spans="55:68">
      <c r="BC6775" s="23">
        <v>18588.3</v>
      </c>
      <c r="BD6775" s="23">
        <v>-38.51</v>
      </c>
      <c r="BO6775" s="23">
        <v>18588.3</v>
      </c>
      <c r="BP6775" s="23">
        <v>-38.51</v>
      </c>
    </row>
    <row r="6776" spans="55:68">
      <c r="BC6776" s="23">
        <v>18608.599999999999</v>
      </c>
      <c r="BD6776" s="23">
        <v>-38.51</v>
      </c>
      <c r="BO6776" s="23">
        <v>18608.599999999999</v>
      </c>
      <c r="BP6776" s="23">
        <v>-38.51</v>
      </c>
    </row>
    <row r="6777" spans="55:68">
      <c r="BC6777" s="23">
        <v>18608.599999999999</v>
      </c>
      <c r="BD6777" s="23">
        <v>-39.450000000000003</v>
      </c>
      <c r="BO6777" s="23">
        <v>18608.599999999999</v>
      </c>
      <c r="BP6777" s="23">
        <v>-39.450000000000003</v>
      </c>
    </row>
    <row r="6778" spans="55:68">
      <c r="BC6778" s="23">
        <v>18628.3</v>
      </c>
      <c r="BD6778" s="23">
        <v>-39.450000000000003</v>
      </c>
      <c r="BO6778" s="23">
        <v>18628.3</v>
      </c>
      <c r="BP6778" s="23">
        <v>-39.450000000000003</v>
      </c>
    </row>
    <row r="6779" spans="55:68">
      <c r="BC6779" s="23">
        <v>18628.3</v>
      </c>
      <c r="BD6779" s="23">
        <v>-38.79</v>
      </c>
      <c r="BO6779" s="23">
        <v>18628.3</v>
      </c>
      <c r="BP6779" s="23">
        <v>-38.79</v>
      </c>
    </row>
    <row r="6780" spans="55:68">
      <c r="BC6780" s="23">
        <v>18646.599999999999</v>
      </c>
      <c r="BD6780" s="23">
        <v>-38.79</v>
      </c>
      <c r="BO6780" s="23">
        <v>18646.599999999999</v>
      </c>
      <c r="BP6780" s="23">
        <v>-38.79</v>
      </c>
    </row>
    <row r="6781" spans="55:68">
      <c r="BC6781" s="23">
        <v>18646.599999999999</v>
      </c>
      <c r="BD6781" s="23">
        <v>-39.380000000000003</v>
      </c>
      <c r="BO6781" s="23">
        <v>18646.599999999999</v>
      </c>
      <c r="BP6781" s="23">
        <v>-39.380000000000003</v>
      </c>
    </row>
    <row r="6782" spans="55:68">
      <c r="BC6782" s="23">
        <v>18665.2</v>
      </c>
      <c r="BD6782" s="23">
        <v>-39.380000000000003</v>
      </c>
      <c r="BO6782" s="23">
        <v>18665.2</v>
      </c>
      <c r="BP6782" s="23">
        <v>-39.380000000000003</v>
      </c>
    </row>
    <row r="6783" spans="55:68">
      <c r="BC6783" s="23">
        <v>18665.2</v>
      </c>
      <c r="BD6783" s="23">
        <v>-37.83</v>
      </c>
      <c r="BO6783" s="23">
        <v>18665.2</v>
      </c>
      <c r="BP6783" s="23">
        <v>-37.83</v>
      </c>
    </row>
    <row r="6784" spans="55:68">
      <c r="BC6784" s="23">
        <v>18683</v>
      </c>
      <c r="BD6784" s="23">
        <v>-37.83</v>
      </c>
      <c r="BO6784" s="23">
        <v>18683</v>
      </c>
      <c r="BP6784" s="23">
        <v>-37.83</v>
      </c>
    </row>
    <row r="6785" spans="55:68">
      <c r="BC6785" s="23">
        <v>18683</v>
      </c>
      <c r="BD6785" s="23">
        <v>-38.93</v>
      </c>
      <c r="BO6785" s="23">
        <v>18683</v>
      </c>
      <c r="BP6785" s="23">
        <v>-38.93</v>
      </c>
    </row>
    <row r="6786" spans="55:68">
      <c r="BC6786" s="23">
        <v>18702.099999999999</v>
      </c>
      <c r="BD6786" s="23">
        <v>-38.93</v>
      </c>
      <c r="BO6786" s="23">
        <v>18702.099999999999</v>
      </c>
      <c r="BP6786" s="23">
        <v>-38.93</v>
      </c>
    </row>
    <row r="6787" spans="55:68">
      <c r="BC6787" s="23">
        <v>18702.099999999999</v>
      </c>
      <c r="BD6787" s="23">
        <v>-38.14</v>
      </c>
      <c r="BO6787" s="23">
        <v>18702.099999999999</v>
      </c>
      <c r="BP6787" s="23">
        <v>-38.14</v>
      </c>
    </row>
    <row r="6788" spans="55:68">
      <c r="BC6788" s="23">
        <v>18721.5</v>
      </c>
      <c r="BD6788" s="23">
        <v>-38.14</v>
      </c>
      <c r="BO6788" s="23">
        <v>18721.5</v>
      </c>
      <c r="BP6788" s="23">
        <v>-38.14</v>
      </c>
    </row>
    <row r="6789" spans="55:68">
      <c r="BC6789" s="23">
        <v>18721.5</v>
      </c>
      <c r="BD6789" s="23">
        <v>-40.74</v>
      </c>
      <c r="BO6789" s="23">
        <v>18721.5</v>
      </c>
      <c r="BP6789" s="23">
        <v>-40.74</v>
      </c>
    </row>
    <row r="6790" spans="55:68">
      <c r="BC6790" s="23">
        <v>18742.400000000001</v>
      </c>
      <c r="BD6790" s="23">
        <v>-40.74</v>
      </c>
      <c r="BO6790" s="23">
        <v>18742.400000000001</v>
      </c>
      <c r="BP6790" s="23">
        <v>-40.74</v>
      </c>
    </row>
    <row r="6791" spans="55:68">
      <c r="BC6791" s="23">
        <v>18742.400000000001</v>
      </c>
      <c r="BD6791" s="23">
        <v>-39.74</v>
      </c>
      <c r="BO6791" s="23">
        <v>18742.400000000001</v>
      </c>
      <c r="BP6791" s="23">
        <v>-39.74</v>
      </c>
    </row>
    <row r="6792" spans="55:68">
      <c r="BC6792" s="23">
        <v>18763.3</v>
      </c>
      <c r="BD6792" s="23">
        <v>-39.74</v>
      </c>
      <c r="BO6792" s="23">
        <v>18763.3</v>
      </c>
      <c r="BP6792" s="23">
        <v>-39.74</v>
      </c>
    </row>
    <row r="6793" spans="55:68">
      <c r="BC6793" s="23">
        <v>18763.3</v>
      </c>
      <c r="BD6793" s="23">
        <v>-39.950000000000003</v>
      </c>
      <c r="BO6793" s="23">
        <v>18763.3</v>
      </c>
      <c r="BP6793" s="23">
        <v>-39.950000000000003</v>
      </c>
    </row>
    <row r="6794" spans="55:68">
      <c r="BC6794" s="23">
        <v>18785.599999999999</v>
      </c>
      <c r="BD6794" s="23">
        <v>-39.950000000000003</v>
      </c>
      <c r="BO6794" s="23">
        <v>18785.599999999999</v>
      </c>
      <c r="BP6794" s="23">
        <v>-39.950000000000003</v>
      </c>
    </row>
    <row r="6795" spans="55:68">
      <c r="BC6795" s="23">
        <v>18785.599999999999</v>
      </c>
      <c r="BD6795" s="23">
        <v>-38.729999999999997</v>
      </c>
      <c r="BO6795" s="23">
        <v>18785.599999999999</v>
      </c>
      <c r="BP6795" s="23">
        <v>-38.729999999999997</v>
      </c>
    </row>
    <row r="6796" spans="55:68">
      <c r="BC6796" s="23">
        <v>18806.8</v>
      </c>
      <c r="BD6796" s="23">
        <v>-38.729999999999997</v>
      </c>
      <c r="BO6796" s="23">
        <v>18806.8</v>
      </c>
      <c r="BP6796" s="23">
        <v>-38.729999999999997</v>
      </c>
    </row>
    <row r="6797" spans="55:68">
      <c r="BC6797" s="23">
        <v>18806.8</v>
      </c>
      <c r="BD6797" s="23">
        <v>-39.9</v>
      </c>
      <c r="BO6797" s="23">
        <v>18806.8</v>
      </c>
      <c r="BP6797" s="23">
        <v>-39.9</v>
      </c>
    </row>
    <row r="6798" spans="55:68">
      <c r="BC6798" s="23">
        <v>18827.099999999999</v>
      </c>
      <c r="BD6798" s="23">
        <v>-39.9</v>
      </c>
      <c r="BO6798" s="23">
        <v>18827.099999999999</v>
      </c>
      <c r="BP6798" s="23">
        <v>-39.9</v>
      </c>
    </row>
    <row r="6799" spans="55:68">
      <c r="BC6799" s="23">
        <v>18827.099999999999</v>
      </c>
      <c r="BD6799" s="23">
        <v>-39.49</v>
      </c>
      <c r="BO6799" s="23">
        <v>18827.099999999999</v>
      </c>
      <c r="BP6799" s="23">
        <v>-39.49</v>
      </c>
    </row>
    <row r="6800" spans="55:68">
      <c r="BC6800" s="23">
        <v>18847.400000000001</v>
      </c>
      <c r="BD6800" s="23">
        <v>-39.49</v>
      </c>
      <c r="BO6800" s="23">
        <v>18847.400000000001</v>
      </c>
      <c r="BP6800" s="23">
        <v>-39.49</v>
      </c>
    </row>
    <row r="6801" spans="55:68">
      <c r="BC6801" s="23">
        <v>18847.400000000001</v>
      </c>
      <c r="BD6801" s="23">
        <v>-38.520000000000003</v>
      </c>
      <c r="BO6801" s="23">
        <v>18847.400000000001</v>
      </c>
      <c r="BP6801" s="23">
        <v>-38.520000000000003</v>
      </c>
    </row>
    <row r="6802" spans="55:68">
      <c r="BC6802" s="23">
        <v>18868.3</v>
      </c>
      <c r="BD6802" s="23">
        <v>-38.520000000000003</v>
      </c>
      <c r="BO6802" s="23">
        <v>18868.3</v>
      </c>
      <c r="BP6802" s="23">
        <v>-38.520000000000003</v>
      </c>
    </row>
    <row r="6803" spans="55:68">
      <c r="BC6803" s="23">
        <v>18868.3</v>
      </c>
      <c r="BD6803" s="23">
        <v>-39.82</v>
      </c>
      <c r="BO6803" s="23">
        <v>18868.3</v>
      </c>
      <c r="BP6803" s="23">
        <v>-39.82</v>
      </c>
    </row>
    <row r="6804" spans="55:68">
      <c r="BC6804" s="23">
        <v>18888.7</v>
      </c>
      <c r="BD6804" s="23">
        <v>-39.82</v>
      </c>
      <c r="BO6804" s="23">
        <v>18888.7</v>
      </c>
      <c r="BP6804" s="23">
        <v>-39.82</v>
      </c>
    </row>
    <row r="6805" spans="55:68">
      <c r="BC6805" s="23">
        <v>18888.7</v>
      </c>
      <c r="BD6805" s="23">
        <v>-39.67</v>
      </c>
      <c r="BO6805" s="23">
        <v>18888.7</v>
      </c>
      <c r="BP6805" s="23">
        <v>-39.67</v>
      </c>
    </row>
    <row r="6806" spans="55:68">
      <c r="BC6806" s="23">
        <v>18909.099999999999</v>
      </c>
      <c r="BD6806" s="23">
        <v>-39.67</v>
      </c>
      <c r="BO6806" s="23">
        <v>18909.099999999999</v>
      </c>
      <c r="BP6806" s="23">
        <v>-39.67</v>
      </c>
    </row>
    <row r="6807" spans="55:68">
      <c r="BC6807" s="23">
        <v>18909.099999999999</v>
      </c>
      <c r="BD6807" s="23">
        <v>-39.090000000000003</v>
      </c>
      <c r="BO6807" s="23">
        <v>18909.099999999999</v>
      </c>
      <c r="BP6807" s="23">
        <v>-39.090000000000003</v>
      </c>
    </row>
    <row r="6808" spans="55:68">
      <c r="BC6808" s="23">
        <v>18931.5</v>
      </c>
      <c r="BD6808" s="23">
        <v>-39.090000000000003</v>
      </c>
      <c r="BO6808" s="23">
        <v>18931.5</v>
      </c>
      <c r="BP6808" s="23">
        <v>-39.090000000000003</v>
      </c>
    </row>
    <row r="6809" spans="55:68">
      <c r="BC6809" s="23">
        <v>18931.5</v>
      </c>
      <c r="BD6809" s="23">
        <v>-39.49</v>
      </c>
      <c r="BO6809" s="23">
        <v>18931.5</v>
      </c>
      <c r="BP6809" s="23">
        <v>-39.49</v>
      </c>
    </row>
    <row r="6810" spans="55:68">
      <c r="BC6810" s="23">
        <v>18953.8</v>
      </c>
      <c r="BD6810" s="23">
        <v>-39.49</v>
      </c>
      <c r="BO6810" s="23">
        <v>18953.8</v>
      </c>
      <c r="BP6810" s="23">
        <v>-39.49</v>
      </c>
    </row>
    <row r="6811" spans="55:68">
      <c r="BC6811" s="23">
        <v>18953.8</v>
      </c>
      <c r="BD6811" s="23">
        <v>-41.06</v>
      </c>
      <c r="BO6811" s="23">
        <v>18953.8</v>
      </c>
      <c r="BP6811" s="23">
        <v>-41.06</v>
      </c>
    </row>
    <row r="6812" spans="55:68">
      <c r="BC6812" s="23">
        <v>18978</v>
      </c>
      <c r="BD6812" s="23">
        <v>-41.06</v>
      </c>
      <c r="BO6812" s="23">
        <v>18978</v>
      </c>
      <c r="BP6812" s="23">
        <v>-41.06</v>
      </c>
    </row>
    <row r="6813" spans="55:68">
      <c r="BC6813" s="23">
        <v>18978</v>
      </c>
      <c r="BD6813" s="23">
        <v>-39.56</v>
      </c>
      <c r="BO6813" s="23">
        <v>18978</v>
      </c>
      <c r="BP6813" s="23">
        <v>-39.56</v>
      </c>
    </row>
    <row r="6814" spans="55:68">
      <c r="BC6814" s="23">
        <v>19002.3</v>
      </c>
      <c r="BD6814" s="23">
        <v>-39.56</v>
      </c>
      <c r="BO6814" s="23">
        <v>19002.3</v>
      </c>
      <c r="BP6814" s="23">
        <v>-39.56</v>
      </c>
    </row>
    <row r="6815" spans="55:68">
      <c r="BC6815" s="23">
        <v>19002.3</v>
      </c>
      <c r="BD6815" s="23">
        <v>-41.73</v>
      </c>
      <c r="BO6815" s="23">
        <v>19002.3</v>
      </c>
      <c r="BP6815" s="23">
        <v>-41.73</v>
      </c>
    </row>
    <row r="6816" spans="55:68">
      <c r="BC6816" s="23">
        <v>19027.8</v>
      </c>
      <c r="BD6816" s="23">
        <v>-41.73</v>
      </c>
      <c r="BO6816" s="23">
        <v>19027.8</v>
      </c>
      <c r="BP6816" s="23">
        <v>-41.73</v>
      </c>
    </row>
    <row r="6817" spans="55:68">
      <c r="BC6817" s="23">
        <v>19027.8</v>
      </c>
      <c r="BD6817" s="23">
        <v>-39.130000000000003</v>
      </c>
      <c r="BO6817" s="23">
        <v>19027.8</v>
      </c>
      <c r="BP6817" s="23">
        <v>-39.130000000000003</v>
      </c>
    </row>
    <row r="6818" spans="55:68">
      <c r="BC6818" s="23">
        <v>19052</v>
      </c>
      <c r="BD6818" s="23">
        <v>-39.130000000000003</v>
      </c>
      <c r="BO6818" s="23">
        <v>19052</v>
      </c>
      <c r="BP6818" s="23">
        <v>-39.130000000000003</v>
      </c>
    </row>
    <row r="6819" spans="55:68">
      <c r="BC6819" s="23">
        <v>19052</v>
      </c>
      <c r="BD6819" s="23">
        <v>-40.67</v>
      </c>
      <c r="BO6819" s="23">
        <v>19052</v>
      </c>
      <c r="BP6819" s="23">
        <v>-40.67</v>
      </c>
    </row>
    <row r="6820" spans="55:68">
      <c r="BC6820" s="23">
        <v>19075.900000000001</v>
      </c>
      <c r="BD6820" s="23">
        <v>-40.67</v>
      </c>
      <c r="BO6820" s="23">
        <v>19075.900000000001</v>
      </c>
      <c r="BP6820" s="23">
        <v>-40.67</v>
      </c>
    </row>
    <row r="6821" spans="55:68">
      <c r="BC6821" s="23">
        <v>19075.900000000001</v>
      </c>
      <c r="BD6821" s="23">
        <v>-39.82</v>
      </c>
      <c r="BO6821" s="23">
        <v>19075.900000000001</v>
      </c>
      <c r="BP6821" s="23">
        <v>-39.82</v>
      </c>
    </row>
    <row r="6822" spans="55:68">
      <c r="BC6822" s="23">
        <v>19098.099999999999</v>
      </c>
      <c r="BD6822" s="23">
        <v>-39.82</v>
      </c>
      <c r="BO6822" s="23">
        <v>19098.099999999999</v>
      </c>
      <c r="BP6822" s="23">
        <v>-39.82</v>
      </c>
    </row>
    <row r="6823" spans="55:68">
      <c r="BC6823" s="23">
        <v>19098.099999999999</v>
      </c>
      <c r="BD6823" s="23">
        <v>-39.159999999999997</v>
      </c>
      <c r="BO6823" s="23">
        <v>19098.099999999999</v>
      </c>
      <c r="BP6823" s="23">
        <v>-39.159999999999997</v>
      </c>
    </row>
    <row r="6824" spans="55:68">
      <c r="BC6824" s="23">
        <v>19120.5</v>
      </c>
      <c r="BD6824" s="23">
        <v>-39.159999999999997</v>
      </c>
      <c r="BO6824" s="23">
        <v>19120.5</v>
      </c>
      <c r="BP6824" s="23">
        <v>-39.159999999999997</v>
      </c>
    </row>
    <row r="6825" spans="55:68">
      <c r="BC6825" s="23">
        <v>19120.5</v>
      </c>
      <c r="BD6825" s="23">
        <v>-39.96</v>
      </c>
      <c r="BO6825" s="23">
        <v>19120.5</v>
      </c>
      <c r="BP6825" s="23">
        <v>-39.96</v>
      </c>
    </row>
    <row r="6826" spans="55:68">
      <c r="BC6826" s="23">
        <v>19142.5</v>
      </c>
      <c r="BD6826" s="23">
        <v>-39.96</v>
      </c>
      <c r="BO6826" s="23">
        <v>19142.5</v>
      </c>
      <c r="BP6826" s="23">
        <v>-39.96</v>
      </c>
    </row>
    <row r="6827" spans="55:68">
      <c r="BC6827" s="23">
        <v>19142.5</v>
      </c>
      <c r="BD6827" s="23">
        <v>-39.31</v>
      </c>
      <c r="BO6827" s="23">
        <v>19142.5</v>
      </c>
      <c r="BP6827" s="23">
        <v>-39.31</v>
      </c>
    </row>
    <row r="6828" spans="55:68">
      <c r="BC6828" s="23">
        <v>19165.7</v>
      </c>
      <c r="BD6828" s="23">
        <v>-39.31</v>
      </c>
      <c r="BO6828" s="23">
        <v>19165.7</v>
      </c>
      <c r="BP6828" s="23">
        <v>-39.31</v>
      </c>
    </row>
    <row r="6829" spans="55:68">
      <c r="BC6829" s="23">
        <v>19165.7</v>
      </c>
      <c r="BD6829" s="23">
        <v>-40.11</v>
      </c>
      <c r="BO6829" s="23">
        <v>19165.7</v>
      </c>
      <c r="BP6829" s="23">
        <v>-40.11</v>
      </c>
    </row>
    <row r="6830" spans="55:68">
      <c r="BC6830" s="23">
        <v>19190.8</v>
      </c>
      <c r="BD6830" s="23">
        <v>-40.11</v>
      </c>
      <c r="BO6830" s="23">
        <v>19190.8</v>
      </c>
      <c r="BP6830" s="23">
        <v>-40.11</v>
      </c>
    </row>
    <row r="6831" spans="55:68">
      <c r="BC6831" s="23">
        <v>19190.8</v>
      </c>
      <c r="BD6831" s="23">
        <v>-41.2</v>
      </c>
      <c r="BO6831" s="23">
        <v>19190.8</v>
      </c>
      <c r="BP6831" s="23">
        <v>-41.2</v>
      </c>
    </row>
    <row r="6832" spans="55:68">
      <c r="BC6832" s="23">
        <v>19216</v>
      </c>
      <c r="BD6832" s="23">
        <v>-41.2</v>
      </c>
      <c r="BO6832" s="23">
        <v>19216</v>
      </c>
      <c r="BP6832" s="23">
        <v>-41.2</v>
      </c>
    </row>
    <row r="6833" spans="55:68">
      <c r="BC6833" s="23">
        <v>19216</v>
      </c>
      <c r="BD6833" s="23">
        <v>-41.06</v>
      </c>
      <c r="BO6833" s="23">
        <v>19216</v>
      </c>
      <c r="BP6833" s="23">
        <v>-41.06</v>
      </c>
    </row>
    <row r="6834" spans="55:68">
      <c r="BC6834" s="23">
        <v>19242.3</v>
      </c>
      <c r="BD6834" s="23">
        <v>-41.06</v>
      </c>
      <c r="BO6834" s="23">
        <v>19242.3</v>
      </c>
      <c r="BP6834" s="23">
        <v>-41.06</v>
      </c>
    </row>
    <row r="6835" spans="55:68">
      <c r="BC6835" s="23">
        <v>19242.3</v>
      </c>
      <c r="BD6835" s="23">
        <v>-40.090000000000003</v>
      </c>
      <c r="BO6835" s="23">
        <v>19242.3</v>
      </c>
      <c r="BP6835" s="23">
        <v>-40.090000000000003</v>
      </c>
    </row>
    <row r="6836" spans="55:68">
      <c r="BC6836" s="23">
        <v>19269.400000000001</v>
      </c>
      <c r="BD6836" s="23">
        <v>-40.090000000000003</v>
      </c>
      <c r="BO6836" s="23">
        <v>19269.400000000001</v>
      </c>
      <c r="BP6836" s="23">
        <v>-40.090000000000003</v>
      </c>
    </row>
    <row r="6837" spans="55:68">
      <c r="BC6837" s="23">
        <v>19269.400000000001</v>
      </c>
      <c r="BD6837" s="23">
        <v>-40.26</v>
      </c>
      <c r="BO6837" s="23">
        <v>19269.400000000001</v>
      </c>
      <c r="BP6837" s="23">
        <v>-40.26</v>
      </c>
    </row>
    <row r="6838" spans="55:68">
      <c r="BC6838" s="23">
        <v>19295.5</v>
      </c>
      <c r="BD6838" s="23">
        <v>-40.26</v>
      </c>
      <c r="BO6838" s="23">
        <v>19295.5</v>
      </c>
      <c r="BP6838" s="23">
        <v>-40.26</v>
      </c>
    </row>
    <row r="6839" spans="55:68">
      <c r="BC6839" s="23">
        <v>19295.5</v>
      </c>
      <c r="BD6839" s="23">
        <v>-40.770000000000003</v>
      </c>
      <c r="BO6839" s="23">
        <v>19295.5</v>
      </c>
      <c r="BP6839" s="23">
        <v>-40.770000000000003</v>
      </c>
    </row>
    <row r="6840" spans="55:68">
      <c r="BC6840" s="23">
        <v>19319.099999999999</v>
      </c>
      <c r="BD6840" s="23">
        <v>-40.770000000000003</v>
      </c>
      <c r="BO6840" s="23">
        <v>19319.099999999999</v>
      </c>
      <c r="BP6840" s="23">
        <v>-40.770000000000003</v>
      </c>
    </row>
    <row r="6841" spans="55:68">
      <c r="BC6841" s="23">
        <v>19319.099999999999</v>
      </c>
      <c r="BD6841" s="23">
        <v>-40.35</v>
      </c>
      <c r="BO6841" s="23">
        <v>19319.099999999999</v>
      </c>
      <c r="BP6841" s="23">
        <v>-40.35</v>
      </c>
    </row>
    <row r="6842" spans="55:68">
      <c r="BC6842" s="23">
        <v>19343.099999999999</v>
      </c>
      <c r="BD6842" s="23">
        <v>-40.35</v>
      </c>
      <c r="BO6842" s="23">
        <v>19343.099999999999</v>
      </c>
      <c r="BP6842" s="23">
        <v>-40.35</v>
      </c>
    </row>
    <row r="6843" spans="55:68">
      <c r="BC6843" s="23">
        <v>19343.099999999999</v>
      </c>
      <c r="BD6843" s="23">
        <v>-38.590000000000003</v>
      </c>
      <c r="BO6843" s="23">
        <v>19343.099999999999</v>
      </c>
      <c r="BP6843" s="23">
        <v>-38.590000000000003</v>
      </c>
    </row>
    <row r="6844" spans="55:68">
      <c r="BC6844" s="23">
        <v>19366.900000000001</v>
      </c>
      <c r="BD6844" s="23">
        <v>-38.590000000000003</v>
      </c>
      <c r="BO6844" s="23">
        <v>19366.900000000001</v>
      </c>
      <c r="BP6844" s="23">
        <v>-38.590000000000003</v>
      </c>
    </row>
    <row r="6845" spans="55:68">
      <c r="BC6845" s="23">
        <v>19366.900000000001</v>
      </c>
      <c r="BD6845" s="23">
        <v>-40.4</v>
      </c>
      <c r="BO6845" s="23">
        <v>19366.900000000001</v>
      </c>
      <c r="BP6845" s="23">
        <v>-40.4</v>
      </c>
    </row>
    <row r="6846" spans="55:68">
      <c r="BC6846" s="23">
        <v>19390.2</v>
      </c>
      <c r="BD6846" s="23">
        <v>-40.4</v>
      </c>
      <c r="BO6846" s="23">
        <v>19390.2</v>
      </c>
      <c r="BP6846" s="23">
        <v>-40.4</v>
      </c>
    </row>
    <row r="6847" spans="55:68">
      <c r="BC6847" s="23">
        <v>19390.2</v>
      </c>
      <c r="BD6847" s="23">
        <v>-40.14</v>
      </c>
      <c r="BO6847" s="23">
        <v>19390.2</v>
      </c>
      <c r="BP6847" s="23">
        <v>-40.14</v>
      </c>
    </row>
    <row r="6848" spans="55:68">
      <c r="BC6848" s="23">
        <v>19412.099999999999</v>
      </c>
      <c r="BD6848" s="23">
        <v>-40.14</v>
      </c>
      <c r="BO6848" s="23">
        <v>19412.099999999999</v>
      </c>
      <c r="BP6848" s="23">
        <v>-40.14</v>
      </c>
    </row>
    <row r="6849" spans="55:68">
      <c r="BC6849" s="23">
        <v>19412.099999999999</v>
      </c>
      <c r="BD6849" s="23">
        <v>-40.18</v>
      </c>
      <c r="BO6849" s="23">
        <v>19412.099999999999</v>
      </c>
      <c r="BP6849" s="23">
        <v>-40.18</v>
      </c>
    </row>
    <row r="6850" spans="55:68">
      <c r="BC6850" s="23">
        <v>19435.7</v>
      </c>
      <c r="BD6850" s="23">
        <v>-40.18</v>
      </c>
      <c r="BO6850" s="23">
        <v>19435.7</v>
      </c>
      <c r="BP6850" s="23">
        <v>-40.18</v>
      </c>
    </row>
    <row r="6851" spans="55:68">
      <c r="BC6851" s="23">
        <v>19435.7</v>
      </c>
      <c r="BD6851" s="23">
        <v>-38.71</v>
      </c>
      <c r="BO6851" s="23">
        <v>19435.7</v>
      </c>
      <c r="BP6851" s="23">
        <v>-38.71</v>
      </c>
    </row>
    <row r="6852" spans="55:68">
      <c r="BC6852" s="23">
        <v>19459.7</v>
      </c>
      <c r="BD6852" s="23">
        <v>-38.71</v>
      </c>
      <c r="BO6852" s="23">
        <v>19459.7</v>
      </c>
      <c r="BP6852" s="23">
        <v>-38.71</v>
      </c>
    </row>
    <row r="6853" spans="55:68">
      <c r="BC6853" s="23">
        <v>19459.7</v>
      </c>
      <c r="BD6853" s="23">
        <v>-40.520000000000003</v>
      </c>
      <c r="BO6853" s="23">
        <v>19459.7</v>
      </c>
      <c r="BP6853" s="23">
        <v>-40.520000000000003</v>
      </c>
    </row>
    <row r="6854" spans="55:68">
      <c r="BC6854" s="23">
        <v>19483.900000000001</v>
      </c>
      <c r="BD6854" s="23">
        <v>-40.520000000000003</v>
      </c>
      <c r="BO6854" s="23">
        <v>19483.900000000001</v>
      </c>
      <c r="BP6854" s="23">
        <v>-40.520000000000003</v>
      </c>
    </row>
    <row r="6855" spans="55:68">
      <c r="BC6855" s="23">
        <v>19483.900000000001</v>
      </c>
      <c r="BD6855" s="23">
        <v>-40.86</v>
      </c>
      <c r="BO6855" s="23">
        <v>19483.900000000001</v>
      </c>
      <c r="BP6855" s="23">
        <v>-40.86</v>
      </c>
    </row>
    <row r="6856" spans="55:68">
      <c r="BC6856" s="23">
        <v>19508.8</v>
      </c>
      <c r="BD6856" s="23">
        <v>-40.86</v>
      </c>
      <c r="BO6856" s="23">
        <v>19508.8</v>
      </c>
      <c r="BP6856" s="23">
        <v>-40.86</v>
      </c>
    </row>
    <row r="6857" spans="55:68">
      <c r="BC6857" s="23">
        <v>19508.8</v>
      </c>
      <c r="BD6857" s="23">
        <v>-40.19</v>
      </c>
      <c r="BO6857" s="23">
        <v>19508.8</v>
      </c>
      <c r="BP6857" s="23">
        <v>-40.19</v>
      </c>
    </row>
    <row r="6858" spans="55:68">
      <c r="BC6858" s="23">
        <v>19535.5</v>
      </c>
      <c r="BD6858" s="23">
        <v>-40.19</v>
      </c>
      <c r="BO6858" s="23">
        <v>19535.5</v>
      </c>
      <c r="BP6858" s="23">
        <v>-40.19</v>
      </c>
    </row>
    <row r="6859" spans="55:68">
      <c r="BC6859" s="23">
        <v>19535.5</v>
      </c>
      <c r="BD6859" s="23">
        <v>-40.97</v>
      </c>
      <c r="BO6859" s="23">
        <v>19535.5</v>
      </c>
      <c r="BP6859" s="23">
        <v>-40.97</v>
      </c>
    </row>
    <row r="6860" spans="55:68">
      <c r="BC6860" s="23">
        <v>19561.400000000001</v>
      </c>
      <c r="BD6860" s="23">
        <v>-40.97</v>
      </c>
      <c r="BO6860" s="23">
        <v>19561.400000000001</v>
      </c>
      <c r="BP6860" s="23">
        <v>-40.97</v>
      </c>
    </row>
    <row r="6861" spans="55:68">
      <c r="BC6861" s="23">
        <v>19561.400000000001</v>
      </c>
      <c r="BD6861" s="23">
        <v>-40.229999999999997</v>
      </c>
      <c r="BO6861" s="23">
        <v>19561.400000000001</v>
      </c>
      <c r="BP6861" s="23">
        <v>-40.229999999999997</v>
      </c>
    </row>
    <row r="6862" spans="55:68">
      <c r="BC6862" s="23">
        <v>19587.3</v>
      </c>
      <c r="BD6862" s="23">
        <v>-40.229999999999997</v>
      </c>
      <c r="BO6862" s="23">
        <v>19587.3</v>
      </c>
      <c r="BP6862" s="23">
        <v>-40.229999999999997</v>
      </c>
    </row>
    <row r="6863" spans="55:68">
      <c r="BC6863" s="23">
        <v>19587.3</v>
      </c>
      <c r="BD6863" s="23">
        <v>-39.85</v>
      </c>
      <c r="BO6863" s="23">
        <v>19587.3</v>
      </c>
      <c r="BP6863" s="23">
        <v>-39.85</v>
      </c>
    </row>
    <row r="6864" spans="55:68">
      <c r="BC6864" s="23">
        <v>19614.099999999999</v>
      </c>
      <c r="BD6864" s="23">
        <v>-39.85</v>
      </c>
      <c r="BO6864" s="23">
        <v>19614.099999999999</v>
      </c>
      <c r="BP6864" s="23">
        <v>-39.85</v>
      </c>
    </row>
    <row r="6865" spans="55:68">
      <c r="BC6865" s="23">
        <v>19614.099999999999</v>
      </c>
      <c r="BD6865" s="23">
        <v>-40.799999999999997</v>
      </c>
      <c r="BO6865" s="23">
        <v>19614.099999999999</v>
      </c>
      <c r="BP6865" s="23">
        <v>-40.799999999999997</v>
      </c>
    </row>
    <row r="6866" spans="55:68">
      <c r="BC6866" s="23">
        <v>19641.599999999999</v>
      </c>
      <c r="BD6866" s="23">
        <v>-40.799999999999997</v>
      </c>
      <c r="BO6866" s="23">
        <v>19641.599999999999</v>
      </c>
      <c r="BP6866" s="23">
        <v>-40.799999999999997</v>
      </c>
    </row>
    <row r="6867" spans="55:68">
      <c r="BC6867" s="23">
        <v>19641.599999999999</v>
      </c>
      <c r="BD6867" s="23">
        <v>-41.05</v>
      </c>
      <c r="BO6867" s="23">
        <v>19641.599999999999</v>
      </c>
      <c r="BP6867" s="23">
        <v>-41.05</v>
      </c>
    </row>
    <row r="6868" spans="55:68">
      <c r="BC6868" s="23">
        <v>19669.5</v>
      </c>
      <c r="BD6868" s="23">
        <v>-41.05</v>
      </c>
      <c r="BO6868" s="23">
        <v>19669.5</v>
      </c>
      <c r="BP6868" s="23">
        <v>-41.05</v>
      </c>
    </row>
    <row r="6869" spans="55:68">
      <c r="BC6869" s="23">
        <v>19669.5</v>
      </c>
      <c r="BD6869" s="23">
        <v>-41.5</v>
      </c>
      <c r="BO6869" s="23">
        <v>19669.5</v>
      </c>
      <c r="BP6869" s="23">
        <v>-41.5</v>
      </c>
    </row>
    <row r="6870" spans="55:68">
      <c r="BC6870" s="23">
        <v>19698.8</v>
      </c>
      <c r="BD6870" s="23">
        <v>-41.5</v>
      </c>
      <c r="BO6870" s="23">
        <v>19698.8</v>
      </c>
      <c r="BP6870" s="23">
        <v>-41.5</v>
      </c>
    </row>
    <row r="6871" spans="55:68">
      <c r="BC6871" s="23">
        <v>19698.8</v>
      </c>
      <c r="BD6871" s="23">
        <v>-40.47</v>
      </c>
      <c r="BO6871" s="23">
        <v>19698.8</v>
      </c>
      <c r="BP6871" s="23">
        <v>-40.47</v>
      </c>
    </row>
    <row r="6872" spans="55:68">
      <c r="BC6872" s="23">
        <v>19729</v>
      </c>
      <c r="BD6872" s="23">
        <v>-40.47</v>
      </c>
      <c r="BO6872" s="23">
        <v>19729</v>
      </c>
      <c r="BP6872" s="23">
        <v>-40.47</v>
      </c>
    </row>
    <row r="6873" spans="55:68">
      <c r="BC6873" s="23">
        <v>19729</v>
      </c>
      <c r="BD6873" s="23">
        <v>-41.04</v>
      </c>
      <c r="BO6873" s="23">
        <v>19729</v>
      </c>
      <c r="BP6873" s="23">
        <v>-41.04</v>
      </c>
    </row>
    <row r="6874" spans="55:68">
      <c r="BC6874" s="23">
        <v>19757.2</v>
      </c>
      <c r="BD6874" s="23">
        <v>-41.04</v>
      </c>
      <c r="BO6874" s="23">
        <v>19757.2</v>
      </c>
      <c r="BP6874" s="23">
        <v>-41.04</v>
      </c>
    </row>
    <row r="6875" spans="55:68">
      <c r="BC6875" s="23">
        <v>19757.2</v>
      </c>
      <c r="BD6875" s="23">
        <v>-41.4</v>
      </c>
      <c r="BO6875" s="23">
        <v>19757.2</v>
      </c>
      <c r="BP6875" s="23">
        <v>-41.4</v>
      </c>
    </row>
    <row r="6876" spans="55:68">
      <c r="BC6876" s="23">
        <v>19784.5</v>
      </c>
      <c r="BD6876" s="23">
        <v>-41.4</v>
      </c>
      <c r="BO6876" s="23">
        <v>19784.5</v>
      </c>
      <c r="BP6876" s="23">
        <v>-41.4</v>
      </c>
    </row>
    <row r="6877" spans="55:68">
      <c r="BC6877" s="23">
        <v>19784.5</v>
      </c>
      <c r="BD6877" s="23">
        <v>-39.53</v>
      </c>
      <c r="BO6877" s="23">
        <v>19784.5</v>
      </c>
      <c r="BP6877" s="23">
        <v>-39.53</v>
      </c>
    </row>
    <row r="6878" spans="55:68">
      <c r="BC6878" s="23">
        <v>19811.3</v>
      </c>
      <c r="BD6878" s="23">
        <v>-39.53</v>
      </c>
      <c r="BO6878" s="23">
        <v>19811.3</v>
      </c>
      <c r="BP6878" s="23">
        <v>-39.53</v>
      </c>
    </row>
    <row r="6879" spans="55:68">
      <c r="BC6879" s="23">
        <v>19811.3</v>
      </c>
      <c r="BD6879" s="23">
        <v>-40.700000000000003</v>
      </c>
      <c r="BO6879" s="23">
        <v>19811.3</v>
      </c>
      <c r="BP6879" s="23">
        <v>-40.700000000000003</v>
      </c>
    </row>
    <row r="6880" spans="55:68">
      <c r="BC6880" s="23">
        <v>19836.3</v>
      </c>
      <c r="BD6880" s="23">
        <v>-40.700000000000003</v>
      </c>
      <c r="BO6880" s="23">
        <v>19836.3</v>
      </c>
      <c r="BP6880" s="23">
        <v>-40.700000000000003</v>
      </c>
    </row>
    <row r="6881" spans="55:68">
      <c r="BC6881" s="23">
        <v>19836.3</v>
      </c>
      <c r="BD6881" s="23">
        <v>-40.01</v>
      </c>
      <c r="BO6881" s="23">
        <v>19836.3</v>
      </c>
      <c r="BP6881" s="23">
        <v>-40.01</v>
      </c>
    </row>
    <row r="6882" spans="55:68">
      <c r="BC6882" s="23">
        <v>19860.099999999999</v>
      </c>
      <c r="BD6882" s="23">
        <v>-40.01</v>
      </c>
      <c r="BO6882" s="23">
        <v>19860.099999999999</v>
      </c>
      <c r="BP6882" s="23">
        <v>-40.01</v>
      </c>
    </row>
    <row r="6883" spans="55:68">
      <c r="BC6883" s="23">
        <v>19860.099999999999</v>
      </c>
      <c r="BD6883" s="23">
        <v>-39.28</v>
      </c>
      <c r="BO6883" s="23">
        <v>19860.099999999999</v>
      </c>
      <c r="BP6883" s="23">
        <v>-39.28</v>
      </c>
    </row>
    <row r="6884" spans="55:68">
      <c r="BC6884" s="23">
        <v>19882.5</v>
      </c>
      <c r="BD6884" s="23">
        <v>-39.28</v>
      </c>
      <c r="BO6884" s="23">
        <v>19882.5</v>
      </c>
      <c r="BP6884" s="23">
        <v>-39.28</v>
      </c>
    </row>
    <row r="6885" spans="55:68">
      <c r="BC6885" s="23">
        <v>19882.5</v>
      </c>
      <c r="BD6885" s="23">
        <v>-40.31</v>
      </c>
      <c r="BO6885" s="23">
        <v>19882.5</v>
      </c>
      <c r="BP6885" s="23">
        <v>-40.31</v>
      </c>
    </row>
    <row r="6886" spans="55:68">
      <c r="BC6886" s="23">
        <v>19904.8</v>
      </c>
      <c r="BD6886" s="23">
        <v>-40.31</v>
      </c>
      <c r="BO6886" s="23">
        <v>19904.8</v>
      </c>
      <c r="BP6886" s="23">
        <v>-40.31</v>
      </c>
    </row>
    <row r="6887" spans="55:68">
      <c r="BC6887" s="23">
        <v>19904.8</v>
      </c>
      <c r="BD6887" s="23">
        <v>-37.799999999999997</v>
      </c>
      <c r="BO6887" s="23">
        <v>19904.8</v>
      </c>
      <c r="BP6887" s="23">
        <v>-37.799999999999997</v>
      </c>
    </row>
    <row r="6888" spans="55:68">
      <c r="BC6888" s="23">
        <v>19927.7</v>
      </c>
      <c r="BD6888" s="23">
        <v>-37.799999999999997</v>
      </c>
      <c r="BO6888" s="23">
        <v>19927.7</v>
      </c>
      <c r="BP6888" s="23">
        <v>-37.799999999999997</v>
      </c>
    </row>
    <row r="6889" spans="55:68">
      <c r="BC6889" s="23">
        <v>19927.7</v>
      </c>
      <c r="BD6889" s="23">
        <v>-40.729999999999997</v>
      </c>
      <c r="BO6889" s="23">
        <v>19927.7</v>
      </c>
      <c r="BP6889" s="23">
        <v>-40.729999999999997</v>
      </c>
    </row>
    <row r="6890" spans="55:68">
      <c r="BC6890" s="23">
        <v>19950.599999999999</v>
      </c>
      <c r="BD6890" s="23">
        <v>-40.729999999999997</v>
      </c>
      <c r="BO6890" s="23">
        <v>19950.599999999999</v>
      </c>
      <c r="BP6890" s="23">
        <v>-40.729999999999997</v>
      </c>
    </row>
    <row r="6891" spans="55:68">
      <c r="BC6891" s="23">
        <v>19950.599999999999</v>
      </c>
      <c r="BD6891" s="23">
        <v>-40.549999999999997</v>
      </c>
      <c r="BO6891" s="23">
        <v>19950.599999999999</v>
      </c>
      <c r="BP6891" s="23">
        <v>-40.549999999999997</v>
      </c>
    </row>
    <row r="6892" spans="55:68">
      <c r="BC6892" s="23">
        <v>19974</v>
      </c>
      <c r="BD6892" s="23">
        <v>-40.549999999999997</v>
      </c>
      <c r="BO6892" s="23">
        <v>19974</v>
      </c>
      <c r="BP6892" s="23">
        <v>-40.549999999999997</v>
      </c>
    </row>
    <row r="6893" spans="55:68">
      <c r="BC6893" s="23">
        <v>19974</v>
      </c>
      <c r="BD6893" s="23">
        <v>-39.32</v>
      </c>
      <c r="BO6893" s="23">
        <v>19974</v>
      </c>
      <c r="BP6893" s="23">
        <v>-39.32</v>
      </c>
    </row>
    <row r="6894" spans="55:68">
      <c r="BC6894" s="23">
        <v>19999.599999999999</v>
      </c>
      <c r="BD6894" s="23">
        <v>-39.32</v>
      </c>
      <c r="BO6894" s="23">
        <v>19999.599999999999</v>
      </c>
      <c r="BP6894" s="23">
        <v>-39.32</v>
      </c>
    </row>
    <row r="6895" spans="55:68">
      <c r="BC6895" s="23">
        <v>19999.599999999999</v>
      </c>
      <c r="BD6895" s="23">
        <v>-40.729999999999997</v>
      </c>
      <c r="BO6895" s="23">
        <v>19999.599999999999</v>
      </c>
      <c r="BP6895" s="23">
        <v>-40.729999999999997</v>
      </c>
    </row>
    <row r="6896" spans="55:68">
      <c r="BC6896" s="23">
        <v>20024.900000000001</v>
      </c>
      <c r="BD6896" s="23">
        <v>-40.729999999999997</v>
      </c>
      <c r="BO6896" s="23">
        <v>20024.900000000001</v>
      </c>
      <c r="BP6896" s="23">
        <v>-40.729999999999997</v>
      </c>
    </row>
    <row r="6897" spans="55:68">
      <c r="BC6897" s="23">
        <v>20024.900000000001</v>
      </c>
      <c r="BD6897" s="23">
        <v>-40.11</v>
      </c>
      <c r="BO6897" s="23">
        <v>20024.900000000001</v>
      </c>
      <c r="BP6897" s="23">
        <v>-40.11</v>
      </c>
    </row>
    <row r="6898" spans="55:68">
      <c r="BC6898" s="23">
        <v>20050.2</v>
      </c>
      <c r="BD6898" s="23">
        <v>-40.11</v>
      </c>
      <c r="BO6898" s="23">
        <v>20050.2</v>
      </c>
      <c r="BP6898" s="23">
        <v>-40.11</v>
      </c>
    </row>
    <row r="6899" spans="55:68">
      <c r="BC6899" s="23">
        <v>20050.2</v>
      </c>
      <c r="BD6899" s="23">
        <v>-40.31</v>
      </c>
      <c r="BO6899" s="23">
        <v>20050.2</v>
      </c>
      <c r="BP6899" s="23">
        <v>-40.31</v>
      </c>
    </row>
    <row r="6900" spans="55:68">
      <c r="BC6900" s="23">
        <v>20075.099999999999</v>
      </c>
      <c r="BD6900" s="23">
        <v>-40.31</v>
      </c>
      <c r="BO6900" s="23">
        <v>20075.099999999999</v>
      </c>
      <c r="BP6900" s="23">
        <v>-40.31</v>
      </c>
    </row>
    <row r="6901" spans="55:68">
      <c r="BC6901" s="23">
        <v>20075.099999999999</v>
      </c>
      <c r="BD6901" s="23">
        <v>-40.549999999999997</v>
      </c>
      <c r="BO6901" s="23">
        <v>20075.099999999999</v>
      </c>
      <c r="BP6901" s="23">
        <v>-40.549999999999997</v>
      </c>
    </row>
    <row r="6902" spans="55:68">
      <c r="BC6902" s="23">
        <v>20099.599999999999</v>
      </c>
      <c r="BD6902" s="23">
        <v>-40.549999999999997</v>
      </c>
      <c r="BO6902" s="23">
        <v>20099.599999999999</v>
      </c>
      <c r="BP6902" s="23">
        <v>-40.549999999999997</v>
      </c>
    </row>
    <row r="6903" spans="55:68">
      <c r="BC6903" s="23">
        <v>20099.599999999999</v>
      </c>
      <c r="BD6903" s="23">
        <v>-38.93</v>
      </c>
      <c r="BO6903" s="23">
        <v>20099.599999999999</v>
      </c>
      <c r="BP6903" s="23">
        <v>-38.93</v>
      </c>
    </row>
    <row r="6904" spans="55:68">
      <c r="BC6904" s="23">
        <v>20126.099999999999</v>
      </c>
      <c r="BD6904" s="23">
        <v>-38.93</v>
      </c>
      <c r="BO6904" s="23">
        <v>20126.099999999999</v>
      </c>
      <c r="BP6904" s="23">
        <v>-38.93</v>
      </c>
    </row>
    <row r="6905" spans="55:68">
      <c r="BC6905" s="23">
        <v>20126.099999999999</v>
      </c>
      <c r="BD6905" s="23">
        <v>-40.33</v>
      </c>
      <c r="BO6905" s="23">
        <v>20126.099999999999</v>
      </c>
      <c r="BP6905" s="23">
        <v>-40.33</v>
      </c>
    </row>
    <row r="6906" spans="55:68">
      <c r="BC6906" s="23">
        <v>20153.099999999999</v>
      </c>
      <c r="BD6906" s="23">
        <v>-40.33</v>
      </c>
      <c r="BO6906" s="23">
        <v>20153.099999999999</v>
      </c>
      <c r="BP6906" s="23">
        <v>-40.33</v>
      </c>
    </row>
    <row r="6907" spans="55:68">
      <c r="BC6907" s="23">
        <v>20153.099999999999</v>
      </c>
      <c r="BD6907" s="23">
        <v>-41.97</v>
      </c>
      <c r="BO6907" s="23">
        <v>20153.099999999999</v>
      </c>
      <c r="BP6907" s="23">
        <v>-41.97</v>
      </c>
    </row>
    <row r="6908" spans="55:68">
      <c r="BC6908" s="23">
        <v>20180.900000000001</v>
      </c>
      <c r="BD6908" s="23">
        <v>-41.97</v>
      </c>
      <c r="BO6908" s="23">
        <v>20180.900000000001</v>
      </c>
      <c r="BP6908" s="23">
        <v>-41.97</v>
      </c>
    </row>
    <row r="6909" spans="55:68">
      <c r="BC6909" s="23">
        <v>20180.900000000001</v>
      </c>
      <c r="BD6909" s="23">
        <v>-40.75</v>
      </c>
      <c r="BO6909" s="23">
        <v>20180.900000000001</v>
      </c>
      <c r="BP6909" s="23">
        <v>-40.75</v>
      </c>
    </row>
    <row r="6910" spans="55:68">
      <c r="BC6910" s="23">
        <v>20211.3</v>
      </c>
      <c r="BD6910" s="23">
        <v>-40.75</v>
      </c>
      <c r="BO6910" s="23">
        <v>20211.3</v>
      </c>
      <c r="BP6910" s="23">
        <v>-40.75</v>
      </c>
    </row>
    <row r="6911" spans="55:68">
      <c r="BC6911" s="23">
        <v>20211.3</v>
      </c>
      <c r="BD6911" s="23">
        <v>-41.11</v>
      </c>
      <c r="BO6911" s="23">
        <v>20211.3</v>
      </c>
      <c r="BP6911" s="23">
        <v>-41.11</v>
      </c>
    </row>
    <row r="6912" spans="55:68">
      <c r="BC6912" s="23">
        <v>20241.5</v>
      </c>
      <c r="BD6912" s="23">
        <v>-41.11</v>
      </c>
      <c r="BO6912" s="23">
        <v>20241.5</v>
      </c>
      <c r="BP6912" s="23">
        <v>-41.11</v>
      </c>
    </row>
    <row r="6913" spans="55:68">
      <c r="BC6913" s="23">
        <v>20241.5</v>
      </c>
      <c r="BD6913" s="23">
        <v>-41.01</v>
      </c>
      <c r="BO6913" s="23">
        <v>20241.5</v>
      </c>
      <c r="BP6913" s="23">
        <v>-41.01</v>
      </c>
    </row>
    <row r="6914" spans="55:68">
      <c r="BC6914" s="23">
        <v>20270.599999999999</v>
      </c>
      <c r="BD6914" s="23">
        <v>-41.01</v>
      </c>
      <c r="BO6914" s="23">
        <v>20270.599999999999</v>
      </c>
      <c r="BP6914" s="23">
        <v>-41.01</v>
      </c>
    </row>
    <row r="6915" spans="55:68">
      <c r="BC6915" s="23">
        <v>20270.599999999999</v>
      </c>
      <c r="BD6915" s="23">
        <v>-40.119999999999997</v>
      </c>
      <c r="BO6915" s="23">
        <v>20270.599999999999</v>
      </c>
      <c r="BP6915" s="23">
        <v>-40.119999999999997</v>
      </c>
    </row>
    <row r="6916" spans="55:68">
      <c r="BC6916" s="23">
        <v>20299.7</v>
      </c>
      <c r="BD6916" s="23">
        <v>-40.119999999999997</v>
      </c>
      <c r="BO6916" s="23">
        <v>20299.7</v>
      </c>
      <c r="BP6916" s="23">
        <v>-40.119999999999997</v>
      </c>
    </row>
    <row r="6917" spans="55:68">
      <c r="BC6917" s="23">
        <v>20299.7</v>
      </c>
      <c r="BD6917" s="23">
        <v>-41.1</v>
      </c>
      <c r="BO6917" s="23">
        <v>20299.7</v>
      </c>
      <c r="BP6917" s="23">
        <v>-41.1</v>
      </c>
    </row>
    <row r="6918" spans="55:68">
      <c r="BC6918" s="23">
        <v>20329.099999999999</v>
      </c>
      <c r="BD6918" s="23">
        <v>-41.1</v>
      </c>
      <c r="BO6918" s="23">
        <v>20329.099999999999</v>
      </c>
      <c r="BP6918" s="23">
        <v>-41.1</v>
      </c>
    </row>
    <row r="6919" spans="55:68">
      <c r="BC6919" s="23">
        <v>20329.099999999999</v>
      </c>
      <c r="BD6919" s="23">
        <v>-40.78</v>
      </c>
      <c r="BO6919" s="23">
        <v>20329.099999999999</v>
      </c>
      <c r="BP6919" s="23">
        <v>-40.78</v>
      </c>
    </row>
    <row r="6920" spans="55:68">
      <c r="BC6920" s="23">
        <v>20358.7</v>
      </c>
      <c r="BD6920" s="23">
        <v>-40.78</v>
      </c>
      <c r="BO6920" s="23">
        <v>20358.7</v>
      </c>
      <c r="BP6920" s="23">
        <v>-40.78</v>
      </c>
    </row>
    <row r="6921" spans="55:68">
      <c r="BC6921" s="23">
        <v>20358.7</v>
      </c>
      <c r="BD6921" s="23">
        <v>-41.31</v>
      </c>
      <c r="BO6921" s="23">
        <v>20358.7</v>
      </c>
      <c r="BP6921" s="23">
        <v>-41.31</v>
      </c>
    </row>
    <row r="6922" spans="55:68">
      <c r="BC6922" s="23">
        <v>20388</v>
      </c>
      <c r="BD6922" s="23">
        <v>-41.31</v>
      </c>
      <c r="BO6922" s="23">
        <v>20388</v>
      </c>
      <c r="BP6922" s="23">
        <v>-41.31</v>
      </c>
    </row>
    <row r="6923" spans="55:68">
      <c r="BC6923" s="23">
        <v>20388</v>
      </c>
      <c r="BD6923" s="23">
        <v>-41.05</v>
      </c>
      <c r="BO6923" s="23">
        <v>20388</v>
      </c>
      <c r="BP6923" s="23">
        <v>-41.05</v>
      </c>
    </row>
    <row r="6924" spans="55:68">
      <c r="BC6924" s="23">
        <v>20417.900000000001</v>
      </c>
      <c r="BD6924" s="23">
        <v>-41.05</v>
      </c>
      <c r="BO6924" s="23">
        <v>20417.900000000001</v>
      </c>
      <c r="BP6924" s="23">
        <v>-41.05</v>
      </c>
    </row>
    <row r="6925" spans="55:68">
      <c r="BC6925" s="23">
        <v>20417.900000000001</v>
      </c>
      <c r="BD6925" s="23">
        <v>-39.94</v>
      </c>
      <c r="BO6925" s="23">
        <v>20417.900000000001</v>
      </c>
      <c r="BP6925" s="23">
        <v>-39.94</v>
      </c>
    </row>
    <row r="6926" spans="55:68">
      <c r="BC6926" s="23">
        <v>20448.2</v>
      </c>
      <c r="BD6926" s="23">
        <v>-39.94</v>
      </c>
      <c r="BO6926" s="23">
        <v>20448.2</v>
      </c>
      <c r="BP6926" s="23">
        <v>-39.94</v>
      </c>
    </row>
    <row r="6927" spans="55:68">
      <c r="BC6927" s="23">
        <v>20448.2</v>
      </c>
      <c r="BD6927" s="23">
        <v>-41.56</v>
      </c>
      <c r="BO6927" s="23">
        <v>20448.2</v>
      </c>
      <c r="BP6927" s="23">
        <v>-41.56</v>
      </c>
    </row>
    <row r="6928" spans="55:68">
      <c r="BC6928" s="23">
        <v>20478.3</v>
      </c>
      <c r="BD6928" s="23">
        <v>-41.56</v>
      </c>
      <c r="BO6928" s="23">
        <v>20478.3</v>
      </c>
      <c r="BP6928" s="23">
        <v>-41.56</v>
      </c>
    </row>
    <row r="6929" spans="55:68">
      <c r="BC6929" s="23">
        <v>20478.3</v>
      </c>
      <c r="BD6929" s="23">
        <v>-41</v>
      </c>
      <c r="BO6929" s="23">
        <v>20478.3</v>
      </c>
      <c r="BP6929" s="23">
        <v>-41</v>
      </c>
    </row>
    <row r="6930" spans="55:68">
      <c r="BC6930" s="23">
        <v>20507.3</v>
      </c>
      <c r="BD6930" s="23">
        <v>-41</v>
      </c>
      <c r="BO6930" s="23">
        <v>20507.3</v>
      </c>
      <c r="BP6930" s="23">
        <v>-41</v>
      </c>
    </row>
    <row r="6931" spans="55:68">
      <c r="BC6931" s="23">
        <v>20507.3</v>
      </c>
      <c r="BD6931" s="23">
        <v>-41.14</v>
      </c>
      <c r="BO6931" s="23">
        <v>20507.3</v>
      </c>
      <c r="BP6931" s="23">
        <v>-41.14</v>
      </c>
    </row>
    <row r="6932" spans="55:68">
      <c r="BC6932" s="23">
        <v>20537.400000000001</v>
      </c>
      <c r="BD6932" s="23">
        <v>-41.14</v>
      </c>
      <c r="BO6932" s="23">
        <v>20537.400000000001</v>
      </c>
      <c r="BP6932" s="23">
        <v>-41.14</v>
      </c>
    </row>
    <row r="6933" spans="55:68">
      <c r="BC6933" s="23">
        <v>20537.400000000001</v>
      </c>
      <c r="BD6933" s="23">
        <v>-40.14</v>
      </c>
      <c r="BO6933" s="23">
        <v>20537.400000000001</v>
      </c>
      <c r="BP6933" s="23">
        <v>-40.14</v>
      </c>
    </row>
    <row r="6934" spans="55:68">
      <c r="BC6934" s="23">
        <v>20566.900000000001</v>
      </c>
      <c r="BD6934" s="23">
        <v>-40.14</v>
      </c>
      <c r="BO6934" s="23">
        <v>20566.900000000001</v>
      </c>
      <c r="BP6934" s="23">
        <v>-40.14</v>
      </c>
    </row>
    <row r="6935" spans="55:68">
      <c r="BC6935" s="23">
        <v>20566.900000000001</v>
      </c>
      <c r="BD6935" s="23">
        <v>-40.799999999999997</v>
      </c>
      <c r="BO6935" s="23">
        <v>20566.900000000001</v>
      </c>
      <c r="BP6935" s="23">
        <v>-40.799999999999997</v>
      </c>
    </row>
    <row r="6936" spans="55:68">
      <c r="BC6936" s="23">
        <v>20598.5</v>
      </c>
      <c r="BD6936" s="23">
        <v>-40.799999999999997</v>
      </c>
      <c r="BO6936" s="23">
        <v>20598.5</v>
      </c>
      <c r="BP6936" s="23">
        <v>-40.799999999999997</v>
      </c>
    </row>
    <row r="6937" spans="55:68">
      <c r="BC6937" s="23">
        <v>20598.5</v>
      </c>
      <c r="BD6937" s="23">
        <v>-41.08</v>
      </c>
      <c r="BO6937" s="23">
        <v>20598.5</v>
      </c>
      <c r="BP6937" s="23">
        <v>-41.08</v>
      </c>
    </row>
    <row r="6938" spans="55:68">
      <c r="BC6938" s="23">
        <v>20629.8</v>
      </c>
      <c r="BD6938" s="23">
        <v>-41.08</v>
      </c>
      <c r="BO6938" s="23">
        <v>20629.8</v>
      </c>
      <c r="BP6938" s="23">
        <v>-41.08</v>
      </c>
    </row>
    <row r="6939" spans="55:68">
      <c r="BC6939" s="23">
        <v>20629.8</v>
      </c>
      <c r="BD6939" s="23">
        <v>-42.54</v>
      </c>
      <c r="BO6939" s="23">
        <v>20629.8</v>
      </c>
      <c r="BP6939" s="23">
        <v>-42.54</v>
      </c>
    </row>
    <row r="6940" spans="55:68">
      <c r="BC6940" s="23">
        <v>20662.7</v>
      </c>
      <c r="BD6940" s="23">
        <v>-42.54</v>
      </c>
      <c r="BO6940" s="23">
        <v>20662.7</v>
      </c>
      <c r="BP6940" s="23">
        <v>-42.54</v>
      </c>
    </row>
    <row r="6941" spans="55:68">
      <c r="BC6941" s="23">
        <v>20662.7</v>
      </c>
      <c r="BD6941" s="23">
        <v>-40.86</v>
      </c>
      <c r="BO6941" s="23">
        <v>20662.7</v>
      </c>
      <c r="BP6941" s="23">
        <v>-40.86</v>
      </c>
    </row>
    <row r="6942" spans="55:68">
      <c r="BC6942" s="23">
        <v>20695.7</v>
      </c>
      <c r="BD6942" s="23">
        <v>-40.86</v>
      </c>
      <c r="BO6942" s="23">
        <v>20695.7</v>
      </c>
      <c r="BP6942" s="23">
        <v>-40.86</v>
      </c>
    </row>
    <row r="6943" spans="55:68">
      <c r="BC6943" s="23">
        <v>20695.7</v>
      </c>
      <c r="BD6943" s="23">
        <v>-41.26</v>
      </c>
      <c r="BO6943" s="23">
        <v>20695.7</v>
      </c>
      <c r="BP6943" s="23">
        <v>-41.26</v>
      </c>
    </row>
    <row r="6944" spans="55:68">
      <c r="BC6944" s="23">
        <v>20729.599999999999</v>
      </c>
      <c r="BD6944" s="23">
        <v>-41.26</v>
      </c>
      <c r="BO6944" s="23">
        <v>20729.599999999999</v>
      </c>
      <c r="BP6944" s="23">
        <v>-41.26</v>
      </c>
    </row>
    <row r="6945" spans="55:68">
      <c r="BC6945" s="23">
        <v>20729.599999999999</v>
      </c>
      <c r="BD6945" s="23">
        <v>-40.79</v>
      </c>
      <c r="BO6945" s="23">
        <v>20729.599999999999</v>
      </c>
      <c r="BP6945" s="23">
        <v>-40.79</v>
      </c>
    </row>
    <row r="6946" spans="55:68">
      <c r="BC6946" s="23">
        <v>20763.3</v>
      </c>
      <c r="BD6946" s="23">
        <v>-40.79</v>
      </c>
      <c r="BO6946" s="23">
        <v>20763.3</v>
      </c>
      <c r="BP6946" s="23">
        <v>-40.79</v>
      </c>
    </row>
    <row r="6947" spans="55:68">
      <c r="BC6947" s="23">
        <v>20763.3</v>
      </c>
      <c r="BD6947" s="23">
        <v>-41.68</v>
      </c>
      <c r="BO6947" s="23">
        <v>20763.3</v>
      </c>
      <c r="BP6947" s="23">
        <v>-41.68</v>
      </c>
    </row>
    <row r="6948" spans="55:68">
      <c r="BC6948" s="23">
        <v>20798.599999999999</v>
      </c>
      <c r="BD6948" s="23">
        <v>-41.68</v>
      </c>
      <c r="BO6948" s="23">
        <v>20798.599999999999</v>
      </c>
      <c r="BP6948" s="23">
        <v>-41.68</v>
      </c>
    </row>
    <row r="6949" spans="55:68">
      <c r="BC6949" s="23">
        <v>20798.599999999999</v>
      </c>
      <c r="BD6949" s="23">
        <v>-42.36</v>
      </c>
      <c r="BO6949" s="23">
        <v>20798.599999999999</v>
      </c>
      <c r="BP6949" s="23">
        <v>-42.36</v>
      </c>
    </row>
    <row r="6950" spans="55:68">
      <c r="BC6950" s="23">
        <v>20835.2</v>
      </c>
      <c r="BD6950" s="23">
        <v>-42.36</v>
      </c>
      <c r="BO6950" s="23">
        <v>20835.2</v>
      </c>
      <c r="BP6950" s="23">
        <v>-42.36</v>
      </c>
    </row>
    <row r="6951" spans="55:68">
      <c r="BC6951" s="23">
        <v>20835.2</v>
      </c>
      <c r="BD6951" s="23">
        <v>-41.82</v>
      </c>
      <c r="BO6951" s="23">
        <v>20835.2</v>
      </c>
      <c r="BP6951" s="23">
        <v>-41.82</v>
      </c>
    </row>
    <row r="6952" spans="55:68">
      <c r="BC6952" s="23">
        <v>20871.2</v>
      </c>
      <c r="BD6952" s="23">
        <v>-41.82</v>
      </c>
      <c r="BO6952" s="23">
        <v>20871.2</v>
      </c>
      <c r="BP6952" s="23">
        <v>-41.82</v>
      </c>
    </row>
    <row r="6953" spans="55:68">
      <c r="BC6953" s="23">
        <v>20871.2</v>
      </c>
      <c r="BD6953" s="23">
        <v>-42.04</v>
      </c>
      <c r="BO6953" s="23">
        <v>20871.2</v>
      </c>
      <c r="BP6953" s="23">
        <v>-42.04</v>
      </c>
    </row>
    <row r="6954" spans="55:68">
      <c r="BC6954" s="23">
        <v>20904.400000000001</v>
      </c>
      <c r="BD6954" s="23">
        <v>-42.04</v>
      </c>
      <c r="BO6954" s="23">
        <v>20904.400000000001</v>
      </c>
      <c r="BP6954" s="23">
        <v>-42.04</v>
      </c>
    </row>
    <row r="6955" spans="55:68">
      <c r="BC6955" s="23">
        <v>20904.400000000001</v>
      </c>
      <c r="BD6955" s="23">
        <v>-40.409999999999997</v>
      </c>
      <c r="BO6955" s="23">
        <v>20904.400000000001</v>
      </c>
      <c r="BP6955" s="23">
        <v>-40.409999999999997</v>
      </c>
    </row>
    <row r="6956" spans="55:68">
      <c r="BC6956" s="23">
        <v>20936.2</v>
      </c>
      <c r="BD6956" s="23">
        <v>-40.409999999999997</v>
      </c>
      <c r="BO6956" s="23">
        <v>20936.2</v>
      </c>
      <c r="BP6956" s="23">
        <v>-40.409999999999997</v>
      </c>
    </row>
    <row r="6957" spans="55:68">
      <c r="BC6957" s="23">
        <v>20936.2</v>
      </c>
      <c r="BD6957" s="23">
        <v>-39.89</v>
      </c>
      <c r="BO6957" s="23">
        <v>20936.2</v>
      </c>
      <c r="BP6957" s="23">
        <v>-39.89</v>
      </c>
    </row>
    <row r="6958" spans="55:68">
      <c r="BC6958" s="23">
        <v>20967.5</v>
      </c>
      <c r="BD6958" s="23">
        <v>-39.89</v>
      </c>
      <c r="BO6958" s="23">
        <v>20967.5</v>
      </c>
      <c r="BP6958" s="23">
        <v>-39.89</v>
      </c>
    </row>
    <row r="6959" spans="55:68">
      <c r="BC6959" s="23">
        <v>20967.5</v>
      </c>
      <c r="BD6959" s="23">
        <v>-41.46</v>
      </c>
      <c r="BO6959" s="23">
        <v>20967.5</v>
      </c>
      <c r="BP6959" s="23">
        <v>-41.46</v>
      </c>
    </row>
    <row r="6960" spans="55:68">
      <c r="BC6960" s="23">
        <v>20996.3</v>
      </c>
      <c r="BD6960" s="23">
        <v>-41.46</v>
      </c>
      <c r="BO6960" s="23">
        <v>20996.3</v>
      </c>
      <c r="BP6960" s="23">
        <v>-41.46</v>
      </c>
    </row>
    <row r="6961" spans="55:68">
      <c r="BC6961" s="23">
        <v>20996.3</v>
      </c>
      <c r="BD6961" s="23">
        <v>-41.34</v>
      </c>
      <c r="BO6961" s="23">
        <v>20996.3</v>
      </c>
      <c r="BP6961" s="23">
        <v>-41.34</v>
      </c>
    </row>
    <row r="6962" spans="55:68">
      <c r="BC6962" s="23">
        <v>21026.6</v>
      </c>
      <c r="BD6962" s="23">
        <v>-41.34</v>
      </c>
      <c r="BO6962" s="23">
        <v>21026.6</v>
      </c>
      <c r="BP6962" s="23">
        <v>-41.34</v>
      </c>
    </row>
    <row r="6963" spans="55:68">
      <c r="BC6963" s="23">
        <v>21026.6</v>
      </c>
      <c r="BD6963" s="23">
        <v>-40.200000000000003</v>
      </c>
      <c r="BO6963" s="23">
        <v>21026.6</v>
      </c>
      <c r="BP6963" s="23">
        <v>-40.200000000000003</v>
      </c>
    </row>
    <row r="6964" spans="55:68">
      <c r="BC6964" s="23">
        <v>21059.8</v>
      </c>
      <c r="BD6964" s="23">
        <v>-40.200000000000003</v>
      </c>
      <c r="BO6964" s="23">
        <v>21059.8</v>
      </c>
      <c r="BP6964" s="23">
        <v>-40.200000000000003</v>
      </c>
    </row>
    <row r="6965" spans="55:68">
      <c r="BC6965" s="23">
        <v>21059.8</v>
      </c>
      <c r="BD6965" s="23">
        <v>-41.58</v>
      </c>
      <c r="BO6965" s="23">
        <v>21059.8</v>
      </c>
      <c r="BP6965" s="23">
        <v>-41.58</v>
      </c>
    </row>
    <row r="6966" spans="55:68">
      <c r="BC6966" s="23">
        <v>21094.7</v>
      </c>
      <c r="BD6966" s="23">
        <v>-41.58</v>
      </c>
      <c r="BO6966" s="23">
        <v>21094.7</v>
      </c>
      <c r="BP6966" s="23">
        <v>-41.58</v>
      </c>
    </row>
    <row r="6967" spans="55:68">
      <c r="BC6967" s="23">
        <v>21094.7</v>
      </c>
      <c r="BD6967" s="23">
        <v>-41.82</v>
      </c>
      <c r="BO6967" s="23">
        <v>21094.7</v>
      </c>
      <c r="BP6967" s="23">
        <v>-41.82</v>
      </c>
    </row>
    <row r="6968" spans="55:68">
      <c r="BC6968" s="23">
        <v>21129.9</v>
      </c>
      <c r="BD6968" s="23">
        <v>-41.82</v>
      </c>
      <c r="BO6968" s="23">
        <v>21129.9</v>
      </c>
      <c r="BP6968" s="23">
        <v>-41.82</v>
      </c>
    </row>
    <row r="6969" spans="55:68">
      <c r="BC6969" s="23">
        <v>21129.9</v>
      </c>
      <c r="BD6969" s="23">
        <v>-42.61</v>
      </c>
      <c r="BO6969" s="23">
        <v>21129.9</v>
      </c>
      <c r="BP6969" s="23">
        <v>-42.61</v>
      </c>
    </row>
    <row r="6970" spans="55:68">
      <c r="BC6970" s="23">
        <v>21167.1</v>
      </c>
      <c r="BD6970" s="23">
        <v>-42.61</v>
      </c>
      <c r="BO6970" s="23">
        <v>21167.1</v>
      </c>
      <c r="BP6970" s="23">
        <v>-42.61</v>
      </c>
    </row>
    <row r="6971" spans="55:68">
      <c r="BC6971" s="23">
        <v>21167.1</v>
      </c>
      <c r="BD6971" s="23">
        <v>-41.4</v>
      </c>
      <c r="BO6971" s="23">
        <v>21167.1</v>
      </c>
      <c r="BP6971" s="23">
        <v>-41.4</v>
      </c>
    </row>
    <row r="6972" spans="55:68">
      <c r="BC6972" s="23">
        <v>21202.7</v>
      </c>
      <c r="BD6972" s="23">
        <v>-41.4</v>
      </c>
      <c r="BO6972" s="23">
        <v>21202.7</v>
      </c>
      <c r="BP6972" s="23">
        <v>-41.4</v>
      </c>
    </row>
    <row r="6973" spans="55:68">
      <c r="BC6973" s="23">
        <v>21202.7</v>
      </c>
      <c r="BD6973" s="23">
        <v>-41.4</v>
      </c>
      <c r="BO6973" s="23">
        <v>21202.7</v>
      </c>
      <c r="BP6973" s="23">
        <v>-41.4</v>
      </c>
    </row>
    <row r="6974" spans="55:68">
      <c r="BC6974" s="23">
        <v>21235.4</v>
      </c>
      <c r="BD6974" s="23">
        <v>-41.4</v>
      </c>
      <c r="BO6974" s="23">
        <v>21235.4</v>
      </c>
      <c r="BP6974" s="23">
        <v>-41.4</v>
      </c>
    </row>
    <row r="6975" spans="55:68">
      <c r="BC6975" s="23">
        <v>21235.4</v>
      </c>
      <c r="BD6975" s="23">
        <v>-40.659999999999997</v>
      </c>
      <c r="BO6975" s="23">
        <v>21235.4</v>
      </c>
      <c r="BP6975" s="23">
        <v>-40.659999999999997</v>
      </c>
    </row>
    <row r="6976" spans="55:68">
      <c r="BC6976" s="23">
        <v>21264.5</v>
      </c>
      <c r="BD6976" s="23">
        <v>-40.659999999999997</v>
      </c>
      <c r="BO6976" s="23">
        <v>21264.5</v>
      </c>
      <c r="BP6976" s="23">
        <v>-40.659999999999997</v>
      </c>
    </row>
    <row r="6977" spans="55:68">
      <c r="BC6977" s="23">
        <v>21264.5</v>
      </c>
      <c r="BD6977" s="23">
        <v>-39.880000000000003</v>
      </c>
      <c r="BO6977" s="23">
        <v>21264.5</v>
      </c>
      <c r="BP6977" s="23">
        <v>-39.880000000000003</v>
      </c>
    </row>
    <row r="6978" spans="55:68">
      <c r="BC6978" s="23">
        <v>21293</v>
      </c>
      <c r="BD6978" s="23">
        <v>-39.880000000000003</v>
      </c>
      <c r="BO6978" s="23">
        <v>21293</v>
      </c>
      <c r="BP6978" s="23">
        <v>-39.880000000000003</v>
      </c>
    </row>
    <row r="6979" spans="55:68">
      <c r="BC6979" s="23">
        <v>21293</v>
      </c>
      <c r="BD6979" s="23">
        <v>-40.08</v>
      </c>
      <c r="BO6979" s="23">
        <v>21293</v>
      </c>
      <c r="BP6979" s="23">
        <v>-40.08</v>
      </c>
    </row>
    <row r="6980" spans="55:68">
      <c r="BC6980" s="23">
        <v>21321.4</v>
      </c>
      <c r="BD6980" s="23">
        <v>-40.08</v>
      </c>
      <c r="BO6980" s="23">
        <v>21321.4</v>
      </c>
      <c r="BP6980" s="23">
        <v>-40.08</v>
      </c>
    </row>
    <row r="6981" spans="55:68">
      <c r="BC6981" s="23">
        <v>21321.4</v>
      </c>
      <c r="BD6981" s="23">
        <v>-40.82</v>
      </c>
      <c r="BO6981" s="23">
        <v>21321.4</v>
      </c>
      <c r="BP6981" s="23">
        <v>-40.82</v>
      </c>
    </row>
    <row r="6982" spans="55:68">
      <c r="BC6982" s="23">
        <v>21349.8</v>
      </c>
      <c r="BD6982" s="23">
        <v>-40.82</v>
      </c>
      <c r="BO6982" s="23">
        <v>21349.8</v>
      </c>
      <c r="BP6982" s="23">
        <v>-40.82</v>
      </c>
    </row>
    <row r="6983" spans="55:68">
      <c r="BC6983" s="23">
        <v>21349.8</v>
      </c>
      <c r="BD6983" s="23">
        <v>-41.4</v>
      </c>
      <c r="BO6983" s="23">
        <v>21349.8</v>
      </c>
      <c r="BP6983" s="23">
        <v>-41.4</v>
      </c>
    </row>
    <row r="6984" spans="55:68">
      <c r="BC6984" s="23">
        <v>21379.9</v>
      </c>
      <c r="BD6984" s="23">
        <v>-41.4</v>
      </c>
      <c r="BO6984" s="23">
        <v>21379.9</v>
      </c>
      <c r="BP6984" s="23">
        <v>-41.4</v>
      </c>
    </row>
    <row r="6985" spans="55:68">
      <c r="BC6985" s="23">
        <v>21379.9</v>
      </c>
      <c r="BD6985" s="23">
        <v>-40.5</v>
      </c>
      <c r="BO6985" s="23">
        <v>21379.9</v>
      </c>
      <c r="BP6985" s="23">
        <v>-40.5</v>
      </c>
    </row>
    <row r="6986" spans="55:68">
      <c r="BC6986" s="23">
        <v>21413.3</v>
      </c>
      <c r="BD6986" s="23">
        <v>-40.5</v>
      </c>
      <c r="BO6986" s="23">
        <v>21413.3</v>
      </c>
      <c r="BP6986" s="23">
        <v>-40.5</v>
      </c>
    </row>
    <row r="6987" spans="55:68">
      <c r="BC6987" s="23">
        <v>21413.3</v>
      </c>
      <c r="BD6987" s="23">
        <v>-41.3</v>
      </c>
      <c r="BO6987" s="23">
        <v>21413.3</v>
      </c>
      <c r="BP6987" s="23">
        <v>-41.3</v>
      </c>
    </row>
    <row r="6988" spans="55:68">
      <c r="BC6988" s="23">
        <v>21446.5</v>
      </c>
      <c r="BD6988" s="23">
        <v>-41.3</v>
      </c>
      <c r="BO6988" s="23">
        <v>21446.5</v>
      </c>
      <c r="BP6988" s="23">
        <v>-41.3</v>
      </c>
    </row>
    <row r="6989" spans="55:68">
      <c r="BC6989" s="23">
        <v>21446.5</v>
      </c>
      <c r="BD6989" s="23">
        <v>-42.35</v>
      </c>
      <c r="BO6989" s="23">
        <v>21446.5</v>
      </c>
      <c r="BP6989" s="23">
        <v>-42.35</v>
      </c>
    </row>
    <row r="6990" spans="55:68">
      <c r="BC6990" s="23">
        <v>21478.6</v>
      </c>
      <c r="BD6990" s="23">
        <v>-42.35</v>
      </c>
      <c r="BO6990" s="23">
        <v>21478.6</v>
      </c>
      <c r="BP6990" s="23">
        <v>-42.35</v>
      </c>
    </row>
    <row r="6991" spans="55:68">
      <c r="BC6991" s="23">
        <v>21478.6</v>
      </c>
      <c r="BD6991" s="23">
        <v>-40.65</v>
      </c>
      <c r="BO6991" s="23">
        <v>21478.6</v>
      </c>
      <c r="BP6991" s="23">
        <v>-40.65</v>
      </c>
    </row>
    <row r="6992" spans="55:68">
      <c r="BC6992" s="23">
        <v>21511.4</v>
      </c>
      <c r="BD6992" s="23">
        <v>-40.65</v>
      </c>
      <c r="BO6992" s="23">
        <v>21511.4</v>
      </c>
      <c r="BP6992" s="23">
        <v>-40.65</v>
      </c>
    </row>
    <row r="6993" spans="55:68">
      <c r="BC6993" s="23">
        <v>21511.4</v>
      </c>
      <c r="BD6993" s="23">
        <v>-40.72</v>
      </c>
      <c r="BO6993" s="23">
        <v>21511.4</v>
      </c>
      <c r="BP6993" s="23">
        <v>-40.72</v>
      </c>
    </row>
    <row r="6994" spans="55:68">
      <c r="BC6994" s="23">
        <v>21544.6</v>
      </c>
      <c r="BD6994" s="23">
        <v>-40.72</v>
      </c>
      <c r="BO6994" s="23">
        <v>21544.6</v>
      </c>
      <c r="BP6994" s="23">
        <v>-40.72</v>
      </c>
    </row>
    <row r="6995" spans="55:68">
      <c r="BC6995" s="23">
        <v>21544.6</v>
      </c>
      <c r="BD6995" s="23">
        <v>-40.86</v>
      </c>
      <c r="BO6995" s="23">
        <v>21544.6</v>
      </c>
      <c r="BP6995" s="23">
        <v>-40.86</v>
      </c>
    </row>
    <row r="6996" spans="55:68">
      <c r="BC6996" s="23">
        <v>21575.5</v>
      </c>
      <c r="BD6996" s="23">
        <v>-40.86</v>
      </c>
      <c r="BO6996" s="23">
        <v>21575.5</v>
      </c>
      <c r="BP6996" s="23">
        <v>-40.86</v>
      </c>
    </row>
    <row r="6997" spans="55:68">
      <c r="BC6997" s="23">
        <v>21575.5</v>
      </c>
      <c r="BD6997" s="23">
        <v>-41.59</v>
      </c>
      <c r="BO6997" s="23">
        <v>21575.5</v>
      </c>
      <c r="BP6997" s="23">
        <v>-41.59</v>
      </c>
    </row>
    <row r="6998" spans="55:68">
      <c r="BC6998" s="23">
        <v>21606.2</v>
      </c>
      <c r="BD6998" s="23">
        <v>-41.59</v>
      </c>
      <c r="BO6998" s="23">
        <v>21606.2</v>
      </c>
      <c r="BP6998" s="23">
        <v>-41.59</v>
      </c>
    </row>
    <row r="6999" spans="55:68">
      <c r="BC6999" s="23">
        <v>21606.2</v>
      </c>
      <c r="BD6999" s="23">
        <v>-40.75</v>
      </c>
      <c r="BO6999" s="23">
        <v>21606.2</v>
      </c>
      <c r="BP6999" s="23">
        <v>-40.75</v>
      </c>
    </row>
    <row r="7000" spans="55:68">
      <c r="BC7000" s="23">
        <v>21636.400000000001</v>
      </c>
      <c r="BD7000" s="23">
        <v>-40.75</v>
      </c>
      <c r="BO7000" s="23">
        <v>21636.400000000001</v>
      </c>
      <c r="BP7000" s="23">
        <v>-40.75</v>
      </c>
    </row>
    <row r="7001" spans="55:68">
      <c r="BC7001" s="23">
        <v>21636.400000000001</v>
      </c>
      <c r="BD7001" s="23">
        <v>-40.51</v>
      </c>
      <c r="BO7001" s="23">
        <v>21636.400000000001</v>
      </c>
      <c r="BP7001" s="23">
        <v>-40.51</v>
      </c>
    </row>
    <row r="7002" spans="55:68">
      <c r="BC7002" s="23">
        <v>21666.6</v>
      </c>
      <c r="BD7002" s="23">
        <v>-40.51</v>
      </c>
      <c r="BO7002" s="23">
        <v>21666.6</v>
      </c>
      <c r="BP7002" s="23">
        <v>-40.51</v>
      </c>
    </row>
    <row r="7003" spans="55:68">
      <c r="BC7003" s="23">
        <v>21666.6</v>
      </c>
      <c r="BD7003" s="23">
        <v>-40.31</v>
      </c>
      <c r="BO7003" s="23">
        <v>21666.6</v>
      </c>
      <c r="BP7003" s="23">
        <v>-40.31</v>
      </c>
    </row>
    <row r="7004" spans="55:68">
      <c r="BC7004" s="23">
        <v>21695.200000000001</v>
      </c>
      <c r="BD7004" s="23">
        <v>-40.31</v>
      </c>
      <c r="BO7004" s="23">
        <v>21695.200000000001</v>
      </c>
      <c r="BP7004" s="23">
        <v>-40.31</v>
      </c>
    </row>
    <row r="7005" spans="55:68">
      <c r="BC7005" s="23">
        <v>21695.200000000001</v>
      </c>
      <c r="BD7005" s="23">
        <v>-40.82</v>
      </c>
      <c r="BO7005" s="23">
        <v>21695.200000000001</v>
      </c>
      <c r="BP7005" s="23">
        <v>-40.82</v>
      </c>
    </row>
    <row r="7006" spans="55:68">
      <c r="BC7006" s="23">
        <v>21723.3</v>
      </c>
      <c r="BD7006" s="23">
        <v>-40.82</v>
      </c>
      <c r="BO7006" s="23">
        <v>21723.3</v>
      </c>
      <c r="BP7006" s="23">
        <v>-40.82</v>
      </c>
    </row>
    <row r="7007" spans="55:68">
      <c r="BC7007" s="23">
        <v>21723.3</v>
      </c>
      <c r="BD7007" s="23">
        <v>-40.340000000000003</v>
      </c>
      <c r="BO7007" s="23">
        <v>21723.3</v>
      </c>
      <c r="BP7007" s="23">
        <v>-40.340000000000003</v>
      </c>
    </row>
    <row r="7008" spans="55:68">
      <c r="BC7008" s="23">
        <v>21751.1</v>
      </c>
      <c r="BD7008" s="23">
        <v>-40.340000000000003</v>
      </c>
      <c r="BO7008" s="23">
        <v>21751.1</v>
      </c>
      <c r="BP7008" s="23">
        <v>-40.340000000000003</v>
      </c>
    </row>
    <row r="7009" spans="55:68">
      <c r="BC7009" s="23">
        <v>21751.1</v>
      </c>
      <c r="BD7009" s="23">
        <v>-40.340000000000003</v>
      </c>
      <c r="BO7009" s="23">
        <v>21751.1</v>
      </c>
      <c r="BP7009" s="23">
        <v>-40.340000000000003</v>
      </c>
    </row>
    <row r="7010" spans="55:68">
      <c r="BC7010" s="23">
        <v>21780.799999999999</v>
      </c>
      <c r="BD7010" s="23">
        <v>-40.340000000000003</v>
      </c>
      <c r="BO7010" s="23">
        <v>21780.799999999999</v>
      </c>
      <c r="BP7010" s="23">
        <v>-40.340000000000003</v>
      </c>
    </row>
    <row r="7011" spans="55:68">
      <c r="BC7011" s="23">
        <v>21780.799999999999</v>
      </c>
      <c r="BD7011" s="23">
        <v>-40.22</v>
      </c>
      <c r="BO7011" s="23">
        <v>21780.799999999999</v>
      </c>
      <c r="BP7011" s="23">
        <v>-40.22</v>
      </c>
    </row>
    <row r="7012" spans="55:68">
      <c r="BC7012" s="23">
        <v>21811.3</v>
      </c>
      <c r="BD7012" s="23">
        <v>-40.22</v>
      </c>
      <c r="BO7012" s="23">
        <v>21811.3</v>
      </c>
      <c r="BP7012" s="23">
        <v>-40.22</v>
      </c>
    </row>
    <row r="7013" spans="55:68">
      <c r="BC7013" s="23">
        <v>21811.3</v>
      </c>
      <c r="BD7013" s="23">
        <v>-41.92</v>
      </c>
      <c r="BO7013" s="23">
        <v>21811.3</v>
      </c>
      <c r="BP7013" s="23">
        <v>-41.92</v>
      </c>
    </row>
    <row r="7014" spans="55:68">
      <c r="BC7014" s="23">
        <v>21845.1</v>
      </c>
      <c r="BD7014" s="23">
        <v>-41.92</v>
      </c>
      <c r="BO7014" s="23">
        <v>21845.1</v>
      </c>
      <c r="BP7014" s="23">
        <v>-41.92</v>
      </c>
    </row>
    <row r="7015" spans="55:68">
      <c r="BC7015" s="23">
        <v>21845.1</v>
      </c>
      <c r="BD7015" s="23">
        <v>-41.31</v>
      </c>
      <c r="BO7015" s="23">
        <v>21845.1</v>
      </c>
      <c r="BP7015" s="23">
        <v>-41.31</v>
      </c>
    </row>
    <row r="7016" spans="55:68">
      <c r="BC7016" s="23">
        <v>21880.9</v>
      </c>
      <c r="BD7016" s="23">
        <v>-41.31</v>
      </c>
      <c r="BO7016" s="23">
        <v>21880.9</v>
      </c>
      <c r="BP7016" s="23">
        <v>-41.31</v>
      </c>
    </row>
    <row r="7017" spans="55:68">
      <c r="BC7017" s="23">
        <v>21880.9</v>
      </c>
      <c r="BD7017" s="23">
        <v>-42.6</v>
      </c>
      <c r="BO7017" s="23">
        <v>21880.9</v>
      </c>
      <c r="BP7017" s="23">
        <v>-42.6</v>
      </c>
    </row>
    <row r="7018" spans="55:68">
      <c r="BC7018" s="23">
        <v>21918.2</v>
      </c>
      <c r="BD7018" s="23">
        <v>-42.6</v>
      </c>
      <c r="BO7018" s="23">
        <v>21918.2</v>
      </c>
      <c r="BP7018" s="23">
        <v>-42.6</v>
      </c>
    </row>
    <row r="7019" spans="55:68">
      <c r="BC7019" s="23">
        <v>21918.2</v>
      </c>
      <c r="BD7019" s="23">
        <v>-41.64</v>
      </c>
      <c r="BO7019" s="23">
        <v>21918.2</v>
      </c>
      <c r="BP7019" s="23">
        <v>-41.64</v>
      </c>
    </row>
    <row r="7020" spans="55:68">
      <c r="BC7020" s="23">
        <v>21954.5</v>
      </c>
      <c r="BD7020" s="23">
        <v>-41.64</v>
      </c>
      <c r="BO7020" s="23">
        <v>21954.5</v>
      </c>
      <c r="BP7020" s="23">
        <v>-41.64</v>
      </c>
    </row>
    <row r="7021" spans="55:68">
      <c r="BC7021" s="23">
        <v>21954.5</v>
      </c>
      <c r="BD7021" s="23">
        <v>-41</v>
      </c>
      <c r="BO7021" s="23">
        <v>21954.5</v>
      </c>
      <c r="BP7021" s="23">
        <v>-41</v>
      </c>
    </row>
    <row r="7022" spans="55:68">
      <c r="BC7022" s="23">
        <v>21989.8</v>
      </c>
      <c r="BD7022" s="23">
        <v>-41</v>
      </c>
      <c r="BO7022" s="23">
        <v>21989.8</v>
      </c>
      <c r="BP7022" s="23">
        <v>-41</v>
      </c>
    </row>
    <row r="7023" spans="55:68">
      <c r="BC7023" s="23">
        <v>21989.8</v>
      </c>
      <c r="BD7023" s="23">
        <v>-41.38</v>
      </c>
      <c r="BO7023" s="23">
        <v>21989.8</v>
      </c>
      <c r="BP7023" s="23">
        <v>-41.38</v>
      </c>
    </row>
    <row r="7024" spans="55:68">
      <c r="BC7024" s="23">
        <v>22022.3</v>
      </c>
      <c r="BD7024" s="23">
        <v>-41.38</v>
      </c>
      <c r="BO7024" s="23">
        <v>22022.3</v>
      </c>
      <c r="BP7024" s="23">
        <v>-41.38</v>
      </c>
    </row>
    <row r="7025" spans="55:68">
      <c r="BC7025" s="23">
        <v>22022.3</v>
      </c>
      <c r="BD7025" s="23">
        <v>-40.72</v>
      </c>
      <c r="BO7025" s="23">
        <v>22022.3</v>
      </c>
      <c r="BP7025" s="23">
        <v>-40.72</v>
      </c>
    </row>
    <row r="7026" spans="55:68">
      <c r="BC7026" s="23">
        <v>22053.7</v>
      </c>
      <c r="BD7026" s="23">
        <v>-40.72</v>
      </c>
      <c r="BO7026" s="23">
        <v>22053.7</v>
      </c>
      <c r="BP7026" s="23">
        <v>-40.72</v>
      </c>
    </row>
    <row r="7027" spans="55:68">
      <c r="BC7027" s="23">
        <v>22053.7</v>
      </c>
      <c r="BD7027" s="23">
        <v>-40.74</v>
      </c>
      <c r="BO7027" s="23">
        <v>22053.7</v>
      </c>
      <c r="BP7027" s="23">
        <v>-40.74</v>
      </c>
    </row>
    <row r="7028" spans="55:68">
      <c r="BC7028" s="23">
        <v>22085.3</v>
      </c>
      <c r="BD7028" s="23">
        <v>-40.74</v>
      </c>
      <c r="BO7028" s="23">
        <v>22085.3</v>
      </c>
      <c r="BP7028" s="23">
        <v>-40.74</v>
      </c>
    </row>
    <row r="7029" spans="55:68">
      <c r="BC7029" s="23">
        <v>22085.3</v>
      </c>
      <c r="BD7029" s="23">
        <v>-40.880000000000003</v>
      </c>
      <c r="BO7029" s="23">
        <v>22085.3</v>
      </c>
      <c r="BP7029" s="23">
        <v>-40.880000000000003</v>
      </c>
    </row>
    <row r="7030" spans="55:68">
      <c r="BC7030" s="23">
        <v>22115.3</v>
      </c>
      <c r="BD7030" s="23">
        <v>-40.880000000000003</v>
      </c>
      <c r="BO7030" s="23">
        <v>22115.3</v>
      </c>
      <c r="BP7030" s="23">
        <v>-40.880000000000003</v>
      </c>
    </row>
    <row r="7031" spans="55:68">
      <c r="BC7031" s="23">
        <v>22115.3</v>
      </c>
      <c r="BD7031" s="23">
        <v>-41.12</v>
      </c>
      <c r="BO7031" s="23">
        <v>22115.3</v>
      </c>
      <c r="BP7031" s="23">
        <v>-41.12</v>
      </c>
    </row>
    <row r="7032" spans="55:68">
      <c r="BC7032" s="23">
        <v>22145.3</v>
      </c>
      <c r="BD7032" s="23">
        <v>-41.12</v>
      </c>
      <c r="BO7032" s="23">
        <v>22145.3</v>
      </c>
      <c r="BP7032" s="23">
        <v>-41.12</v>
      </c>
    </row>
    <row r="7033" spans="55:68">
      <c r="BC7033" s="23">
        <v>22145.3</v>
      </c>
      <c r="BD7033" s="23">
        <v>-40.200000000000003</v>
      </c>
      <c r="BO7033" s="23">
        <v>22145.3</v>
      </c>
      <c r="BP7033" s="23">
        <v>-40.200000000000003</v>
      </c>
    </row>
    <row r="7034" spans="55:68">
      <c r="BC7034" s="23">
        <v>22176.1</v>
      </c>
      <c r="BD7034" s="23">
        <v>-40.200000000000003</v>
      </c>
      <c r="BO7034" s="23">
        <v>22176.1</v>
      </c>
      <c r="BP7034" s="23">
        <v>-40.200000000000003</v>
      </c>
    </row>
    <row r="7035" spans="55:68">
      <c r="BC7035" s="23">
        <v>22176.1</v>
      </c>
      <c r="BD7035" s="23">
        <v>-40.72</v>
      </c>
      <c r="BO7035" s="23">
        <v>22176.1</v>
      </c>
      <c r="BP7035" s="23">
        <v>-40.72</v>
      </c>
    </row>
    <row r="7036" spans="55:68">
      <c r="BC7036" s="23">
        <v>22209.7</v>
      </c>
      <c r="BD7036" s="23">
        <v>-40.72</v>
      </c>
      <c r="BO7036" s="23">
        <v>22209.7</v>
      </c>
      <c r="BP7036" s="23">
        <v>-40.72</v>
      </c>
    </row>
    <row r="7037" spans="55:68">
      <c r="BC7037" s="23">
        <v>22209.7</v>
      </c>
      <c r="BD7037" s="23">
        <v>-41.32</v>
      </c>
      <c r="BO7037" s="23">
        <v>22209.7</v>
      </c>
      <c r="BP7037" s="23">
        <v>-41.32</v>
      </c>
    </row>
    <row r="7038" spans="55:68">
      <c r="BC7038" s="23">
        <v>22243.7</v>
      </c>
      <c r="BD7038" s="23">
        <v>-41.32</v>
      </c>
      <c r="BO7038" s="23">
        <v>22243.7</v>
      </c>
      <c r="BP7038" s="23">
        <v>-41.32</v>
      </c>
    </row>
    <row r="7039" spans="55:68">
      <c r="BC7039" s="23">
        <v>22243.7</v>
      </c>
      <c r="BD7039" s="23">
        <v>-42.82</v>
      </c>
      <c r="BO7039" s="23">
        <v>22243.7</v>
      </c>
      <c r="BP7039" s="23">
        <v>-42.82</v>
      </c>
    </row>
    <row r="7040" spans="55:68">
      <c r="BC7040" s="23">
        <v>22277.599999999999</v>
      </c>
      <c r="BD7040" s="23">
        <v>-42.82</v>
      </c>
      <c r="BO7040" s="23">
        <v>22277.599999999999</v>
      </c>
      <c r="BP7040" s="23">
        <v>-42.82</v>
      </c>
    </row>
    <row r="7041" spans="55:68">
      <c r="BC7041" s="23">
        <v>22277.599999999999</v>
      </c>
      <c r="BD7041" s="23">
        <v>-41.35</v>
      </c>
      <c r="BO7041" s="23">
        <v>22277.599999999999</v>
      </c>
      <c r="BP7041" s="23">
        <v>-41.35</v>
      </c>
    </row>
    <row r="7042" spans="55:68">
      <c r="BC7042" s="23">
        <v>22309.5</v>
      </c>
      <c r="BD7042" s="23">
        <v>-41.35</v>
      </c>
      <c r="BO7042" s="23">
        <v>22309.5</v>
      </c>
      <c r="BP7042" s="23">
        <v>-41.35</v>
      </c>
    </row>
    <row r="7043" spans="55:68">
      <c r="BC7043" s="23">
        <v>22309.5</v>
      </c>
      <c r="BD7043" s="23">
        <v>-40.090000000000003</v>
      </c>
      <c r="BO7043" s="23">
        <v>22309.5</v>
      </c>
      <c r="BP7043" s="23">
        <v>-40.090000000000003</v>
      </c>
    </row>
    <row r="7044" spans="55:68">
      <c r="BC7044" s="23">
        <v>22340.7</v>
      </c>
      <c r="BD7044" s="23">
        <v>-40.090000000000003</v>
      </c>
      <c r="BO7044" s="23">
        <v>22340.7</v>
      </c>
      <c r="BP7044" s="23">
        <v>-40.090000000000003</v>
      </c>
    </row>
    <row r="7045" spans="55:68">
      <c r="BC7045" s="23">
        <v>22340.7</v>
      </c>
      <c r="BD7045" s="23">
        <v>-39.4</v>
      </c>
      <c r="BO7045" s="23">
        <v>22340.7</v>
      </c>
      <c r="BP7045" s="23">
        <v>-39.4</v>
      </c>
    </row>
    <row r="7046" spans="55:68">
      <c r="BC7046" s="23">
        <v>22369.4</v>
      </c>
      <c r="BD7046" s="23">
        <v>-39.4</v>
      </c>
      <c r="BO7046" s="23">
        <v>22369.4</v>
      </c>
      <c r="BP7046" s="23">
        <v>-39.4</v>
      </c>
    </row>
    <row r="7047" spans="55:68">
      <c r="BC7047" s="23">
        <v>22369.4</v>
      </c>
      <c r="BD7047" s="23">
        <v>-40.79</v>
      </c>
      <c r="BO7047" s="23">
        <v>22369.4</v>
      </c>
      <c r="BP7047" s="23">
        <v>-40.79</v>
      </c>
    </row>
    <row r="7048" spans="55:68">
      <c r="BC7048" s="23">
        <v>22398.3</v>
      </c>
      <c r="BD7048" s="23">
        <v>-40.79</v>
      </c>
      <c r="BO7048" s="23">
        <v>22398.3</v>
      </c>
      <c r="BP7048" s="23">
        <v>-40.79</v>
      </c>
    </row>
    <row r="7049" spans="55:68">
      <c r="BC7049" s="23">
        <v>22398.3</v>
      </c>
      <c r="BD7049" s="23">
        <v>-40.96</v>
      </c>
      <c r="BO7049" s="23">
        <v>22398.3</v>
      </c>
      <c r="BP7049" s="23">
        <v>-40.96</v>
      </c>
    </row>
    <row r="7050" spans="55:68">
      <c r="BC7050" s="23">
        <v>22427.599999999999</v>
      </c>
      <c r="BD7050" s="23">
        <v>-40.96</v>
      </c>
      <c r="BO7050" s="23">
        <v>22427.599999999999</v>
      </c>
      <c r="BP7050" s="23">
        <v>-40.96</v>
      </c>
    </row>
    <row r="7051" spans="55:68">
      <c r="BC7051" s="23">
        <v>22427.599999999999</v>
      </c>
      <c r="BD7051" s="23">
        <v>-41.44</v>
      </c>
      <c r="BO7051" s="23">
        <v>22427.599999999999</v>
      </c>
      <c r="BP7051" s="23">
        <v>-41.44</v>
      </c>
    </row>
    <row r="7052" spans="55:68">
      <c r="BC7052" s="23">
        <v>22458.2</v>
      </c>
      <c r="BD7052" s="23">
        <v>-41.44</v>
      </c>
      <c r="BO7052" s="23">
        <v>22458.2</v>
      </c>
      <c r="BP7052" s="23">
        <v>-41.44</v>
      </c>
    </row>
    <row r="7053" spans="55:68">
      <c r="BC7053" s="23">
        <v>22458.2</v>
      </c>
      <c r="BD7053" s="23">
        <v>-40.39</v>
      </c>
      <c r="BO7053" s="23">
        <v>22458.2</v>
      </c>
      <c r="BP7053" s="23">
        <v>-40.39</v>
      </c>
    </row>
    <row r="7054" spans="55:68">
      <c r="BC7054" s="23">
        <v>22487.5</v>
      </c>
      <c r="BD7054" s="23">
        <v>-40.39</v>
      </c>
      <c r="BO7054" s="23">
        <v>22487.5</v>
      </c>
      <c r="BP7054" s="23">
        <v>-40.39</v>
      </c>
    </row>
    <row r="7055" spans="55:68">
      <c r="BC7055" s="23">
        <v>22487.5</v>
      </c>
      <c r="BD7055" s="23">
        <v>-40.450000000000003</v>
      </c>
      <c r="BO7055" s="23">
        <v>22487.5</v>
      </c>
      <c r="BP7055" s="23">
        <v>-40.450000000000003</v>
      </c>
    </row>
    <row r="7056" spans="55:68">
      <c r="BC7056" s="23">
        <v>22514.2</v>
      </c>
      <c r="BD7056" s="23">
        <v>-40.450000000000003</v>
      </c>
      <c r="BO7056" s="23">
        <v>22514.2</v>
      </c>
      <c r="BP7056" s="23">
        <v>-40.450000000000003</v>
      </c>
    </row>
    <row r="7057" spans="55:68">
      <c r="BC7057" s="23">
        <v>22514.2</v>
      </c>
      <c r="BD7057" s="23">
        <v>-39.69</v>
      </c>
      <c r="BO7057" s="23">
        <v>22514.2</v>
      </c>
      <c r="BP7057" s="23">
        <v>-39.69</v>
      </c>
    </row>
    <row r="7058" spans="55:68">
      <c r="BC7058" s="23">
        <v>22537.599999999999</v>
      </c>
      <c r="BD7058" s="23">
        <v>-39.69</v>
      </c>
      <c r="BO7058" s="23">
        <v>22537.599999999999</v>
      </c>
      <c r="BP7058" s="23">
        <v>-39.69</v>
      </c>
    </row>
    <row r="7059" spans="55:68">
      <c r="BC7059" s="23">
        <v>22537.599999999999</v>
      </c>
      <c r="BD7059" s="23">
        <v>-38.81</v>
      </c>
      <c r="BO7059" s="23">
        <v>22537.599999999999</v>
      </c>
      <c r="BP7059" s="23">
        <v>-38.81</v>
      </c>
    </row>
    <row r="7060" spans="55:68">
      <c r="BC7060" s="23">
        <v>22560</v>
      </c>
      <c r="BD7060" s="23">
        <v>-38.81</v>
      </c>
      <c r="BO7060" s="23">
        <v>22560</v>
      </c>
      <c r="BP7060" s="23">
        <v>-38.81</v>
      </c>
    </row>
    <row r="7061" spans="55:68">
      <c r="BC7061" s="23">
        <v>22560</v>
      </c>
      <c r="BD7061" s="23">
        <v>-38.090000000000003</v>
      </c>
      <c r="BO7061" s="23">
        <v>22560</v>
      </c>
      <c r="BP7061" s="23">
        <v>-38.090000000000003</v>
      </c>
    </row>
    <row r="7062" spans="55:68">
      <c r="BC7062" s="23">
        <v>22582</v>
      </c>
      <c r="BD7062" s="23">
        <v>-38.090000000000003</v>
      </c>
      <c r="BO7062" s="23">
        <v>22582</v>
      </c>
      <c r="BP7062" s="23">
        <v>-38.090000000000003</v>
      </c>
    </row>
    <row r="7063" spans="55:68">
      <c r="BC7063" s="23">
        <v>22582</v>
      </c>
      <c r="BD7063" s="23">
        <v>-39.270000000000003</v>
      </c>
      <c r="BO7063" s="23">
        <v>22582</v>
      </c>
      <c r="BP7063" s="23">
        <v>-39.270000000000003</v>
      </c>
    </row>
    <row r="7064" spans="55:68">
      <c r="BC7064" s="23">
        <v>22605.200000000001</v>
      </c>
      <c r="BD7064" s="23">
        <v>-39.270000000000003</v>
      </c>
      <c r="BO7064" s="23">
        <v>22605.200000000001</v>
      </c>
      <c r="BP7064" s="23">
        <v>-39.270000000000003</v>
      </c>
    </row>
    <row r="7065" spans="55:68">
      <c r="BC7065" s="23">
        <v>22605.200000000001</v>
      </c>
      <c r="BD7065" s="23">
        <v>-39.81</v>
      </c>
      <c r="BO7065" s="23">
        <v>22605.200000000001</v>
      </c>
      <c r="BP7065" s="23">
        <v>-39.81</v>
      </c>
    </row>
    <row r="7066" spans="55:68">
      <c r="BC7066" s="23">
        <v>22630.2</v>
      </c>
      <c r="BD7066" s="23">
        <v>-39.81</v>
      </c>
      <c r="BO7066" s="23">
        <v>22630.2</v>
      </c>
      <c r="BP7066" s="23">
        <v>-39.81</v>
      </c>
    </row>
    <row r="7067" spans="55:68">
      <c r="BC7067" s="23">
        <v>22630.2</v>
      </c>
      <c r="BD7067" s="23">
        <v>-41.2</v>
      </c>
      <c r="BO7067" s="23">
        <v>22630.2</v>
      </c>
      <c r="BP7067" s="23">
        <v>-41.2</v>
      </c>
    </row>
    <row r="7068" spans="55:68">
      <c r="BC7068" s="23">
        <v>22659.1</v>
      </c>
      <c r="BD7068" s="23">
        <v>-41.2</v>
      </c>
      <c r="BO7068" s="23">
        <v>22659.1</v>
      </c>
      <c r="BP7068" s="23">
        <v>-41.2</v>
      </c>
    </row>
    <row r="7069" spans="55:68">
      <c r="BC7069" s="23">
        <v>22659.1</v>
      </c>
      <c r="BD7069" s="23">
        <v>-40.770000000000003</v>
      </c>
      <c r="BO7069" s="23">
        <v>22659.1</v>
      </c>
      <c r="BP7069" s="23">
        <v>-40.770000000000003</v>
      </c>
    </row>
    <row r="7070" spans="55:68">
      <c r="BC7070" s="23">
        <v>22690.9</v>
      </c>
      <c r="BD7070" s="23">
        <v>-40.770000000000003</v>
      </c>
      <c r="BO7070" s="23">
        <v>22690.9</v>
      </c>
      <c r="BP7070" s="23">
        <v>-40.770000000000003</v>
      </c>
    </row>
    <row r="7071" spans="55:68">
      <c r="BC7071" s="23">
        <v>22690.9</v>
      </c>
      <c r="BD7071" s="23">
        <v>-41.55</v>
      </c>
      <c r="BO7071" s="23">
        <v>22690.9</v>
      </c>
      <c r="BP7071" s="23">
        <v>-41.55</v>
      </c>
    </row>
    <row r="7072" spans="55:68">
      <c r="BC7072" s="23">
        <v>22726.2</v>
      </c>
      <c r="BD7072" s="23">
        <v>-41.55</v>
      </c>
      <c r="BO7072" s="23">
        <v>22726.2</v>
      </c>
      <c r="BP7072" s="23">
        <v>-41.55</v>
      </c>
    </row>
    <row r="7073" spans="55:68">
      <c r="BC7073" s="23">
        <v>22726.2</v>
      </c>
      <c r="BD7073" s="23">
        <v>-41.43</v>
      </c>
      <c r="BO7073" s="23">
        <v>22726.2</v>
      </c>
      <c r="BP7073" s="23">
        <v>-41.43</v>
      </c>
    </row>
    <row r="7074" spans="55:68">
      <c r="BC7074" s="23">
        <v>22761.200000000001</v>
      </c>
      <c r="BD7074" s="23">
        <v>-41.43</v>
      </c>
      <c r="BO7074" s="23">
        <v>22761.200000000001</v>
      </c>
      <c r="BP7074" s="23">
        <v>-41.43</v>
      </c>
    </row>
    <row r="7075" spans="55:68">
      <c r="BC7075" s="23">
        <v>22761.200000000001</v>
      </c>
      <c r="BD7075" s="23">
        <v>-42.1</v>
      </c>
      <c r="BO7075" s="23">
        <v>22761.200000000001</v>
      </c>
      <c r="BP7075" s="23">
        <v>-42.1</v>
      </c>
    </row>
    <row r="7076" spans="55:68">
      <c r="BC7076" s="23">
        <v>22797.7</v>
      </c>
      <c r="BD7076" s="23">
        <v>-42.1</v>
      </c>
      <c r="BO7076" s="23">
        <v>22797.7</v>
      </c>
      <c r="BP7076" s="23">
        <v>-42.1</v>
      </c>
    </row>
    <row r="7077" spans="55:68">
      <c r="BC7077" s="23">
        <v>22797.7</v>
      </c>
      <c r="BD7077" s="23">
        <v>-41.09</v>
      </c>
      <c r="BO7077" s="23">
        <v>22797.7</v>
      </c>
      <c r="BP7077" s="23">
        <v>-41.09</v>
      </c>
    </row>
    <row r="7078" spans="55:68">
      <c r="BC7078" s="23">
        <v>22833.1</v>
      </c>
      <c r="BD7078" s="23">
        <v>-41.09</v>
      </c>
      <c r="BO7078" s="23">
        <v>22833.1</v>
      </c>
      <c r="BP7078" s="23">
        <v>-41.09</v>
      </c>
    </row>
    <row r="7079" spans="55:68">
      <c r="BC7079" s="23">
        <v>22833.1</v>
      </c>
      <c r="BD7079" s="23">
        <v>-41.66</v>
      </c>
      <c r="BO7079" s="23">
        <v>22833.1</v>
      </c>
      <c r="BP7079" s="23">
        <v>-41.66</v>
      </c>
    </row>
    <row r="7080" spans="55:68">
      <c r="BC7080" s="23">
        <v>22866.5</v>
      </c>
      <c r="BD7080" s="23">
        <v>-41.66</v>
      </c>
      <c r="BO7080" s="23">
        <v>22866.5</v>
      </c>
      <c r="BP7080" s="23">
        <v>-41.66</v>
      </c>
    </row>
    <row r="7081" spans="55:68">
      <c r="BC7081" s="23">
        <v>22866.5</v>
      </c>
      <c r="BD7081" s="23">
        <v>-40.81</v>
      </c>
      <c r="BO7081" s="23">
        <v>22866.5</v>
      </c>
      <c r="BP7081" s="23">
        <v>-40.81</v>
      </c>
    </row>
    <row r="7082" spans="55:68">
      <c r="BC7082" s="23">
        <v>22896.1</v>
      </c>
      <c r="BD7082" s="23">
        <v>-40.81</v>
      </c>
      <c r="BO7082" s="23">
        <v>22896.1</v>
      </c>
      <c r="BP7082" s="23">
        <v>-40.81</v>
      </c>
    </row>
    <row r="7083" spans="55:68">
      <c r="BC7083" s="23">
        <v>22896.1</v>
      </c>
      <c r="BD7083" s="23">
        <v>-40.25</v>
      </c>
      <c r="BO7083" s="23">
        <v>22896.1</v>
      </c>
      <c r="BP7083" s="23">
        <v>-40.25</v>
      </c>
    </row>
    <row r="7084" spans="55:68">
      <c r="BC7084" s="23">
        <v>22922.2</v>
      </c>
      <c r="BD7084" s="23">
        <v>-40.25</v>
      </c>
      <c r="BO7084" s="23">
        <v>22922.2</v>
      </c>
      <c r="BP7084" s="23">
        <v>-40.25</v>
      </c>
    </row>
    <row r="7085" spans="55:68">
      <c r="BC7085" s="23">
        <v>22922.2</v>
      </c>
      <c r="BD7085" s="23">
        <v>-39.33</v>
      </c>
      <c r="BO7085" s="23">
        <v>22922.2</v>
      </c>
      <c r="BP7085" s="23">
        <v>-39.33</v>
      </c>
    </row>
    <row r="7086" spans="55:68">
      <c r="BC7086" s="23">
        <v>22944.5</v>
      </c>
      <c r="BD7086" s="23">
        <v>-39.33</v>
      </c>
      <c r="BO7086" s="23">
        <v>22944.5</v>
      </c>
      <c r="BP7086" s="23">
        <v>-39.33</v>
      </c>
    </row>
    <row r="7087" spans="55:68">
      <c r="BC7087" s="23">
        <v>22944.5</v>
      </c>
      <c r="BD7087" s="23">
        <v>-38.03</v>
      </c>
      <c r="BO7087" s="23">
        <v>22944.5</v>
      </c>
      <c r="BP7087" s="23">
        <v>-38.03</v>
      </c>
    </row>
    <row r="7088" spans="55:68">
      <c r="BC7088" s="23">
        <v>22964.6</v>
      </c>
      <c r="BD7088" s="23">
        <v>-38.03</v>
      </c>
      <c r="BO7088" s="23">
        <v>22964.6</v>
      </c>
      <c r="BP7088" s="23">
        <v>-38.03</v>
      </c>
    </row>
    <row r="7089" spans="55:68">
      <c r="BC7089" s="23">
        <v>22964.6</v>
      </c>
      <c r="BD7089" s="23">
        <v>-37.69</v>
      </c>
      <c r="BO7089" s="23">
        <v>22964.6</v>
      </c>
      <c r="BP7089" s="23">
        <v>-37.69</v>
      </c>
    </row>
    <row r="7090" spans="55:68">
      <c r="BC7090" s="23">
        <v>22984.3</v>
      </c>
      <c r="BD7090" s="23">
        <v>-37.69</v>
      </c>
      <c r="BO7090" s="23">
        <v>22984.3</v>
      </c>
      <c r="BP7090" s="23">
        <v>-37.69</v>
      </c>
    </row>
    <row r="7091" spans="55:68">
      <c r="BC7091" s="23">
        <v>22984.3</v>
      </c>
      <c r="BD7091" s="23">
        <v>-37.83</v>
      </c>
      <c r="BO7091" s="23">
        <v>22984.3</v>
      </c>
      <c r="BP7091" s="23">
        <v>-37.83</v>
      </c>
    </row>
    <row r="7092" spans="55:68">
      <c r="BC7092" s="23">
        <v>23004.2</v>
      </c>
      <c r="BD7092" s="23">
        <v>-37.83</v>
      </c>
      <c r="BO7092" s="23">
        <v>23004.2</v>
      </c>
      <c r="BP7092" s="23">
        <v>-37.83</v>
      </c>
    </row>
    <row r="7093" spans="55:68">
      <c r="BC7093" s="23">
        <v>23004.2</v>
      </c>
      <c r="BD7093" s="23">
        <v>-39.590000000000003</v>
      </c>
      <c r="BO7093" s="23">
        <v>23004.2</v>
      </c>
      <c r="BP7093" s="23">
        <v>-39.590000000000003</v>
      </c>
    </row>
    <row r="7094" spans="55:68">
      <c r="BC7094" s="23">
        <v>23024.6</v>
      </c>
      <c r="BD7094" s="23">
        <v>-39.590000000000003</v>
      </c>
      <c r="BO7094" s="23">
        <v>23024.6</v>
      </c>
      <c r="BP7094" s="23">
        <v>-39.590000000000003</v>
      </c>
    </row>
    <row r="7095" spans="55:68">
      <c r="BC7095" s="23">
        <v>23024.6</v>
      </c>
      <c r="BD7095" s="23">
        <v>-39.76</v>
      </c>
      <c r="BO7095" s="23">
        <v>23024.6</v>
      </c>
      <c r="BP7095" s="23">
        <v>-39.76</v>
      </c>
    </row>
    <row r="7096" spans="55:68">
      <c r="BC7096" s="23">
        <v>23047.7</v>
      </c>
      <c r="BD7096" s="23">
        <v>-39.76</v>
      </c>
      <c r="BO7096" s="23">
        <v>23047.7</v>
      </c>
      <c r="BP7096" s="23">
        <v>-39.76</v>
      </c>
    </row>
    <row r="7097" spans="55:68">
      <c r="BC7097" s="23">
        <v>23047.7</v>
      </c>
      <c r="BD7097" s="23">
        <v>-38.61</v>
      </c>
      <c r="BO7097" s="23">
        <v>23047.7</v>
      </c>
      <c r="BP7097" s="23">
        <v>-38.61</v>
      </c>
    </row>
    <row r="7098" spans="55:68">
      <c r="BC7098" s="23">
        <v>23074.7</v>
      </c>
      <c r="BD7098" s="23">
        <v>-38.61</v>
      </c>
      <c r="BO7098" s="23">
        <v>23074.7</v>
      </c>
      <c r="BP7098" s="23">
        <v>-38.61</v>
      </c>
    </row>
    <row r="7099" spans="55:68">
      <c r="BC7099" s="23">
        <v>23074.7</v>
      </c>
      <c r="BD7099" s="23">
        <v>-41.25</v>
      </c>
      <c r="BO7099" s="23">
        <v>23074.7</v>
      </c>
      <c r="BP7099" s="23">
        <v>-41.25</v>
      </c>
    </row>
    <row r="7100" spans="55:68">
      <c r="BC7100" s="23">
        <v>23103.8</v>
      </c>
      <c r="BD7100" s="23">
        <v>-41.25</v>
      </c>
      <c r="BO7100" s="23">
        <v>23103.8</v>
      </c>
      <c r="BP7100" s="23">
        <v>-41.25</v>
      </c>
    </row>
    <row r="7101" spans="55:68">
      <c r="BC7101" s="23">
        <v>23103.8</v>
      </c>
      <c r="BD7101" s="23">
        <v>-41.64</v>
      </c>
      <c r="BO7101" s="23">
        <v>23103.8</v>
      </c>
      <c r="BP7101" s="23">
        <v>-41.64</v>
      </c>
    </row>
    <row r="7102" spans="55:68">
      <c r="BC7102" s="23">
        <v>23134</v>
      </c>
      <c r="BD7102" s="23">
        <v>-41.64</v>
      </c>
      <c r="BO7102" s="23">
        <v>23134</v>
      </c>
      <c r="BP7102" s="23">
        <v>-41.64</v>
      </c>
    </row>
    <row r="7103" spans="55:68">
      <c r="BC7103" s="23">
        <v>23134</v>
      </c>
      <c r="BD7103" s="23">
        <v>-41.48</v>
      </c>
      <c r="BO7103" s="23">
        <v>23134</v>
      </c>
      <c r="BP7103" s="23">
        <v>-41.48</v>
      </c>
    </row>
    <row r="7104" spans="55:68">
      <c r="BC7104" s="23">
        <v>23169.3</v>
      </c>
      <c r="BD7104" s="23">
        <v>-41.48</v>
      </c>
      <c r="BO7104" s="23">
        <v>23169.3</v>
      </c>
      <c r="BP7104" s="23">
        <v>-41.48</v>
      </c>
    </row>
    <row r="7105" spans="55:68">
      <c r="BC7105" s="23">
        <v>23169.3</v>
      </c>
      <c r="BD7105" s="23">
        <v>-40.61</v>
      </c>
      <c r="BO7105" s="23">
        <v>23169.3</v>
      </c>
      <c r="BP7105" s="23">
        <v>-40.61</v>
      </c>
    </row>
    <row r="7106" spans="55:68">
      <c r="BC7106" s="23">
        <v>23205.200000000001</v>
      </c>
      <c r="BD7106" s="23">
        <v>-40.61</v>
      </c>
      <c r="BO7106" s="23">
        <v>23205.200000000001</v>
      </c>
      <c r="BP7106" s="23">
        <v>-40.61</v>
      </c>
    </row>
    <row r="7107" spans="55:68">
      <c r="BC7107" s="23">
        <v>23205.200000000001</v>
      </c>
      <c r="BD7107" s="23">
        <v>-42.13</v>
      </c>
      <c r="BO7107" s="23">
        <v>23205.200000000001</v>
      </c>
      <c r="BP7107" s="23">
        <v>-42.13</v>
      </c>
    </row>
    <row r="7108" spans="55:68">
      <c r="BC7108" s="23">
        <v>23241.5</v>
      </c>
      <c r="BD7108" s="23">
        <v>-42.13</v>
      </c>
      <c r="BO7108" s="23">
        <v>23241.5</v>
      </c>
      <c r="BP7108" s="23">
        <v>-42.13</v>
      </c>
    </row>
    <row r="7109" spans="55:68">
      <c r="BC7109" s="23">
        <v>23241.5</v>
      </c>
      <c r="BD7109" s="23">
        <v>-41.59</v>
      </c>
      <c r="BO7109" s="23">
        <v>23241.5</v>
      </c>
      <c r="BP7109" s="23">
        <v>-41.59</v>
      </c>
    </row>
    <row r="7110" spans="55:68">
      <c r="BC7110" s="23">
        <v>23277.1</v>
      </c>
      <c r="BD7110" s="23">
        <v>-41.59</v>
      </c>
      <c r="BO7110" s="23">
        <v>23277.1</v>
      </c>
      <c r="BP7110" s="23">
        <v>-41.59</v>
      </c>
    </row>
    <row r="7111" spans="55:68">
      <c r="BC7111" s="23">
        <v>23277.1</v>
      </c>
      <c r="BD7111" s="23">
        <v>-41.93</v>
      </c>
      <c r="BO7111" s="23">
        <v>23277.1</v>
      </c>
      <c r="BP7111" s="23">
        <v>-41.93</v>
      </c>
    </row>
    <row r="7112" spans="55:68">
      <c r="BC7112" s="23">
        <v>23316</v>
      </c>
      <c r="BD7112" s="23">
        <v>-41.93</v>
      </c>
      <c r="BO7112" s="23">
        <v>23316</v>
      </c>
      <c r="BP7112" s="23">
        <v>-41.93</v>
      </c>
    </row>
    <row r="7113" spans="55:68">
      <c r="BC7113" s="23">
        <v>23316</v>
      </c>
      <c r="BD7113" s="23">
        <v>-41.02</v>
      </c>
      <c r="BO7113" s="23">
        <v>23316</v>
      </c>
      <c r="BP7113" s="23">
        <v>-41.02</v>
      </c>
    </row>
    <row r="7114" spans="55:68">
      <c r="BC7114" s="23">
        <v>23356.9</v>
      </c>
      <c r="BD7114" s="23">
        <v>-41.02</v>
      </c>
      <c r="BO7114" s="23">
        <v>23356.9</v>
      </c>
      <c r="BP7114" s="23">
        <v>-41.02</v>
      </c>
    </row>
    <row r="7115" spans="55:68">
      <c r="BC7115" s="23">
        <v>23356.9</v>
      </c>
      <c r="BD7115" s="23">
        <v>-42.48</v>
      </c>
      <c r="BO7115" s="23">
        <v>23356.9</v>
      </c>
      <c r="BP7115" s="23">
        <v>-42.48</v>
      </c>
    </row>
    <row r="7116" spans="55:68">
      <c r="BC7116" s="23">
        <v>23400.799999999999</v>
      </c>
      <c r="BD7116" s="23">
        <v>-42.48</v>
      </c>
      <c r="BO7116" s="23">
        <v>23400.799999999999</v>
      </c>
      <c r="BP7116" s="23">
        <v>-42.48</v>
      </c>
    </row>
    <row r="7117" spans="55:68">
      <c r="BC7117" s="23">
        <v>23400.799999999999</v>
      </c>
      <c r="BD7117" s="23">
        <v>-43.27</v>
      </c>
      <c r="BO7117" s="23">
        <v>23400.799999999999</v>
      </c>
      <c r="BP7117" s="23">
        <v>-43.27</v>
      </c>
    </row>
    <row r="7118" spans="55:68">
      <c r="BC7118" s="23">
        <v>23443.200000000001</v>
      </c>
      <c r="BD7118" s="23">
        <v>-43.27</v>
      </c>
      <c r="BO7118" s="23">
        <v>23443.200000000001</v>
      </c>
      <c r="BP7118" s="23">
        <v>-43.27</v>
      </c>
    </row>
    <row r="7119" spans="55:68">
      <c r="BC7119" s="23">
        <v>23443.200000000001</v>
      </c>
      <c r="BD7119" s="23">
        <v>-42.99</v>
      </c>
      <c r="BO7119" s="23">
        <v>23443.200000000001</v>
      </c>
      <c r="BP7119" s="23">
        <v>-42.99</v>
      </c>
    </row>
    <row r="7120" spans="55:68">
      <c r="BC7120" s="23">
        <v>23487.7</v>
      </c>
      <c r="BD7120" s="23">
        <v>-42.99</v>
      </c>
      <c r="BO7120" s="23">
        <v>23487.7</v>
      </c>
      <c r="BP7120" s="23">
        <v>-42.99</v>
      </c>
    </row>
    <row r="7121" spans="55:68">
      <c r="BC7121" s="23">
        <v>23487.7</v>
      </c>
      <c r="BD7121" s="23">
        <v>-41.25</v>
      </c>
      <c r="BO7121" s="23">
        <v>23487.7</v>
      </c>
      <c r="BP7121" s="23">
        <v>-41.25</v>
      </c>
    </row>
    <row r="7122" spans="55:68">
      <c r="BC7122" s="23">
        <v>23530.7</v>
      </c>
      <c r="BD7122" s="23">
        <v>-41.25</v>
      </c>
      <c r="BO7122" s="23">
        <v>23530.7</v>
      </c>
      <c r="BP7122" s="23">
        <v>-41.25</v>
      </c>
    </row>
    <row r="7123" spans="55:68">
      <c r="BC7123" s="23">
        <v>23530.7</v>
      </c>
      <c r="BD7123" s="23">
        <v>-42.01</v>
      </c>
      <c r="BO7123" s="23">
        <v>23530.7</v>
      </c>
      <c r="BP7123" s="23">
        <v>-42.01</v>
      </c>
    </row>
    <row r="7124" spans="55:68">
      <c r="BC7124" s="23">
        <v>23575.9</v>
      </c>
      <c r="BD7124" s="23">
        <v>-42.01</v>
      </c>
      <c r="BO7124" s="23">
        <v>23575.9</v>
      </c>
      <c r="BP7124" s="23">
        <v>-42.01</v>
      </c>
    </row>
    <row r="7125" spans="55:68">
      <c r="BC7125" s="23">
        <v>23575.9</v>
      </c>
      <c r="BD7125" s="23">
        <v>-41.77</v>
      </c>
      <c r="BO7125" s="23">
        <v>23575.9</v>
      </c>
      <c r="BP7125" s="23">
        <v>-41.77</v>
      </c>
    </row>
    <row r="7126" spans="55:68">
      <c r="BC7126" s="23">
        <v>23620.6</v>
      </c>
      <c r="BD7126" s="23">
        <v>-41.77</v>
      </c>
      <c r="BO7126" s="23">
        <v>23620.6</v>
      </c>
      <c r="BP7126" s="23">
        <v>-41.77</v>
      </c>
    </row>
    <row r="7127" spans="55:68">
      <c r="BC7127" s="23">
        <v>23620.6</v>
      </c>
      <c r="BD7127" s="23">
        <v>-44.31</v>
      </c>
      <c r="BO7127" s="23">
        <v>23620.6</v>
      </c>
      <c r="BP7127" s="23">
        <v>-44.31</v>
      </c>
    </row>
    <row r="7128" spans="55:68">
      <c r="BC7128" s="23">
        <v>23667.3</v>
      </c>
      <c r="BD7128" s="23">
        <v>-44.31</v>
      </c>
      <c r="BO7128" s="23">
        <v>23667.3</v>
      </c>
      <c r="BP7128" s="23">
        <v>-44.31</v>
      </c>
    </row>
    <row r="7129" spans="55:68">
      <c r="BC7129" s="23">
        <v>23667.3</v>
      </c>
      <c r="BD7129" s="23">
        <v>-42.81</v>
      </c>
      <c r="BO7129" s="23">
        <v>23667.3</v>
      </c>
      <c r="BP7129" s="23">
        <v>-42.81</v>
      </c>
    </row>
    <row r="7130" spans="55:68">
      <c r="BC7130" s="23">
        <v>23714.5</v>
      </c>
      <c r="BD7130" s="23">
        <v>-42.81</v>
      </c>
      <c r="BO7130" s="23">
        <v>23714.5</v>
      </c>
      <c r="BP7130" s="23">
        <v>-42.81</v>
      </c>
    </row>
    <row r="7131" spans="55:68">
      <c r="BC7131" s="23">
        <v>23714.5</v>
      </c>
      <c r="BD7131" s="23">
        <v>-42.08</v>
      </c>
      <c r="BO7131" s="23">
        <v>23714.5</v>
      </c>
      <c r="BP7131" s="23">
        <v>-42.08</v>
      </c>
    </row>
    <row r="7132" spans="55:68">
      <c r="BC7132" s="23">
        <v>23762.6</v>
      </c>
      <c r="BD7132" s="23">
        <v>-42.08</v>
      </c>
      <c r="BO7132" s="23">
        <v>23762.6</v>
      </c>
      <c r="BP7132" s="23">
        <v>-42.08</v>
      </c>
    </row>
    <row r="7133" spans="55:68">
      <c r="BC7133" s="23">
        <v>23762.6</v>
      </c>
      <c r="BD7133" s="23">
        <v>-42.27</v>
      </c>
      <c r="BO7133" s="23">
        <v>23762.6</v>
      </c>
      <c r="BP7133" s="23">
        <v>-42.27</v>
      </c>
    </row>
    <row r="7134" spans="55:68">
      <c r="BC7134" s="23">
        <v>23806.1</v>
      </c>
      <c r="BD7134" s="23">
        <v>-42.27</v>
      </c>
      <c r="BO7134" s="23">
        <v>23806.1</v>
      </c>
      <c r="BP7134" s="23">
        <v>-42.27</v>
      </c>
    </row>
    <row r="7135" spans="55:68">
      <c r="BC7135" s="23">
        <v>23806.1</v>
      </c>
      <c r="BD7135" s="23">
        <v>-42.16</v>
      </c>
      <c r="BO7135" s="23">
        <v>23806.1</v>
      </c>
      <c r="BP7135" s="23">
        <v>-42.16</v>
      </c>
    </row>
    <row r="7136" spans="55:68">
      <c r="BC7136" s="23">
        <v>23850.2</v>
      </c>
      <c r="BD7136" s="23">
        <v>-42.16</v>
      </c>
      <c r="BO7136" s="23">
        <v>23850.2</v>
      </c>
      <c r="BP7136" s="23">
        <v>-42.16</v>
      </c>
    </row>
    <row r="7137" spans="55:68">
      <c r="BC7137" s="23">
        <v>23850.2</v>
      </c>
      <c r="BD7137" s="23">
        <v>-42.28</v>
      </c>
      <c r="BO7137" s="23">
        <v>23850.2</v>
      </c>
      <c r="BP7137" s="23">
        <v>-42.28</v>
      </c>
    </row>
    <row r="7138" spans="55:68">
      <c r="BC7138" s="23">
        <v>23898.3</v>
      </c>
      <c r="BD7138" s="23">
        <v>-42.28</v>
      </c>
      <c r="BO7138" s="23">
        <v>23898.3</v>
      </c>
      <c r="BP7138" s="23">
        <v>-42.28</v>
      </c>
    </row>
    <row r="7139" spans="55:68">
      <c r="BC7139" s="23">
        <v>23898.3</v>
      </c>
      <c r="BD7139" s="23">
        <v>-43.14</v>
      </c>
      <c r="BO7139" s="23">
        <v>23898.3</v>
      </c>
      <c r="BP7139" s="23">
        <v>-43.14</v>
      </c>
    </row>
    <row r="7140" spans="55:68">
      <c r="BC7140" s="23">
        <v>23943.599999999999</v>
      </c>
      <c r="BD7140" s="23">
        <v>-43.14</v>
      </c>
      <c r="BO7140" s="23">
        <v>23943.599999999999</v>
      </c>
      <c r="BP7140" s="23">
        <v>-43.14</v>
      </c>
    </row>
    <row r="7141" spans="55:68">
      <c r="BC7141" s="23">
        <v>23943.599999999999</v>
      </c>
      <c r="BD7141" s="23">
        <v>-43.79</v>
      </c>
      <c r="BO7141" s="23">
        <v>23943.599999999999</v>
      </c>
      <c r="BP7141" s="23">
        <v>-43.79</v>
      </c>
    </row>
    <row r="7142" spans="55:68">
      <c r="BC7142" s="23">
        <v>23988.1</v>
      </c>
      <c r="BD7142" s="23">
        <v>-43.79</v>
      </c>
      <c r="BO7142" s="23">
        <v>23988.1</v>
      </c>
      <c r="BP7142" s="23">
        <v>-43.79</v>
      </c>
    </row>
    <row r="7143" spans="55:68">
      <c r="BC7143" s="23">
        <v>23988.1</v>
      </c>
      <c r="BD7143" s="23">
        <v>-41.09</v>
      </c>
      <c r="BO7143" s="23">
        <v>23988.1</v>
      </c>
      <c r="BP7143" s="23">
        <v>-41.09</v>
      </c>
    </row>
    <row r="7144" spans="55:68">
      <c r="BC7144" s="23">
        <v>24032</v>
      </c>
      <c r="BD7144" s="23">
        <v>-41.09</v>
      </c>
      <c r="BO7144" s="23">
        <v>24032</v>
      </c>
      <c r="BP7144" s="23">
        <v>-41.09</v>
      </c>
    </row>
    <row r="7145" spans="55:68">
      <c r="BC7145" s="23">
        <v>24032</v>
      </c>
      <c r="BD7145" s="23">
        <v>-41.8</v>
      </c>
      <c r="BO7145" s="23">
        <v>24032</v>
      </c>
      <c r="BP7145" s="23">
        <v>-41.8</v>
      </c>
    </row>
    <row r="7146" spans="55:68">
      <c r="BC7146" s="23">
        <v>24073.4</v>
      </c>
      <c r="BD7146" s="23">
        <v>-41.8</v>
      </c>
      <c r="BO7146" s="23">
        <v>24073.4</v>
      </c>
      <c r="BP7146" s="23">
        <v>-41.8</v>
      </c>
    </row>
    <row r="7147" spans="55:68">
      <c r="BC7147" s="23">
        <v>24073.4</v>
      </c>
      <c r="BD7147" s="23">
        <v>-42.01</v>
      </c>
      <c r="BO7147" s="23">
        <v>24073.4</v>
      </c>
      <c r="BP7147" s="23">
        <v>-42.01</v>
      </c>
    </row>
    <row r="7148" spans="55:68">
      <c r="BC7148" s="23">
        <v>24110.1</v>
      </c>
      <c r="BD7148" s="23">
        <v>-42.01</v>
      </c>
      <c r="BO7148" s="23">
        <v>24110.1</v>
      </c>
      <c r="BP7148" s="23">
        <v>-42.01</v>
      </c>
    </row>
    <row r="7149" spans="55:68">
      <c r="BC7149" s="23">
        <v>24110.1</v>
      </c>
      <c r="BD7149" s="23">
        <v>-42</v>
      </c>
      <c r="BO7149" s="23">
        <v>24110.1</v>
      </c>
      <c r="BP7149" s="23">
        <v>-42</v>
      </c>
    </row>
    <row r="7150" spans="55:68">
      <c r="BC7150" s="23">
        <v>24146.7</v>
      </c>
      <c r="BD7150" s="23">
        <v>-42</v>
      </c>
      <c r="BO7150" s="23">
        <v>24146.7</v>
      </c>
      <c r="BP7150" s="23">
        <v>-42</v>
      </c>
    </row>
    <row r="7151" spans="55:68">
      <c r="BC7151" s="23">
        <v>24146.7</v>
      </c>
      <c r="BD7151" s="23">
        <v>-41.22</v>
      </c>
      <c r="BO7151" s="23">
        <v>24146.7</v>
      </c>
      <c r="BP7151" s="23">
        <v>-41.22</v>
      </c>
    </row>
    <row r="7152" spans="55:68">
      <c r="BC7152" s="23">
        <v>24181.8</v>
      </c>
      <c r="BD7152" s="23">
        <v>-41.22</v>
      </c>
      <c r="BO7152" s="23">
        <v>24181.8</v>
      </c>
      <c r="BP7152" s="23">
        <v>-41.22</v>
      </c>
    </row>
    <row r="7153" spans="55:68">
      <c r="BC7153" s="23">
        <v>24181.8</v>
      </c>
      <c r="BD7153" s="23">
        <v>-41.04</v>
      </c>
      <c r="BO7153" s="23">
        <v>24181.8</v>
      </c>
      <c r="BP7153" s="23">
        <v>-41.04</v>
      </c>
    </row>
    <row r="7154" spans="55:68">
      <c r="BC7154" s="23">
        <v>24215.1</v>
      </c>
      <c r="BD7154" s="23">
        <v>-41.04</v>
      </c>
      <c r="BO7154" s="23">
        <v>24215.1</v>
      </c>
      <c r="BP7154" s="23">
        <v>-41.04</v>
      </c>
    </row>
    <row r="7155" spans="55:68">
      <c r="BC7155" s="23">
        <v>24215.1</v>
      </c>
      <c r="BD7155" s="23">
        <v>-40.909999999999997</v>
      </c>
      <c r="BO7155" s="23">
        <v>24215.1</v>
      </c>
      <c r="BP7155" s="23">
        <v>-40.909999999999997</v>
      </c>
    </row>
    <row r="7156" spans="55:68">
      <c r="BC7156" s="23">
        <v>24247.4</v>
      </c>
      <c r="BD7156" s="23">
        <v>-40.909999999999997</v>
      </c>
      <c r="BO7156" s="23">
        <v>24247.4</v>
      </c>
      <c r="BP7156" s="23">
        <v>-40.909999999999997</v>
      </c>
    </row>
    <row r="7157" spans="55:68">
      <c r="BC7157" s="23">
        <v>24247.4</v>
      </c>
      <c r="BD7157" s="23">
        <v>-40.81</v>
      </c>
      <c r="BO7157" s="23">
        <v>24247.4</v>
      </c>
      <c r="BP7157" s="23">
        <v>-40.81</v>
      </c>
    </row>
    <row r="7158" spans="55:68">
      <c r="BC7158" s="23">
        <v>24280.1</v>
      </c>
      <c r="BD7158" s="23">
        <v>-40.81</v>
      </c>
      <c r="BO7158" s="23">
        <v>24280.1</v>
      </c>
      <c r="BP7158" s="23">
        <v>-40.81</v>
      </c>
    </row>
    <row r="7159" spans="55:68">
      <c r="BC7159" s="23">
        <v>24280.1</v>
      </c>
      <c r="BD7159" s="23">
        <v>-41.34</v>
      </c>
      <c r="BO7159" s="23">
        <v>24280.1</v>
      </c>
      <c r="BP7159" s="23">
        <v>-41.34</v>
      </c>
    </row>
    <row r="7160" spans="55:68">
      <c r="BC7160" s="23">
        <v>24313.4</v>
      </c>
      <c r="BD7160" s="23">
        <v>-41.34</v>
      </c>
      <c r="BO7160" s="23">
        <v>24313.4</v>
      </c>
      <c r="BP7160" s="23">
        <v>-41.34</v>
      </c>
    </row>
    <row r="7161" spans="55:68">
      <c r="BC7161" s="23">
        <v>24313.4</v>
      </c>
      <c r="BD7161" s="23">
        <v>-41.49</v>
      </c>
      <c r="BO7161" s="23">
        <v>24313.4</v>
      </c>
      <c r="BP7161" s="23">
        <v>-41.49</v>
      </c>
    </row>
    <row r="7162" spans="55:68">
      <c r="BC7162" s="23">
        <v>24345</v>
      </c>
      <c r="BD7162" s="23">
        <v>-41.49</v>
      </c>
      <c r="BO7162" s="23">
        <v>24345</v>
      </c>
      <c r="BP7162" s="23">
        <v>-41.49</v>
      </c>
    </row>
    <row r="7163" spans="55:68">
      <c r="BC7163" s="23">
        <v>24345</v>
      </c>
      <c r="BD7163" s="23">
        <v>-41.48</v>
      </c>
      <c r="BO7163" s="23">
        <v>24345</v>
      </c>
      <c r="BP7163" s="23">
        <v>-41.48</v>
      </c>
    </row>
    <row r="7164" spans="55:68">
      <c r="BC7164" s="23">
        <v>24376.9</v>
      </c>
      <c r="BD7164" s="23">
        <v>-41.48</v>
      </c>
      <c r="BO7164" s="23">
        <v>24376.9</v>
      </c>
      <c r="BP7164" s="23">
        <v>-41.48</v>
      </c>
    </row>
    <row r="7165" spans="55:68">
      <c r="BC7165" s="23">
        <v>24376.9</v>
      </c>
      <c r="BD7165" s="23">
        <v>-39.71</v>
      </c>
      <c r="BO7165" s="23">
        <v>24376.9</v>
      </c>
      <c r="BP7165" s="23">
        <v>-39.71</v>
      </c>
    </row>
    <row r="7166" spans="55:68">
      <c r="BC7166" s="23">
        <v>24409</v>
      </c>
      <c r="BD7166" s="23">
        <v>-39.71</v>
      </c>
      <c r="BO7166" s="23">
        <v>24409</v>
      </c>
      <c r="BP7166" s="23">
        <v>-39.71</v>
      </c>
    </row>
    <row r="7167" spans="55:68">
      <c r="BC7167" s="23">
        <v>24409</v>
      </c>
      <c r="BD7167" s="23">
        <v>-40.99</v>
      </c>
      <c r="BO7167" s="23">
        <v>24409</v>
      </c>
      <c r="BP7167" s="23">
        <v>-40.99</v>
      </c>
    </row>
    <row r="7168" spans="55:68">
      <c r="BC7168" s="23">
        <v>24438.799999999999</v>
      </c>
      <c r="BD7168" s="23">
        <v>-40.99</v>
      </c>
      <c r="BO7168" s="23">
        <v>24438.799999999999</v>
      </c>
      <c r="BP7168" s="23">
        <v>-40.99</v>
      </c>
    </row>
    <row r="7169" spans="55:68">
      <c r="BC7169" s="23">
        <v>24438.799999999999</v>
      </c>
      <c r="BD7169" s="23">
        <v>-41.55</v>
      </c>
      <c r="BO7169" s="23">
        <v>24438.799999999999</v>
      </c>
      <c r="BP7169" s="23">
        <v>-41.55</v>
      </c>
    </row>
    <row r="7170" spans="55:68">
      <c r="BC7170" s="23">
        <v>24470.400000000001</v>
      </c>
      <c r="BD7170" s="23">
        <v>-41.55</v>
      </c>
      <c r="BO7170" s="23">
        <v>24470.400000000001</v>
      </c>
      <c r="BP7170" s="23">
        <v>-41.55</v>
      </c>
    </row>
    <row r="7171" spans="55:68">
      <c r="BC7171" s="23">
        <v>24470.400000000001</v>
      </c>
      <c r="BD7171" s="23">
        <v>-39.729999999999997</v>
      </c>
      <c r="BO7171" s="23">
        <v>24470.400000000001</v>
      </c>
      <c r="BP7171" s="23">
        <v>-39.729999999999997</v>
      </c>
    </row>
    <row r="7172" spans="55:68">
      <c r="BC7172" s="23">
        <v>24505.4</v>
      </c>
      <c r="BD7172" s="23">
        <v>-39.729999999999997</v>
      </c>
      <c r="BO7172" s="23">
        <v>24505.4</v>
      </c>
      <c r="BP7172" s="23">
        <v>-39.729999999999997</v>
      </c>
    </row>
    <row r="7173" spans="55:68">
      <c r="BC7173" s="23">
        <v>24505.4</v>
      </c>
      <c r="BD7173" s="23">
        <v>-42.88</v>
      </c>
      <c r="BO7173" s="23">
        <v>24505.4</v>
      </c>
      <c r="BP7173" s="23">
        <v>-42.88</v>
      </c>
    </row>
    <row r="7174" spans="55:68">
      <c r="BC7174" s="23">
        <v>24541</v>
      </c>
      <c r="BD7174" s="23">
        <v>-42.88</v>
      </c>
      <c r="BO7174" s="23">
        <v>24541</v>
      </c>
      <c r="BP7174" s="23">
        <v>-42.88</v>
      </c>
    </row>
    <row r="7175" spans="55:68">
      <c r="BC7175" s="23">
        <v>24541</v>
      </c>
      <c r="BD7175" s="23">
        <v>-42.01</v>
      </c>
      <c r="BO7175" s="23">
        <v>24541</v>
      </c>
      <c r="BP7175" s="23">
        <v>-42.01</v>
      </c>
    </row>
    <row r="7176" spans="55:68">
      <c r="BC7176" s="23">
        <v>24574.2</v>
      </c>
      <c r="BD7176" s="23">
        <v>-42.01</v>
      </c>
      <c r="BO7176" s="23">
        <v>24574.2</v>
      </c>
      <c r="BP7176" s="23">
        <v>-42.01</v>
      </c>
    </row>
    <row r="7177" spans="55:68">
      <c r="BC7177" s="23">
        <v>24574.2</v>
      </c>
      <c r="BD7177" s="23">
        <v>-41.35</v>
      </c>
      <c r="BO7177" s="23">
        <v>24574.2</v>
      </c>
      <c r="BP7177" s="23">
        <v>-41.35</v>
      </c>
    </row>
    <row r="7178" spans="55:68">
      <c r="BC7178" s="23">
        <v>24608.2</v>
      </c>
      <c r="BD7178" s="23">
        <v>-41.35</v>
      </c>
      <c r="BO7178" s="23">
        <v>24608.2</v>
      </c>
      <c r="BP7178" s="23">
        <v>-41.35</v>
      </c>
    </row>
    <row r="7179" spans="55:68">
      <c r="BC7179" s="23">
        <v>24608.2</v>
      </c>
      <c r="BD7179" s="23">
        <v>-40.020000000000003</v>
      </c>
      <c r="BO7179" s="23">
        <v>24608.2</v>
      </c>
      <c r="BP7179" s="23">
        <v>-40.020000000000003</v>
      </c>
    </row>
    <row r="7180" spans="55:68">
      <c r="BC7180" s="23">
        <v>24641.3</v>
      </c>
      <c r="BD7180" s="23">
        <v>-40.020000000000003</v>
      </c>
      <c r="BO7180" s="23">
        <v>24641.3</v>
      </c>
      <c r="BP7180" s="23">
        <v>-40.020000000000003</v>
      </c>
    </row>
    <row r="7181" spans="55:68">
      <c r="BC7181" s="23">
        <v>24641.3</v>
      </c>
      <c r="BD7181" s="23">
        <v>-40.33</v>
      </c>
      <c r="BO7181" s="23">
        <v>24641.3</v>
      </c>
      <c r="BP7181" s="23">
        <v>-40.33</v>
      </c>
    </row>
    <row r="7182" spans="55:68">
      <c r="BC7182" s="23">
        <v>24674.1</v>
      </c>
      <c r="BD7182" s="23">
        <v>-40.33</v>
      </c>
      <c r="BO7182" s="23">
        <v>24674.1</v>
      </c>
      <c r="BP7182" s="23">
        <v>-40.33</v>
      </c>
    </row>
    <row r="7183" spans="55:68">
      <c r="BC7183" s="23">
        <v>24674.1</v>
      </c>
      <c r="BD7183" s="23">
        <v>-42.23</v>
      </c>
      <c r="BO7183" s="23">
        <v>24674.1</v>
      </c>
      <c r="BP7183" s="23">
        <v>-42.23</v>
      </c>
    </row>
    <row r="7184" spans="55:68">
      <c r="BC7184" s="23">
        <v>24707.7</v>
      </c>
      <c r="BD7184" s="23">
        <v>-42.23</v>
      </c>
      <c r="BO7184" s="23">
        <v>24707.7</v>
      </c>
      <c r="BP7184" s="23">
        <v>-42.23</v>
      </c>
    </row>
    <row r="7185" spans="55:68">
      <c r="BC7185" s="23">
        <v>24707.7</v>
      </c>
      <c r="BD7185" s="23">
        <v>-41.81</v>
      </c>
      <c r="BO7185" s="23">
        <v>24707.7</v>
      </c>
      <c r="BP7185" s="23">
        <v>-41.81</v>
      </c>
    </row>
    <row r="7186" spans="55:68">
      <c r="BC7186" s="23">
        <v>24742.400000000001</v>
      </c>
      <c r="BD7186" s="23">
        <v>-41.81</v>
      </c>
      <c r="BO7186" s="23">
        <v>24742.400000000001</v>
      </c>
      <c r="BP7186" s="23">
        <v>-41.81</v>
      </c>
    </row>
    <row r="7187" spans="55:68">
      <c r="BC7187" s="23">
        <v>24742.400000000001</v>
      </c>
      <c r="BD7187" s="23">
        <v>-41.86</v>
      </c>
      <c r="BO7187" s="23">
        <v>24742.400000000001</v>
      </c>
      <c r="BP7187" s="23">
        <v>-41.86</v>
      </c>
    </row>
    <row r="7188" spans="55:68">
      <c r="BC7188" s="23">
        <v>24777.8</v>
      </c>
      <c r="BD7188" s="23">
        <v>-41.86</v>
      </c>
      <c r="BO7188" s="23">
        <v>24777.8</v>
      </c>
      <c r="BP7188" s="23">
        <v>-41.86</v>
      </c>
    </row>
    <row r="7189" spans="55:68">
      <c r="BC7189" s="23">
        <v>24777.8</v>
      </c>
      <c r="BD7189" s="23">
        <v>-40.79</v>
      </c>
      <c r="BO7189" s="23">
        <v>24777.8</v>
      </c>
      <c r="BP7189" s="23">
        <v>-40.79</v>
      </c>
    </row>
    <row r="7190" spans="55:68">
      <c r="BC7190" s="23">
        <v>24811.5</v>
      </c>
      <c r="BD7190" s="23">
        <v>-40.79</v>
      </c>
      <c r="BO7190" s="23">
        <v>24811.5</v>
      </c>
      <c r="BP7190" s="23">
        <v>-40.79</v>
      </c>
    </row>
    <row r="7191" spans="55:68">
      <c r="BC7191" s="23">
        <v>24811.5</v>
      </c>
      <c r="BD7191" s="23">
        <v>-40.770000000000003</v>
      </c>
      <c r="BO7191" s="23">
        <v>24811.5</v>
      </c>
      <c r="BP7191" s="23">
        <v>-40.770000000000003</v>
      </c>
    </row>
    <row r="7192" spans="55:68">
      <c r="BC7192" s="23">
        <v>24841.8</v>
      </c>
      <c r="BD7192" s="23">
        <v>-40.770000000000003</v>
      </c>
      <c r="BO7192" s="23">
        <v>24841.8</v>
      </c>
      <c r="BP7192" s="23">
        <v>-40.770000000000003</v>
      </c>
    </row>
    <row r="7193" spans="55:68">
      <c r="BC7193" s="23">
        <v>24841.8</v>
      </c>
      <c r="BD7193" s="23">
        <v>-41.2</v>
      </c>
      <c r="BO7193" s="23">
        <v>24841.8</v>
      </c>
      <c r="BP7193" s="23">
        <v>-41.2</v>
      </c>
    </row>
    <row r="7194" spans="55:68">
      <c r="BC7194" s="23">
        <v>24869.5</v>
      </c>
      <c r="BD7194" s="23">
        <v>-41.2</v>
      </c>
      <c r="BO7194" s="23">
        <v>24869.5</v>
      </c>
      <c r="BP7194" s="23">
        <v>-41.2</v>
      </c>
    </row>
    <row r="7195" spans="55:68">
      <c r="BC7195" s="23">
        <v>24869.5</v>
      </c>
      <c r="BD7195" s="23">
        <v>-39.340000000000003</v>
      </c>
      <c r="BO7195" s="23">
        <v>24869.5</v>
      </c>
      <c r="BP7195" s="23">
        <v>-39.340000000000003</v>
      </c>
    </row>
    <row r="7196" spans="55:68">
      <c r="BC7196" s="23">
        <v>24896.6</v>
      </c>
      <c r="BD7196" s="23">
        <v>-39.340000000000003</v>
      </c>
      <c r="BO7196" s="23">
        <v>24896.6</v>
      </c>
      <c r="BP7196" s="23">
        <v>-39.340000000000003</v>
      </c>
    </row>
    <row r="7197" spans="55:68">
      <c r="BC7197" s="23">
        <v>24896.6</v>
      </c>
      <c r="BD7197" s="23">
        <v>-39.61</v>
      </c>
      <c r="BO7197" s="23">
        <v>24896.6</v>
      </c>
      <c r="BP7197" s="23">
        <v>-39.61</v>
      </c>
    </row>
    <row r="7198" spans="55:68">
      <c r="BC7198" s="23">
        <v>24924</v>
      </c>
      <c r="BD7198" s="23">
        <v>-39.61</v>
      </c>
      <c r="BO7198" s="23">
        <v>24924</v>
      </c>
      <c r="BP7198" s="23">
        <v>-39.61</v>
      </c>
    </row>
    <row r="7199" spans="55:68">
      <c r="BC7199" s="23">
        <v>24924</v>
      </c>
      <c r="BD7199" s="23">
        <v>-40.42</v>
      </c>
      <c r="BO7199" s="23">
        <v>24924</v>
      </c>
      <c r="BP7199" s="23">
        <v>-40.42</v>
      </c>
    </row>
    <row r="7200" spans="55:68">
      <c r="BC7200" s="23">
        <v>24951.8</v>
      </c>
      <c r="BD7200" s="23">
        <v>-40.42</v>
      </c>
      <c r="BO7200" s="23">
        <v>24951.8</v>
      </c>
      <c r="BP7200" s="23">
        <v>-40.42</v>
      </c>
    </row>
    <row r="7201" spans="55:68">
      <c r="BC7201" s="23">
        <v>24951.8</v>
      </c>
      <c r="BD7201" s="23">
        <v>-40.92</v>
      </c>
      <c r="BO7201" s="23">
        <v>24951.8</v>
      </c>
      <c r="BP7201" s="23">
        <v>-40.92</v>
      </c>
    </row>
    <row r="7202" spans="55:68">
      <c r="BC7202" s="23">
        <v>24982.6</v>
      </c>
      <c r="BD7202" s="23">
        <v>-40.92</v>
      </c>
      <c r="BO7202" s="23">
        <v>24982.6</v>
      </c>
      <c r="BP7202" s="23">
        <v>-40.92</v>
      </c>
    </row>
    <row r="7203" spans="55:68">
      <c r="BC7203" s="23">
        <v>24982.6</v>
      </c>
      <c r="BD7203" s="23">
        <v>-41.56</v>
      </c>
      <c r="BO7203" s="23">
        <v>24982.6</v>
      </c>
      <c r="BP7203" s="23">
        <v>-41.56</v>
      </c>
    </row>
    <row r="7204" spans="55:68">
      <c r="BC7204" s="23">
        <v>25014.9</v>
      </c>
      <c r="BD7204" s="23">
        <v>-41.56</v>
      </c>
      <c r="BO7204" s="23">
        <v>25014.9</v>
      </c>
      <c r="BP7204" s="23">
        <v>-41.56</v>
      </c>
    </row>
    <row r="7205" spans="55:68">
      <c r="BC7205" s="23">
        <v>25014.9</v>
      </c>
      <c r="BD7205" s="23">
        <v>-41.84</v>
      </c>
      <c r="BO7205" s="23">
        <v>25014.9</v>
      </c>
      <c r="BP7205" s="23">
        <v>-41.84</v>
      </c>
    </row>
    <row r="7206" spans="55:68">
      <c r="BC7206" s="23">
        <v>25049.1</v>
      </c>
      <c r="BD7206" s="23">
        <v>-41.84</v>
      </c>
      <c r="BO7206" s="23">
        <v>25049.1</v>
      </c>
      <c r="BP7206" s="23">
        <v>-41.84</v>
      </c>
    </row>
    <row r="7207" spans="55:68">
      <c r="BC7207" s="23">
        <v>25049.1</v>
      </c>
      <c r="BD7207" s="23">
        <v>-40.700000000000003</v>
      </c>
      <c r="BO7207" s="23">
        <v>25049.1</v>
      </c>
      <c r="BP7207" s="23">
        <v>-40.700000000000003</v>
      </c>
    </row>
    <row r="7208" spans="55:68">
      <c r="BC7208" s="23">
        <v>25084.6</v>
      </c>
      <c r="BD7208" s="23">
        <v>-40.700000000000003</v>
      </c>
      <c r="BO7208" s="23">
        <v>25084.6</v>
      </c>
      <c r="BP7208" s="23">
        <v>-40.700000000000003</v>
      </c>
    </row>
    <row r="7209" spans="55:68">
      <c r="BC7209" s="23">
        <v>25084.6</v>
      </c>
      <c r="BD7209" s="23">
        <v>-41.72</v>
      </c>
      <c r="BO7209" s="23">
        <v>25084.6</v>
      </c>
      <c r="BP7209" s="23">
        <v>-41.72</v>
      </c>
    </row>
    <row r="7210" spans="55:68">
      <c r="BC7210" s="23">
        <v>25119.5</v>
      </c>
      <c r="BD7210" s="23">
        <v>-41.72</v>
      </c>
      <c r="BO7210" s="23">
        <v>25119.5</v>
      </c>
      <c r="BP7210" s="23">
        <v>-41.72</v>
      </c>
    </row>
    <row r="7211" spans="55:68">
      <c r="BC7211" s="23">
        <v>25119.5</v>
      </c>
      <c r="BD7211" s="23">
        <v>-41.76</v>
      </c>
      <c r="BO7211" s="23">
        <v>25119.5</v>
      </c>
      <c r="BP7211" s="23">
        <v>-41.76</v>
      </c>
    </row>
    <row r="7212" spans="55:68">
      <c r="BC7212" s="23">
        <v>25154.6</v>
      </c>
      <c r="BD7212" s="23">
        <v>-41.76</v>
      </c>
      <c r="BO7212" s="23">
        <v>25154.6</v>
      </c>
      <c r="BP7212" s="23">
        <v>-41.76</v>
      </c>
    </row>
    <row r="7213" spans="55:68">
      <c r="BC7213" s="23">
        <v>25154.6</v>
      </c>
      <c r="BD7213" s="23">
        <v>-41.16</v>
      </c>
      <c r="BO7213" s="23">
        <v>25154.6</v>
      </c>
      <c r="BP7213" s="23">
        <v>-41.16</v>
      </c>
    </row>
    <row r="7214" spans="55:68">
      <c r="BC7214" s="23">
        <v>25188.799999999999</v>
      </c>
      <c r="BD7214" s="23">
        <v>-41.16</v>
      </c>
      <c r="BO7214" s="23">
        <v>25188.799999999999</v>
      </c>
      <c r="BP7214" s="23">
        <v>-41.16</v>
      </c>
    </row>
    <row r="7215" spans="55:68">
      <c r="BC7215" s="23">
        <v>25188.799999999999</v>
      </c>
      <c r="BD7215" s="23">
        <v>-42.02</v>
      </c>
      <c r="BO7215" s="23">
        <v>25188.799999999999</v>
      </c>
      <c r="BP7215" s="23">
        <v>-42.02</v>
      </c>
    </row>
    <row r="7216" spans="55:68">
      <c r="BC7216" s="23">
        <v>25222</v>
      </c>
      <c r="BD7216" s="23">
        <v>-42.02</v>
      </c>
      <c r="BO7216" s="23">
        <v>25222</v>
      </c>
      <c r="BP7216" s="23">
        <v>-42.02</v>
      </c>
    </row>
    <row r="7217" spans="55:68">
      <c r="BC7217" s="23">
        <v>25222</v>
      </c>
      <c r="BD7217" s="23">
        <v>-40.07</v>
      </c>
      <c r="BO7217" s="23">
        <v>25222</v>
      </c>
      <c r="BP7217" s="23">
        <v>-40.07</v>
      </c>
    </row>
    <row r="7218" spans="55:68">
      <c r="BC7218" s="23">
        <v>25255.599999999999</v>
      </c>
      <c r="BD7218" s="23">
        <v>-40.07</v>
      </c>
      <c r="BO7218" s="23">
        <v>25255.599999999999</v>
      </c>
      <c r="BP7218" s="23">
        <v>-40.07</v>
      </c>
    </row>
    <row r="7219" spans="55:68">
      <c r="BC7219" s="23">
        <v>25255.599999999999</v>
      </c>
      <c r="BD7219" s="23">
        <v>-41.1</v>
      </c>
      <c r="BO7219" s="23">
        <v>25255.599999999999</v>
      </c>
      <c r="BP7219" s="23">
        <v>-41.1</v>
      </c>
    </row>
    <row r="7220" spans="55:68">
      <c r="BC7220" s="23">
        <v>25288.5</v>
      </c>
      <c r="BD7220" s="23">
        <v>-41.1</v>
      </c>
      <c r="BO7220" s="23">
        <v>25288.5</v>
      </c>
      <c r="BP7220" s="23">
        <v>-41.1</v>
      </c>
    </row>
    <row r="7221" spans="55:68">
      <c r="BC7221" s="23">
        <v>25288.5</v>
      </c>
      <c r="BD7221" s="23">
        <v>-41.96</v>
      </c>
      <c r="BO7221" s="23">
        <v>25288.5</v>
      </c>
      <c r="BP7221" s="23">
        <v>-41.96</v>
      </c>
    </row>
    <row r="7222" spans="55:68">
      <c r="BC7222" s="23">
        <v>25322.3</v>
      </c>
      <c r="BD7222" s="23">
        <v>-41.96</v>
      </c>
      <c r="BO7222" s="23">
        <v>25322.3</v>
      </c>
      <c r="BP7222" s="23">
        <v>-41.96</v>
      </c>
    </row>
    <row r="7223" spans="55:68">
      <c r="BC7223" s="23">
        <v>25322.3</v>
      </c>
      <c r="BD7223" s="23">
        <v>-40.729999999999997</v>
      </c>
      <c r="BO7223" s="23">
        <v>25322.3</v>
      </c>
      <c r="BP7223" s="23">
        <v>-40.729999999999997</v>
      </c>
    </row>
    <row r="7224" spans="55:68">
      <c r="BC7224" s="23">
        <v>25359.5</v>
      </c>
      <c r="BD7224" s="23">
        <v>-40.729999999999997</v>
      </c>
      <c r="BO7224" s="23">
        <v>25359.5</v>
      </c>
      <c r="BP7224" s="23">
        <v>-40.729999999999997</v>
      </c>
    </row>
    <row r="7225" spans="55:68">
      <c r="BC7225" s="23">
        <v>25359.5</v>
      </c>
      <c r="BD7225" s="23">
        <v>-42.63</v>
      </c>
      <c r="BO7225" s="23">
        <v>25359.5</v>
      </c>
      <c r="BP7225" s="23">
        <v>-42.63</v>
      </c>
    </row>
    <row r="7226" spans="55:68">
      <c r="BC7226" s="23">
        <v>25399.4</v>
      </c>
      <c r="BD7226" s="23">
        <v>-42.63</v>
      </c>
      <c r="BO7226" s="23">
        <v>25399.4</v>
      </c>
      <c r="BP7226" s="23">
        <v>-42.63</v>
      </c>
    </row>
    <row r="7227" spans="55:68">
      <c r="BC7227" s="23">
        <v>25399.4</v>
      </c>
      <c r="BD7227" s="23">
        <v>-42.16</v>
      </c>
      <c r="BO7227" s="23">
        <v>25399.4</v>
      </c>
      <c r="BP7227" s="23">
        <v>-42.16</v>
      </c>
    </row>
    <row r="7228" spans="55:68">
      <c r="BC7228" s="23">
        <v>25440.400000000001</v>
      </c>
      <c r="BD7228" s="23">
        <v>-42.16</v>
      </c>
      <c r="BO7228" s="23">
        <v>25440.400000000001</v>
      </c>
      <c r="BP7228" s="23">
        <v>-42.16</v>
      </c>
    </row>
    <row r="7229" spans="55:68">
      <c r="BC7229" s="23">
        <v>25440.400000000001</v>
      </c>
      <c r="BD7229" s="23">
        <v>-42.66</v>
      </c>
      <c r="BO7229" s="23">
        <v>25440.400000000001</v>
      </c>
      <c r="BP7229" s="23">
        <v>-42.66</v>
      </c>
    </row>
    <row r="7230" spans="55:68">
      <c r="BC7230" s="23">
        <v>25487.5</v>
      </c>
      <c r="BD7230" s="23">
        <v>-42.66</v>
      </c>
      <c r="BO7230" s="23">
        <v>25487.5</v>
      </c>
      <c r="BP7230" s="23">
        <v>-42.66</v>
      </c>
    </row>
    <row r="7231" spans="55:68">
      <c r="BC7231" s="23">
        <v>25487.5</v>
      </c>
      <c r="BD7231" s="23">
        <v>-42.47</v>
      </c>
      <c r="BO7231" s="23">
        <v>25487.5</v>
      </c>
      <c r="BP7231" s="23">
        <v>-42.47</v>
      </c>
    </row>
    <row r="7232" spans="55:68">
      <c r="BC7232" s="23">
        <v>25531.599999999999</v>
      </c>
      <c r="BD7232" s="23">
        <v>-42.47</v>
      </c>
      <c r="BO7232" s="23">
        <v>25531.599999999999</v>
      </c>
      <c r="BP7232" s="23">
        <v>-42.47</v>
      </c>
    </row>
    <row r="7233" spans="55:68">
      <c r="BC7233" s="23">
        <v>25531.599999999999</v>
      </c>
      <c r="BD7233" s="23">
        <v>-43.56</v>
      </c>
      <c r="BO7233" s="23">
        <v>25531.599999999999</v>
      </c>
      <c r="BP7233" s="23">
        <v>-43.56</v>
      </c>
    </row>
    <row r="7234" spans="55:68">
      <c r="BC7234" s="23">
        <v>25576.6</v>
      </c>
      <c r="BD7234" s="23">
        <v>-43.56</v>
      </c>
      <c r="BO7234" s="23">
        <v>25576.6</v>
      </c>
      <c r="BP7234" s="23">
        <v>-43.56</v>
      </c>
    </row>
    <row r="7235" spans="55:68">
      <c r="BC7235" s="23">
        <v>25576.6</v>
      </c>
      <c r="BD7235" s="23">
        <v>-41.31</v>
      </c>
      <c r="BO7235" s="23">
        <v>25576.6</v>
      </c>
      <c r="BP7235" s="23">
        <v>-41.31</v>
      </c>
    </row>
    <row r="7236" spans="55:68">
      <c r="BC7236" s="23">
        <v>25619.1</v>
      </c>
      <c r="BD7236" s="23">
        <v>-41.31</v>
      </c>
      <c r="BO7236" s="23">
        <v>25619.1</v>
      </c>
      <c r="BP7236" s="23">
        <v>-41.31</v>
      </c>
    </row>
    <row r="7237" spans="55:68">
      <c r="BC7237" s="23">
        <v>25619.1</v>
      </c>
      <c r="BD7237" s="23">
        <v>-42.56</v>
      </c>
      <c r="BO7237" s="23">
        <v>25619.1</v>
      </c>
      <c r="BP7237" s="23">
        <v>-42.56</v>
      </c>
    </row>
    <row r="7238" spans="55:68">
      <c r="BC7238" s="23">
        <v>25658.400000000001</v>
      </c>
      <c r="BD7238" s="23">
        <v>-42.56</v>
      </c>
      <c r="BO7238" s="23">
        <v>25658.400000000001</v>
      </c>
      <c r="BP7238" s="23">
        <v>-42.56</v>
      </c>
    </row>
    <row r="7239" spans="55:68">
      <c r="BC7239" s="23">
        <v>25658.400000000001</v>
      </c>
      <c r="BD7239" s="23">
        <v>-41.54</v>
      </c>
      <c r="BO7239" s="23">
        <v>25658.400000000001</v>
      </c>
      <c r="BP7239" s="23">
        <v>-41.54</v>
      </c>
    </row>
    <row r="7240" spans="55:68">
      <c r="BC7240" s="23">
        <v>25694.9</v>
      </c>
      <c r="BD7240" s="23">
        <v>-41.54</v>
      </c>
      <c r="BO7240" s="23">
        <v>25694.9</v>
      </c>
      <c r="BP7240" s="23">
        <v>-41.54</v>
      </c>
    </row>
    <row r="7241" spans="55:68">
      <c r="BC7241" s="23">
        <v>25694.9</v>
      </c>
      <c r="BD7241" s="23">
        <v>-40.74</v>
      </c>
      <c r="BO7241" s="23">
        <v>25694.9</v>
      </c>
      <c r="BP7241" s="23">
        <v>-40.74</v>
      </c>
    </row>
    <row r="7242" spans="55:68">
      <c r="BC7242" s="23">
        <v>25731.200000000001</v>
      </c>
      <c r="BD7242" s="23">
        <v>-40.74</v>
      </c>
      <c r="BO7242" s="23">
        <v>25731.200000000001</v>
      </c>
      <c r="BP7242" s="23">
        <v>-40.74</v>
      </c>
    </row>
    <row r="7243" spans="55:68">
      <c r="BC7243" s="23">
        <v>25731.200000000001</v>
      </c>
      <c r="BD7243" s="23">
        <v>-42.02</v>
      </c>
      <c r="BO7243" s="23">
        <v>25731.200000000001</v>
      </c>
      <c r="BP7243" s="23">
        <v>-42.02</v>
      </c>
    </row>
    <row r="7244" spans="55:68">
      <c r="BC7244" s="23">
        <v>25765.5</v>
      </c>
      <c r="BD7244" s="23">
        <v>-42.02</v>
      </c>
      <c r="BO7244" s="23">
        <v>25765.5</v>
      </c>
      <c r="BP7244" s="23">
        <v>-42.02</v>
      </c>
    </row>
    <row r="7245" spans="55:68">
      <c r="BC7245" s="23">
        <v>25765.5</v>
      </c>
      <c r="BD7245" s="23">
        <v>-41.16</v>
      </c>
      <c r="BO7245" s="23">
        <v>25765.5</v>
      </c>
      <c r="BP7245" s="23">
        <v>-41.16</v>
      </c>
    </row>
    <row r="7246" spans="55:68">
      <c r="BC7246" s="23">
        <v>25799.9</v>
      </c>
      <c r="BD7246" s="23">
        <v>-41.16</v>
      </c>
      <c r="BO7246" s="23">
        <v>25799.9</v>
      </c>
      <c r="BP7246" s="23">
        <v>-41.16</v>
      </c>
    </row>
    <row r="7247" spans="55:68">
      <c r="BC7247" s="23">
        <v>25799.9</v>
      </c>
      <c r="BD7247" s="23">
        <v>-41.32</v>
      </c>
      <c r="BO7247" s="23">
        <v>25799.9</v>
      </c>
      <c r="BP7247" s="23">
        <v>-41.32</v>
      </c>
    </row>
    <row r="7248" spans="55:68">
      <c r="BC7248" s="23">
        <v>25834.9</v>
      </c>
      <c r="BD7248" s="23">
        <v>-41.32</v>
      </c>
      <c r="BO7248" s="23">
        <v>25834.9</v>
      </c>
      <c r="BP7248" s="23">
        <v>-41.32</v>
      </c>
    </row>
    <row r="7249" spans="55:68">
      <c r="BC7249" s="23">
        <v>25834.9</v>
      </c>
      <c r="BD7249" s="23">
        <v>-41.6</v>
      </c>
      <c r="BO7249" s="23">
        <v>25834.9</v>
      </c>
      <c r="BP7249" s="23">
        <v>-41.6</v>
      </c>
    </row>
    <row r="7250" spans="55:68">
      <c r="BC7250" s="23">
        <v>25867.5</v>
      </c>
      <c r="BD7250" s="23">
        <v>-41.6</v>
      </c>
      <c r="BO7250" s="23">
        <v>25867.5</v>
      </c>
      <c r="BP7250" s="23">
        <v>-41.6</v>
      </c>
    </row>
    <row r="7251" spans="55:68">
      <c r="BC7251" s="23">
        <v>25867.5</v>
      </c>
      <c r="BD7251" s="23">
        <v>-41.07</v>
      </c>
      <c r="BO7251" s="23">
        <v>25867.5</v>
      </c>
      <c r="BP7251" s="23">
        <v>-41.07</v>
      </c>
    </row>
    <row r="7252" spans="55:68">
      <c r="BC7252" s="23">
        <v>25900.9</v>
      </c>
      <c r="BD7252" s="23">
        <v>-41.07</v>
      </c>
      <c r="BO7252" s="23">
        <v>25900.9</v>
      </c>
      <c r="BP7252" s="23">
        <v>-41.07</v>
      </c>
    </row>
    <row r="7253" spans="55:68">
      <c r="BC7253" s="23">
        <v>25900.9</v>
      </c>
      <c r="BD7253" s="23">
        <v>-40.43</v>
      </c>
      <c r="BO7253" s="23">
        <v>25900.9</v>
      </c>
      <c r="BP7253" s="23">
        <v>-40.43</v>
      </c>
    </row>
    <row r="7254" spans="55:68">
      <c r="BC7254" s="23">
        <v>25934.3</v>
      </c>
      <c r="BD7254" s="23">
        <v>-40.43</v>
      </c>
      <c r="BO7254" s="23">
        <v>25934.3</v>
      </c>
      <c r="BP7254" s="23">
        <v>-40.43</v>
      </c>
    </row>
    <row r="7255" spans="55:68">
      <c r="BC7255" s="23">
        <v>25934.3</v>
      </c>
      <c r="BD7255" s="23">
        <v>-41.66</v>
      </c>
      <c r="BO7255" s="23">
        <v>25934.3</v>
      </c>
      <c r="BP7255" s="23">
        <v>-41.66</v>
      </c>
    </row>
    <row r="7256" spans="55:68">
      <c r="BC7256" s="23">
        <v>25965.5</v>
      </c>
      <c r="BD7256" s="23">
        <v>-41.66</v>
      </c>
      <c r="BO7256" s="23">
        <v>25965.5</v>
      </c>
      <c r="BP7256" s="23">
        <v>-41.66</v>
      </c>
    </row>
    <row r="7257" spans="55:68">
      <c r="BC7257" s="23">
        <v>25965.5</v>
      </c>
      <c r="BD7257" s="23">
        <v>-41.32</v>
      </c>
      <c r="BO7257" s="23">
        <v>25965.5</v>
      </c>
      <c r="BP7257" s="23">
        <v>-41.32</v>
      </c>
    </row>
    <row r="7258" spans="55:68">
      <c r="BC7258" s="23">
        <v>25996.1</v>
      </c>
      <c r="BD7258" s="23">
        <v>-41.32</v>
      </c>
      <c r="BO7258" s="23">
        <v>25996.1</v>
      </c>
      <c r="BP7258" s="23">
        <v>-41.32</v>
      </c>
    </row>
    <row r="7259" spans="55:68">
      <c r="BC7259" s="23">
        <v>25996.1</v>
      </c>
      <c r="BD7259" s="23">
        <v>-40.06</v>
      </c>
      <c r="BO7259" s="23">
        <v>25996.1</v>
      </c>
      <c r="BP7259" s="23">
        <v>-40.06</v>
      </c>
    </row>
    <row r="7260" spans="55:68">
      <c r="BC7260" s="23">
        <v>26027.200000000001</v>
      </c>
      <c r="BD7260" s="23">
        <v>-40.06</v>
      </c>
      <c r="BO7260" s="23">
        <v>26027.200000000001</v>
      </c>
      <c r="BP7260" s="23">
        <v>-40.06</v>
      </c>
    </row>
    <row r="7261" spans="55:68">
      <c r="BC7261" s="23">
        <v>26027.200000000001</v>
      </c>
      <c r="BD7261" s="23">
        <v>-40.590000000000003</v>
      </c>
      <c r="BO7261" s="23">
        <v>26027.200000000001</v>
      </c>
      <c r="BP7261" s="23">
        <v>-40.590000000000003</v>
      </c>
    </row>
    <row r="7262" spans="55:68">
      <c r="BC7262" s="23">
        <v>26058.2</v>
      </c>
      <c r="BD7262" s="23">
        <v>-40.590000000000003</v>
      </c>
      <c r="BO7262" s="23">
        <v>26058.2</v>
      </c>
      <c r="BP7262" s="23">
        <v>-40.590000000000003</v>
      </c>
    </row>
    <row r="7263" spans="55:68">
      <c r="BC7263" s="23">
        <v>26058.2</v>
      </c>
      <c r="BD7263" s="23">
        <v>-40.76</v>
      </c>
      <c r="BO7263" s="23">
        <v>26058.2</v>
      </c>
      <c r="BP7263" s="23">
        <v>-40.76</v>
      </c>
    </row>
    <row r="7264" spans="55:68">
      <c r="BC7264" s="23">
        <v>26088.6</v>
      </c>
      <c r="BD7264" s="23">
        <v>-40.76</v>
      </c>
      <c r="BO7264" s="23">
        <v>26088.6</v>
      </c>
      <c r="BP7264" s="23">
        <v>-40.76</v>
      </c>
    </row>
    <row r="7265" spans="55:68">
      <c r="BC7265" s="23">
        <v>26088.6</v>
      </c>
      <c r="BD7265" s="23">
        <v>-41.65</v>
      </c>
      <c r="BO7265" s="23">
        <v>26088.6</v>
      </c>
      <c r="BP7265" s="23">
        <v>-41.65</v>
      </c>
    </row>
    <row r="7266" spans="55:68">
      <c r="BC7266" s="23">
        <v>26119</v>
      </c>
      <c r="BD7266" s="23">
        <v>-41.65</v>
      </c>
      <c r="BO7266" s="23">
        <v>26119</v>
      </c>
      <c r="BP7266" s="23">
        <v>-41.65</v>
      </c>
    </row>
    <row r="7267" spans="55:68">
      <c r="BC7267" s="23">
        <v>26119</v>
      </c>
      <c r="BD7267" s="23">
        <v>-40.78</v>
      </c>
      <c r="BO7267" s="23">
        <v>26119</v>
      </c>
      <c r="BP7267" s="23">
        <v>-40.78</v>
      </c>
    </row>
    <row r="7268" spans="55:68">
      <c r="BC7268" s="23">
        <v>26149.599999999999</v>
      </c>
      <c r="BD7268" s="23">
        <v>-40.78</v>
      </c>
      <c r="BO7268" s="23">
        <v>26149.599999999999</v>
      </c>
      <c r="BP7268" s="23">
        <v>-40.78</v>
      </c>
    </row>
    <row r="7269" spans="55:68">
      <c r="BC7269" s="23">
        <v>26149.599999999999</v>
      </c>
      <c r="BD7269" s="23">
        <v>-40.020000000000003</v>
      </c>
      <c r="BO7269" s="23">
        <v>26149.599999999999</v>
      </c>
      <c r="BP7269" s="23">
        <v>-40.020000000000003</v>
      </c>
    </row>
    <row r="7270" spans="55:68">
      <c r="BC7270" s="23">
        <v>26182.5</v>
      </c>
      <c r="BD7270" s="23">
        <v>-40.020000000000003</v>
      </c>
      <c r="BO7270" s="23">
        <v>26182.5</v>
      </c>
      <c r="BP7270" s="23">
        <v>-40.020000000000003</v>
      </c>
    </row>
    <row r="7271" spans="55:68">
      <c r="BC7271" s="23">
        <v>26182.5</v>
      </c>
      <c r="BD7271" s="23">
        <v>-40.799999999999997</v>
      </c>
      <c r="BO7271" s="23">
        <v>26182.5</v>
      </c>
      <c r="BP7271" s="23">
        <v>-40.799999999999997</v>
      </c>
    </row>
    <row r="7272" spans="55:68">
      <c r="BC7272" s="23">
        <v>26215.8</v>
      </c>
      <c r="BD7272" s="23">
        <v>-40.799999999999997</v>
      </c>
      <c r="BO7272" s="23">
        <v>26215.8</v>
      </c>
      <c r="BP7272" s="23">
        <v>-40.799999999999997</v>
      </c>
    </row>
    <row r="7273" spans="55:68">
      <c r="BC7273" s="23">
        <v>26215.8</v>
      </c>
      <c r="BD7273" s="23">
        <v>-42.41</v>
      </c>
      <c r="BO7273" s="23">
        <v>26215.8</v>
      </c>
      <c r="BP7273" s="23">
        <v>-42.41</v>
      </c>
    </row>
    <row r="7274" spans="55:68">
      <c r="BC7274" s="23">
        <v>26249.599999999999</v>
      </c>
      <c r="BD7274" s="23">
        <v>-42.41</v>
      </c>
      <c r="BO7274" s="23">
        <v>26249.599999999999</v>
      </c>
      <c r="BP7274" s="23">
        <v>-42.41</v>
      </c>
    </row>
    <row r="7275" spans="55:68">
      <c r="BC7275" s="23">
        <v>26249.599999999999</v>
      </c>
      <c r="BD7275" s="23">
        <v>-41.91</v>
      </c>
      <c r="BO7275" s="23">
        <v>26249.599999999999</v>
      </c>
      <c r="BP7275" s="23">
        <v>-41.91</v>
      </c>
    </row>
    <row r="7276" spans="55:68">
      <c r="BC7276" s="23">
        <v>26284.400000000001</v>
      </c>
      <c r="BD7276" s="23">
        <v>-41.91</v>
      </c>
      <c r="BO7276" s="23">
        <v>26284.400000000001</v>
      </c>
      <c r="BP7276" s="23">
        <v>-41.91</v>
      </c>
    </row>
    <row r="7277" spans="55:68">
      <c r="BC7277" s="23">
        <v>26284.400000000001</v>
      </c>
      <c r="BD7277" s="23">
        <v>-41.09</v>
      </c>
      <c r="BO7277" s="23">
        <v>26284.400000000001</v>
      </c>
      <c r="BP7277" s="23">
        <v>-41.09</v>
      </c>
    </row>
    <row r="7278" spans="55:68">
      <c r="BC7278" s="23">
        <v>26321.4</v>
      </c>
      <c r="BD7278" s="23">
        <v>-41.09</v>
      </c>
      <c r="BO7278" s="23">
        <v>26321.4</v>
      </c>
      <c r="BP7278" s="23">
        <v>-41.09</v>
      </c>
    </row>
    <row r="7279" spans="55:68">
      <c r="BC7279" s="23">
        <v>26321.4</v>
      </c>
      <c r="BD7279" s="23">
        <v>-40.72</v>
      </c>
      <c r="BO7279" s="23">
        <v>26321.4</v>
      </c>
      <c r="BP7279" s="23">
        <v>-40.72</v>
      </c>
    </row>
    <row r="7280" spans="55:68">
      <c r="BC7280" s="23">
        <v>26356.7</v>
      </c>
      <c r="BD7280" s="23">
        <v>-40.72</v>
      </c>
      <c r="BO7280" s="23">
        <v>26356.7</v>
      </c>
      <c r="BP7280" s="23">
        <v>-40.72</v>
      </c>
    </row>
    <row r="7281" spans="55:68">
      <c r="BC7281" s="23">
        <v>26356.7</v>
      </c>
      <c r="BD7281" s="23">
        <v>-42.12</v>
      </c>
      <c r="BO7281" s="23">
        <v>26356.7</v>
      </c>
      <c r="BP7281" s="23">
        <v>-42.12</v>
      </c>
    </row>
    <row r="7282" spans="55:68">
      <c r="BC7282" s="23">
        <v>26391.4</v>
      </c>
      <c r="BD7282" s="23">
        <v>-42.12</v>
      </c>
      <c r="BO7282" s="23">
        <v>26391.4</v>
      </c>
      <c r="BP7282" s="23">
        <v>-42.12</v>
      </c>
    </row>
    <row r="7283" spans="55:68">
      <c r="BC7283" s="23">
        <v>26391.4</v>
      </c>
      <c r="BD7283" s="23">
        <v>-41.37</v>
      </c>
      <c r="BO7283" s="23">
        <v>26391.4</v>
      </c>
      <c r="BP7283" s="23">
        <v>-41.37</v>
      </c>
    </row>
    <row r="7284" spans="55:68">
      <c r="BC7284" s="23">
        <v>26424.5</v>
      </c>
      <c r="BD7284" s="23">
        <v>-41.37</v>
      </c>
      <c r="BO7284" s="23">
        <v>26424.5</v>
      </c>
      <c r="BP7284" s="23">
        <v>-41.37</v>
      </c>
    </row>
    <row r="7285" spans="55:68">
      <c r="BC7285" s="23">
        <v>26424.5</v>
      </c>
      <c r="BD7285" s="23">
        <v>-41.48</v>
      </c>
      <c r="BO7285" s="23">
        <v>26424.5</v>
      </c>
      <c r="BP7285" s="23">
        <v>-41.48</v>
      </c>
    </row>
    <row r="7286" spans="55:68">
      <c r="BC7286" s="23">
        <v>26457.5</v>
      </c>
      <c r="BD7286" s="23">
        <v>-41.48</v>
      </c>
      <c r="BO7286" s="23">
        <v>26457.5</v>
      </c>
      <c r="BP7286" s="23">
        <v>-41.48</v>
      </c>
    </row>
    <row r="7287" spans="55:68">
      <c r="BC7287" s="23">
        <v>26457.5</v>
      </c>
      <c r="BD7287" s="23">
        <v>-40.08</v>
      </c>
      <c r="BO7287" s="23">
        <v>26457.5</v>
      </c>
      <c r="BP7287" s="23">
        <v>-40.08</v>
      </c>
    </row>
    <row r="7288" spans="55:68">
      <c r="BC7288" s="23">
        <v>26491.3</v>
      </c>
      <c r="BD7288" s="23">
        <v>-40.08</v>
      </c>
      <c r="BO7288" s="23">
        <v>26491.3</v>
      </c>
      <c r="BP7288" s="23">
        <v>-40.08</v>
      </c>
    </row>
    <row r="7289" spans="55:68">
      <c r="BC7289" s="23">
        <v>26491.3</v>
      </c>
      <c r="BD7289" s="23">
        <v>-40.54</v>
      </c>
      <c r="BO7289" s="23">
        <v>26491.3</v>
      </c>
      <c r="BP7289" s="23">
        <v>-40.54</v>
      </c>
    </row>
    <row r="7290" spans="55:68">
      <c r="BC7290" s="23">
        <v>26524.9</v>
      </c>
      <c r="BD7290" s="23">
        <v>-40.54</v>
      </c>
      <c r="BO7290" s="23">
        <v>26524.9</v>
      </c>
      <c r="BP7290" s="23">
        <v>-40.54</v>
      </c>
    </row>
    <row r="7291" spans="55:68">
      <c r="BC7291" s="23">
        <v>26524.9</v>
      </c>
      <c r="BD7291" s="23">
        <v>-42.75</v>
      </c>
      <c r="BO7291" s="23">
        <v>26524.9</v>
      </c>
      <c r="BP7291" s="23">
        <v>-42.75</v>
      </c>
    </row>
    <row r="7292" spans="55:68">
      <c r="BC7292" s="23">
        <v>26558</v>
      </c>
      <c r="BD7292" s="23">
        <v>-42.75</v>
      </c>
      <c r="BO7292" s="23">
        <v>26558</v>
      </c>
      <c r="BP7292" s="23">
        <v>-42.75</v>
      </c>
    </row>
    <row r="7293" spans="55:68">
      <c r="BC7293" s="23">
        <v>26558</v>
      </c>
      <c r="BD7293" s="23">
        <v>-41.16</v>
      </c>
      <c r="BO7293" s="23">
        <v>26558</v>
      </c>
      <c r="BP7293" s="23">
        <v>-41.16</v>
      </c>
    </row>
    <row r="7294" spans="55:68">
      <c r="BC7294" s="23">
        <v>26592.9</v>
      </c>
      <c r="BD7294" s="23">
        <v>-41.16</v>
      </c>
      <c r="BO7294" s="23">
        <v>26592.9</v>
      </c>
      <c r="BP7294" s="23">
        <v>-41.16</v>
      </c>
    </row>
    <row r="7295" spans="55:68">
      <c r="BC7295" s="23">
        <v>26592.9</v>
      </c>
      <c r="BD7295" s="23">
        <v>-41.09</v>
      </c>
      <c r="BO7295" s="23">
        <v>26592.9</v>
      </c>
      <c r="BP7295" s="23">
        <v>-41.09</v>
      </c>
    </row>
    <row r="7296" spans="55:68">
      <c r="BC7296" s="23">
        <v>26629.200000000001</v>
      </c>
      <c r="BD7296" s="23">
        <v>-41.09</v>
      </c>
      <c r="BO7296" s="23">
        <v>26629.200000000001</v>
      </c>
      <c r="BP7296" s="23">
        <v>-41.09</v>
      </c>
    </row>
    <row r="7297" spans="55:68">
      <c r="BC7297" s="23">
        <v>26629.200000000001</v>
      </c>
      <c r="BD7297" s="23">
        <v>-41.31</v>
      </c>
      <c r="BO7297" s="23">
        <v>26629.200000000001</v>
      </c>
      <c r="BP7297" s="23">
        <v>-41.31</v>
      </c>
    </row>
    <row r="7298" spans="55:68">
      <c r="BC7298" s="23">
        <v>26663</v>
      </c>
      <c r="BD7298" s="23">
        <v>-41.31</v>
      </c>
      <c r="BO7298" s="23">
        <v>26663</v>
      </c>
      <c r="BP7298" s="23">
        <v>-41.31</v>
      </c>
    </row>
    <row r="7299" spans="55:68">
      <c r="BC7299" s="23">
        <v>26663</v>
      </c>
      <c r="BD7299" s="23">
        <v>-41.42</v>
      </c>
      <c r="BO7299" s="23">
        <v>26663</v>
      </c>
      <c r="BP7299" s="23">
        <v>-41.42</v>
      </c>
    </row>
    <row r="7300" spans="55:68">
      <c r="BC7300" s="23">
        <v>26695.5</v>
      </c>
      <c r="BD7300" s="23">
        <v>-41.42</v>
      </c>
      <c r="BO7300" s="23">
        <v>26695.5</v>
      </c>
      <c r="BP7300" s="23">
        <v>-41.42</v>
      </c>
    </row>
    <row r="7301" spans="55:68">
      <c r="BC7301" s="23">
        <v>26695.5</v>
      </c>
      <c r="BD7301" s="23">
        <v>-41.1</v>
      </c>
      <c r="BO7301" s="23">
        <v>26695.5</v>
      </c>
      <c r="BP7301" s="23">
        <v>-41.1</v>
      </c>
    </row>
    <row r="7302" spans="55:68">
      <c r="BC7302" s="23">
        <v>26730.5</v>
      </c>
      <c r="BD7302" s="23">
        <v>-41.1</v>
      </c>
      <c r="BO7302" s="23">
        <v>26730.5</v>
      </c>
      <c r="BP7302" s="23">
        <v>-41.1</v>
      </c>
    </row>
    <row r="7303" spans="55:68">
      <c r="BC7303" s="23">
        <v>26730.5</v>
      </c>
      <c r="BD7303" s="23">
        <v>-40.28</v>
      </c>
      <c r="BO7303" s="23">
        <v>26730.5</v>
      </c>
      <c r="BP7303" s="23">
        <v>-40.28</v>
      </c>
    </row>
    <row r="7304" spans="55:68">
      <c r="BC7304" s="23">
        <v>26763.8</v>
      </c>
      <c r="BD7304" s="23">
        <v>-40.28</v>
      </c>
      <c r="BO7304" s="23">
        <v>26763.8</v>
      </c>
      <c r="BP7304" s="23">
        <v>-40.28</v>
      </c>
    </row>
    <row r="7305" spans="55:68">
      <c r="BC7305" s="23">
        <v>26763.8</v>
      </c>
      <c r="BD7305" s="23">
        <v>-42.77</v>
      </c>
      <c r="BO7305" s="23">
        <v>26763.8</v>
      </c>
      <c r="BP7305" s="23">
        <v>-42.77</v>
      </c>
    </row>
    <row r="7306" spans="55:68">
      <c r="BC7306" s="23">
        <v>26795.9</v>
      </c>
      <c r="BD7306" s="23">
        <v>-42.77</v>
      </c>
      <c r="BO7306" s="23">
        <v>26795.9</v>
      </c>
      <c r="BP7306" s="23">
        <v>-42.77</v>
      </c>
    </row>
    <row r="7307" spans="55:68">
      <c r="BC7307" s="23">
        <v>26795.9</v>
      </c>
      <c r="BD7307" s="23">
        <v>-40.090000000000003</v>
      </c>
      <c r="BO7307" s="23">
        <v>26795.9</v>
      </c>
      <c r="BP7307" s="23">
        <v>-40.090000000000003</v>
      </c>
    </row>
    <row r="7308" spans="55:68">
      <c r="BC7308" s="23">
        <v>26829.599999999999</v>
      </c>
      <c r="BD7308" s="23">
        <v>-40.090000000000003</v>
      </c>
      <c r="BO7308" s="23">
        <v>26829.599999999999</v>
      </c>
      <c r="BP7308" s="23">
        <v>-40.090000000000003</v>
      </c>
    </row>
    <row r="7309" spans="55:68">
      <c r="BC7309" s="23">
        <v>26829.599999999999</v>
      </c>
      <c r="BD7309" s="23">
        <v>-40.619999999999997</v>
      </c>
      <c r="BO7309" s="23">
        <v>26829.599999999999</v>
      </c>
      <c r="BP7309" s="23">
        <v>-40.619999999999997</v>
      </c>
    </row>
    <row r="7310" spans="55:68">
      <c r="BC7310" s="23">
        <v>26865.599999999999</v>
      </c>
      <c r="BD7310" s="23">
        <v>-40.619999999999997</v>
      </c>
      <c r="BO7310" s="23">
        <v>26865.599999999999</v>
      </c>
      <c r="BP7310" s="23">
        <v>-40.619999999999997</v>
      </c>
    </row>
    <row r="7311" spans="55:68">
      <c r="BC7311" s="23">
        <v>26865.599999999999</v>
      </c>
      <c r="BD7311" s="23">
        <v>-42.13</v>
      </c>
      <c r="BO7311" s="23">
        <v>26865.599999999999</v>
      </c>
      <c r="BP7311" s="23">
        <v>-42.13</v>
      </c>
    </row>
    <row r="7312" spans="55:68">
      <c r="BC7312" s="23">
        <v>26897.9</v>
      </c>
      <c r="BD7312" s="23">
        <v>-42.13</v>
      </c>
      <c r="BO7312" s="23">
        <v>26897.9</v>
      </c>
      <c r="BP7312" s="23">
        <v>-42.13</v>
      </c>
    </row>
    <row r="7313" spans="55:68">
      <c r="BC7313" s="23">
        <v>26897.9</v>
      </c>
      <c r="BD7313" s="23">
        <v>-41.8</v>
      </c>
      <c r="BO7313" s="23">
        <v>26897.9</v>
      </c>
      <c r="BP7313" s="23">
        <v>-41.8</v>
      </c>
    </row>
    <row r="7314" spans="55:68">
      <c r="BC7314" s="23">
        <v>26929.9</v>
      </c>
      <c r="BD7314" s="23">
        <v>-41.8</v>
      </c>
      <c r="BO7314" s="23">
        <v>26929.9</v>
      </c>
      <c r="BP7314" s="23">
        <v>-41.8</v>
      </c>
    </row>
    <row r="7315" spans="55:68">
      <c r="BC7315" s="23">
        <v>26929.9</v>
      </c>
      <c r="BD7315" s="23">
        <v>-40.270000000000003</v>
      </c>
      <c r="BO7315" s="23">
        <v>26929.9</v>
      </c>
      <c r="BP7315" s="23">
        <v>-40.270000000000003</v>
      </c>
    </row>
    <row r="7316" spans="55:68">
      <c r="BC7316" s="23">
        <v>26961.8</v>
      </c>
      <c r="BD7316" s="23">
        <v>-40.270000000000003</v>
      </c>
      <c r="BO7316" s="23">
        <v>26961.8</v>
      </c>
      <c r="BP7316" s="23">
        <v>-40.270000000000003</v>
      </c>
    </row>
    <row r="7317" spans="55:68">
      <c r="BC7317" s="23">
        <v>26961.8</v>
      </c>
      <c r="BD7317" s="23">
        <v>-39.909999999999997</v>
      </c>
      <c r="BO7317" s="23">
        <v>26961.8</v>
      </c>
      <c r="BP7317" s="23">
        <v>-39.909999999999997</v>
      </c>
    </row>
    <row r="7318" spans="55:68">
      <c r="BC7318" s="23">
        <v>26991.200000000001</v>
      </c>
      <c r="BD7318" s="23">
        <v>-39.909999999999997</v>
      </c>
      <c r="BO7318" s="23">
        <v>26991.200000000001</v>
      </c>
      <c r="BP7318" s="23">
        <v>-39.909999999999997</v>
      </c>
    </row>
    <row r="7319" spans="55:68">
      <c r="BC7319" s="23">
        <v>26991.200000000001</v>
      </c>
      <c r="BD7319" s="23">
        <v>-40.409999999999997</v>
      </c>
      <c r="BO7319" s="23">
        <v>26991.200000000001</v>
      </c>
      <c r="BP7319" s="23">
        <v>-40.409999999999997</v>
      </c>
    </row>
    <row r="7320" spans="55:68">
      <c r="BC7320" s="23">
        <v>27020.799999999999</v>
      </c>
      <c r="BD7320" s="23">
        <v>-40.409999999999997</v>
      </c>
      <c r="BO7320" s="23">
        <v>27020.799999999999</v>
      </c>
      <c r="BP7320" s="23">
        <v>-40.409999999999997</v>
      </c>
    </row>
    <row r="7321" spans="55:68">
      <c r="BC7321" s="23">
        <v>27020.799999999999</v>
      </c>
      <c r="BD7321" s="23">
        <v>-40.19</v>
      </c>
      <c r="BO7321" s="23">
        <v>27020.799999999999</v>
      </c>
      <c r="BP7321" s="23">
        <v>-40.19</v>
      </c>
    </row>
    <row r="7322" spans="55:68">
      <c r="BC7322" s="23">
        <v>27052.9</v>
      </c>
      <c r="BD7322" s="23">
        <v>-40.19</v>
      </c>
      <c r="BO7322" s="23">
        <v>27052.9</v>
      </c>
      <c r="BP7322" s="23">
        <v>-40.19</v>
      </c>
    </row>
    <row r="7323" spans="55:68">
      <c r="BC7323" s="23">
        <v>27052.9</v>
      </c>
      <c r="BD7323" s="23">
        <v>-41.95</v>
      </c>
      <c r="BO7323" s="23">
        <v>27052.9</v>
      </c>
      <c r="BP7323" s="23">
        <v>-41.95</v>
      </c>
    </row>
    <row r="7324" spans="55:68">
      <c r="BC7324" s="23">
        <v>27085.8</v>
      </c>
      <c r="BD7324" s="23">
        <v>-41.95</v>
      </c>
      <c r="BO7324" s="23">
        <v>27085.8</v>
      </c>
      <c r="BP7324" s="23">
        <v>-41.95</v>
      </c>
    </row>
    <row r="7325" spans="55:68">
      <c r="BC7325" s="23">
        <v>27085.8</v>
      </c>
      <c r="BD7325" s="23">
        <v>-42.22</v>
      </c>
      <c r="BO7325" s="23">
        <v>27085.8</v>
      </c>
      <c r="BP7325" s="23">
        <v>-42.22</v>
      </c>
    </row>
    <row r="7326" spans="55:68">
      <c r="BC7326" s="23">
        <v>27120.400000000001</v>
      </c>
      <c r="BD7326" s="23">
        <v>-42.22</v>
      </c>
      <c r="BO7326" s="23">
        <v>27120.400000000001</v>
      </c>
      <c r="BP7326" s="23">
        <v>-42.22</v>
      </c>
    </row>
    <row r="7327" spans="55:68">
      <c r="BC7327" s="23">
        <v>27120.400000000001</v>
      </c>
      <c r="BD7327" s="23">
        <v>-40.409999999999997</v>
      </c>
      <c r="BO7327" s="23">
        <v>27120.400000000001</v>
      </c>
      <c r="BP7327" s="23">
        <v>-40.409999999999997</v>
      </c>
    </row>
    <row r="7328" spans="55:68">
      <c r="BC7328" s="23">
        <v>27158.2</v>
      </c>
      <c r="BD7328" s="23">
        <v>-40.409999999999997</v>
      </c>
      <c r="BO7328" s="23">
        <v>27158.2</v>
      </c>
      <c r="BP7328" s="23">
        <v>-40.409999999999997</v>
      </c>
    </row>
    <row r="7329" spans="55:68">
      <c r="BC7329" s="23">
        <v>27158.2</v>
      </c>
      <c r="BD7329" s="23">
        <v>-41.59</v>
      </c>
      <c r="BO7329" s="23">
        <v>27158.2</v>
      </c>
      <c r="BP7329" s="23">
        <v>-41.59</v>
      </c>
    </row>
    <row r="7330" spans="55:68">
      <c r="BC7330" s="23">
        <v>27195.7</v>
      </c>
      <c r="BD7330" s="23">
        <v>-41.59</v>
      </c>
      <c r="BO7330" s="23">
        <v>27195.7</v>
      </c>
      <c r="BP7330" s="23">
        <v>-41.59</v>
      </c>
    </row>
    <row r="7331" spans="55:68">
      <c r="BC7331" s="23">
        <v>27195.7</v>
      </c>
      <c r="BD7331" s="23">
        <v>-42.09</v>
      </c>
      <c r="BO7331" s="23">
        <v>27195.7</v>
      </c>
      <c r="BP7331" s="23">
        <v>-42.09</v>
      </c>
    </row>
    <row r="7332" spans="55:68">
      <c r="BC7332" s="23">
        <v>27229.4</v>
      </c>
      <c r="BD7332" s="23">
        <v>-42.09</v>
      </c>
      <c r="BO7332" s="23">
        <v>27229.4</v>
      </c>
      <c r="BP7332" s="23">
        <v>-42.09</v>
      </c>
    </row>
    <row r="7333" spans="55:68">
      <c r="BC7333" s="23">
        <v>27229.4</v>
      </c>
      <c r="BD7333" s="23">
        <v>-41.78</v>
      </c>
      <c r="BO7333" s="23">
        <v>27229.4</v>
      </c>
      <c r="BP7333" s="23">
        <v>-41.78</v>
      </c>
    </row>
    <row r="7334" spans="55:68">
      <c r="BC7334" s="23">
        <v>27264</v>
      </c>
      <c r="BD7334" s="23">
        <v>-41.78</v>
      </c>
      <c r="BO7334" s="23">
        <v>27264</v>
      </c>
      <c r="BP7334" s="23">
        <v>-41.78</v>
      </c>
    </row>
    <row r="7335" spans="55:68">
      <c r="BC7335" s="23">
        <v>27264</v>
      </c>
      <c r="BD7335" s="23">
        <v>-39.770000000000003</v>
      </c>
      <c r="BO7335" s="23">
        <v>27264</v>
      </c>
      <c r="BP7335" s="23">
        <v>-39.770000000000003</v>
      </c>
    </row>
    <row r="7336" spans="55:68">
      <c r="BC7336" s="23">
        <v>27295.200000000001</v>
      </c>
      <c r="BD7336" s="23">
        <v>-39.770000000000003</v>
      </c>
      <c r="BO7336" s="23">
        <v>27295.200000000001</v>
      </c>
      <c r="BP7336" s="23">
        <v>-39.770000000000003</v>
      </c>
    </row>
    <row r="7337" spans="55:68">
      <c r="BC7337" s="23">
        <v>27295.200000000001</v>
      </c>
      <c r="BD7337" s="23">
        <v>-40.93</v>
      </c>
      <c r="BO7337" s="23">
        <v>27295.200000000001</v>
      </c>
      <c r="BP7337" s="23">
        <v>-40.93</v>
      </c>
    </row>
    <row r="7338" spans="55:68">
      <c r="BC7338" s="23">
        <v>27320.9</v>
      </c>
      <c r="BD7338" s="23">
        <v>-40.93</v>
      </c>
      <c r="BO7338" s="23">
        <v>27320.9</v>
      </c>
      <c r="BP7338" s="23">
        <v>-40.93</v>
      </c>
    </row>
    <row r="7339" spans="55:68">
      <c r="BC7339" s="23">
        <v>27320.9</v>
      </c>
      <c r="BD7339" s="23">
        <v>-39.200000000000003</v>
      </c>
      <c r="BO7339" s="23">
        <v>27320.9</v>
      </c>
      <c r="BP7339" s="23">
        <v>-39.200000000000003</v>
      </c>
    </row>
    <row r="7340" spans="55:68">
      <c r="BC7340" s="23">
        <v>27344.1</v>
      </c>
      <c r="BD7340" s="23">
        <v>-39.200000000000003</v>
      </c>
      <c r="BO7340" s="23">
        <v>27344.1</v>
      </c>
      <c r="BP7340" s="23">
        <v>-39.200000000000003</v>
      </c>
    </row>
    <row r="7341" spans="55:68">
      <c r="BC7341" s="23">
        <v>27344.1</v>
      </c>
      <c r="BD7341" s="23">
        <v>-37.270000000000003</v>
      </c>
      <c r="BO7341" s="23">
        <v>27344.1</v>
      </c>
      <c r="BP7341" s="23">
        <v>-37.270000000000003</v>
      </c>
    </row>
    <row r="7342" spans="55:68">
      <c r="BC7342" s="23">
        <v>27366.400000000001</v>
      </c>
      <c r="BD7342" s="23">
        <v>-37.270000000000003</v>
      </c>
      <c r="BO7342" s="23">
        <v>27366.400000000001</v>
      </c>
      <c r="BP7342" s="23">
        <v>-37.270000000000003</v>
      </c>
    </row>
    <row r="7343" spans="55:68">
      <c r="BC7343" s="23">
        <v>27366.400000000001</v>
      </c>
      <c r="BD7343" s="23">
        <v>-38.880000000000003</v>
      </c>
      <c r="BO7343" s="23">
        <v>27366.400000000001</v>
      </c>
      <c r="BP7343" s="23">
        <v>-38.880000000000003</v>
      </c>
    </row>
    <row r="7344" spans="55:68">
      <c r="BC7344" s="23">
        <v>27386.400000000001</v>
      </c>
      <c r="BD7344" s="23">
        <v>-38.880000000000003</v>
      </c>
      <c r="BO7344" s="23">
        <v>27386.400000000001</v>
      </c>
      <c r="BP7344" s="23">
        <v>-38.880000000000003</v>
      </c>
    </row>
    <row r="7345" spans="55:68">
      <c r="BC7345" s="23">
        <v>27386.400000000001</v>
      </c>
      <c r="BD7345" s="23">
        <v>-38.479999999999997</v>
      </c>
      <c r="BO7345" s="23">
        <v>27386.400000000001</v>
      </c>
      <c r="BP7345" s="23">
        <v>-38.479999999999997</v>
      </c>
    </row>
    <row r="7346" spans="55:68">
      <c r="BC7346" s="23">
        <v>27405.599999999999</v>
      </c>
      <c r="BD7346" s="23">
        <v>-38.479999999999997</v>
      </c>
      <c r="BO7346" s="23">
        <v>27405.599999999999</v>
      </c>
      <c r="BP7346" s="23">
        <v>-38.479999999999997</v>
      </c>
    </row>
    <row r="7347" spans="55:68">
      <c r="BC7347" s="23">
        <v>27405.599999999999</v>
      </c>
      <c r="BD7347" s="23">
        <v>-37.799999999999997</v>
      </c>
      <c r="BO7347" s="23">
        <v>27405.599999999999</v>
      </c>
      <c r="BP7347" s="23">
        <v>-37.799999999999997</v>
      </c>
    </row>
    <row r="7348" spans="55:68">
      <c r="BC7348" s="23">
        <v>27425.9</v>
      </c>
      <c r="BD7348" s="23">
        <v>-37.799999999999997</v>
      </c>
      <c r="BO7348" s="23">
        <v>27425.9</v>
      </c>
      <c r="BP7348" s="23">
        <v>-37.799999999999997</v>
      </c>
    </row>
    <row r="7349" spans="55:68">
      <c r="BC7349" s="23">
        <v>27425.9</v>
      </c>
      <c r="BD7349" s="23">
        <v>-37.86</v>
      </c>
      <c r="BO7349" s="23">
        <v>27425.9</v>
      </c>
      <c r="BP7349" s="23">
        <v>-37.86</v>
      </c>
    </row>
    <row r="7350" spans="55:68">
      <c r="BC7350" s="23">
        <v>27445.9</v>
      </c>
      <c r="BD7350" s="23">
        <v>-37.86</v>
      </c>
      <c r="BO7350" s="23">
        <v>27445.9</v>
      </c>
      <c r="BP7350" s="23">
        <v>-37.86</v>
      </c>
    </row>
    <row r="7351" spans="55:68">
      <c r="BC7351" s="23">
        <v>27445.9</v>
      </c>
      <c r="BD7351" s="23">
        <v>-38.89</v>
      </c>
      <c r="BO7351" s="23">
        <v>27445.9</v>
      </c>
      <c r="BP7351" s="23">
        <v>-38.89</v>
      </c>
    </row>
    <row r="7352" spans="55:68">
      <c r="BC7352" s="23">
        <v>27465.8</v>
      </c>
      <c r="BD7352" s="23">
        <v>-38.89</v>
      </c>
      <c r="BO7352" s="23">
        <v>27465.8</v>
      </c>
      <c r="BP7352" s="23">
        <v>-38.89</v>
      </c>
    </row>
    <row r="7353" spans="55:68">
      <c r="BC7353" s="23">
        <v>27465.8</v>
      </c>
      <c r="BD7353" s="23">
        <v>-38.380000000000003</v>
      </c>
      <c r="BO7353" s="23">
        <v>27465.8</v>
      </c>
      <c r="BP7353" s="23">
        <v>-38.380000000000003</v>
      </c>
    </row>
    <row r="7354" spans="55:68">
      <c r="BC7354" s="23">
        <v>27485.5</v>
      </c>
      <c r="BD7354" s="23">
        <v>-38.380000000000003</v>
      </c>
      <c r="BO7354" s="23">
        <v>27485.5</v>
      </c>
      <c r="BP7354" s="23">
        <v>-38.380000000000003</v>
      </c>
    </row>
    <row r="7355" spans="55:68">
      <c r="BC7355" s="23">
        <v>27485.5</v>
      </c>
      <c r="BD7355" s="23">
        <v>-38.409999999999997</v>
      </c>
      <c r="BO7355" s="23">
        <v>27485.5</v>
      </c>
      <c r="BP7355" s="23">
        <v>-38.409999999999997</v>
      </c>
    </row>
    <row r="7356" spans="55:68">
      <c r="BC7356" s="23">
        <v>27504.799999999999</v>
      </c>
      <c r="BD7356" s="23">
        <v>-38.409999999999997</v>
      </c>
      <c r="BO7356" s="23">
        <v>27504.799999999999</v>
      </c>
      <c r="BP7356" s="23">
        <v>-38.409999999999997</v>
      </c>
    </row>
    <row r="7357" spans="55:68">
      <c r="BC7357" s="23">
        <v>27504.799999999999</v>
      </c>
      <c r="BD7357" s="23">
        <v>-37.340000000000003</v>
      </c>
      <c r="BO7357" s="23">
        <v>27504.799999999999</v>
      </c>
      <c r="BP7357" s="23">
        <v>-37.340000000000003</v>
      </c>
    </row>
    <row r="7358" spans="55:68">
      <c r="BC7358" s="23">
        <v>27522.799999999999</v>
      </c>
      <c r="BD7358" s="23">
        <v>-37.340000000000003</v>
      </c>
      <c r="BO7358" s="23">
        <v>27522.799999999999</v>
      </c>
      <c r="BP7358" s="23">
        <v>-37.340000000000003</v>
      </c>
    </row>
    <row r="7359" spans="55:68">
      <c r="BC7359" s="23">
        <v>27522.799999999999</v>
      </c>
      <c r="BD7359" s="23">
        <v>-37.130000000000003</v>
      </c>
      <c r="BO7359" s="23">
        <v>27522.799999999999</v>
      </c>
      <c r="BP7359" s="23">
        <v>-37.130000000000003</v>
      </c>
    </row>
    <row r="7360" spans="55:68">
      <c r="BC7360" s="23">
        <v>27540.3</v>
      </c>
      <c r="BD7360" s="23">
        <v>-37.130000000000003</v>
      </c>
      <c r="BO7360" s="23">
        <v>27540.3</v>
      </c>
      <c r="BP7360" s="23">
        <v>-37.130000000000003</v>
      </c>
    </row>
    <row r="7361" spans="55:68">
      <c r="BC7361" s="23">
        <v>27540.3</v>
      </c>
      <c r="BD7361" s="23">
        <v>-36.61</v>
      </c>
      <c r="BO7361" s="23">
        <v>27540.3</v>
      </c>
      <c r="BP7361" s="23">
        <v>-36.61</v>
      </c>
    </row>
    <row r="7362" spans="55:68">
      <c r="BC7362" s="23">
        <v>27558.400000000001</v>
      </c>
      <c r="BD7362" s="23">
        <v>-36.61</v>
      </c>
      <c r="BO7362" s="23">
        <v>27558.400000000001</v>
      </c>
      <c r="BP7362" s="23">
        <v>-36.61</v>
      </c>
    </row>
    <row r="7363" spans="55:68">
      <c r="BC7363" s="23">
        <v>27558.400000000001</v>
      </c>
      <c r="BD7363" s="23">
        <v>-37.119999999999997</v>
      </c>
      <c r="BO7363" s="23">
        <v>27558.400000000001</v>
      </c>
      <c r="BP7363" s="23">
        <v>-37.119999999999997</v>
      </c>
    </row>
    <row r="7364" spans="55:68">
      <c r="BC7364" s="23">
        <v>27578.6</v>
      </c>
      <c r="BD7364" s="23">
        <v>-37.119999999999997</v>
      </c>
      <c r="BO7364" s="23">
        <v>27578.6</v>
      </c>
      <c r="BP7364" s="23">
        <v>-37.119999999999997</v>
      </c>
    </row>
    <row r="7365" spans="55:68">
      <c r="BC7365" s="23">
        <v>27578.6</v>
      </c>
      <c r="BD7365" s="23">
        <v>-39.81</v>
      </c>
      <c r="BO7365" s="23">
        <v>27578.6</v>
      </c>
      <c r="BP7365" s="23">
        <v>-39.81</v>
      </c>
    </row>
    <row r="7366" spans="55:68">
      <c r="BC7366" s="23">
        <v>27601.599999999999</v>
      </c>
      <c r="BD7366" s="23">
        <v>-39.81</v>
      </c>
      <c r="BO7366" s="23">
        <v>27601.599999999999</v>
      </c>
      <c r="BP7366" s="23">
        <v>-39.81</v>
      </c>
    </row>
    <row r="7367" spans="55:68">
      <c r="BC7367" s="23">
        <v>27601.599999999999</v>
      </c>
      <c r="BD7367" s="23">
        <v>-40.79</v>
      </c>
      <c r="BO7367" s="23">
        <v>27601.599999999999</v>
      </c>
      <c r="BP7367" s="23">
        <v>-40.79</v>
      </c>
    </row>
    <row r="7368" spans="55:68">
      <c r="BC7368" s="23">
        <v>27629.3</v>
      </c>
      <c r="BD7368" s="23">
        <v>-40.79</v>
      </c>
      <c r="BO7368" s="23">
        <v>27629.3</v>
      </c>
      <c r="BP7368" s="23">
        <v>-40.79</v>
      </c>
    </row>
    <row r="7369" spans="55:68">
      <c r="BC7369" s="23">
        <v>27629.3</v>
      </c>
      <c r="BD7369" s="23">
        <v>-41.12</v>
      </c>
      <c r="BO7369" s="23">
        <v>27629.3</v>
      </c>
      <c r="BP7369" s="23">
        <v>-41.12</v>
      </c>
    </row>
    <row r="7370" spans="55:68">
      <c r="BC7370" s="23">
        <v>27660.400000000001</v>
      </c>
      <c r="BD7370" s="23">
        <v>-41.12</v>
      </c>
      <c r="BO7370" s="23">
        <v>27660.400000000001</v>
      </c>
      <c r="BP7370" s="23">
        <v>-41.12</v>
      </c>
    </row>
    <row r="7371" spans="55:68">
      <c r="BC7371" s="23">
        <v>27660.400000000001</v>
      </c>
      <c r="BD7371" s="23">
        <v>-41.45</v>
      </c>
      <c r="BO7371" s="23">
        <v>27660.400000000001</v>
      </c>
      <c r="BP7371" s="23">
        <v>-41.45</v>
      </c>
    </row>
    <row r="7372" spans="55:68">
      <c r="BC7372" s="23">
        <v>27694.1</v>
      </c>
      <c r="BD7372" s="23">
        <v>-41.45</v>
      </c>
      <c r="BO7372" s="23">
        <v>27694.1</v>
      </c>
      <c r="BP7372" s="23">
        <v>-41.45</v>
      </c>
    </row>
    <row r="7373" spans="55:68">
      <c r="BC7373" s="23">
        <v>27694.1</v>
      </c>
      <c r="BD7373" s="23">
        <v>-40.090000000000003</v>
      </c>
      <c r="BO7373" s="23">
        <v>27694.1</v>
      </c>
      <c r="BP7373" s="23">
        <v>-40.090000000000003</v>
      </c>
    </row>
    <row r="7374" spans="55:68">
      <c r="BC7374" s="23">
        <v>27728.400000000001</v>
      </c>
      <c r="BD7374" s="23">
        <v>-40.090000000000003</v>
      </c>
      <c r="BO7374" s="23">
        <v>27728.400000000001</v>
      </c>
      <c r="BP7374" s="23">
        <v>-40.090000000000003</v>
      </c>
    </row>
    <row r="7375" spans="55:68">
      <c r="BC7375" s="23">
        <v>27728.400000000001</v>
      </c>
      <c r="BD7375" s="23">
        <v>-41.57</v>
      </c>
      <c r="BO7375" s="23">
        <v>27728.400000000001</v>
      </c>
      <c r="BP7375" s="23">
        <v>-41.57</v>
      </c>
    </row>
    <row r="7376" spans="55:68">
      <c r="BC7376" s="23">
        <v>27764.799999999999</v>
      </c>
      <c r="BD7376" s="23">
        <v>-41.57</v>
      </c>
      <c r="BO7376" s="23">
        <v>27764.799999999999</v>
      </c>
      <c r="BP7376" s="23">
        <v>-41.57</v>
      </c>
    </row>
    <row r="7377" spans="55:68">
      <c r="BC7377" s="23">
        <v>27764.799999999999</v>
      </c>
      <c r="BD7377" s="23">
        <v>-41.23</v>
      </c>
      <c r="BO7377" s="23">
        <v>27764.799999999999</v>
      </c>
      <c r="BP7377" s="23">
        <v>-41.23</v>
      </c>
    </row>
    <row r="7378" spans="55:68">
      <c r="BC7378" s="23">
        <v>27801.599999999999</v>
      </c>
      <c r="BD7378" s="23">
        <v>-41.23</v>
      </c>
      <c r="BO7378" s="23">
        <v>27801.599999999999</v>
      </c>
      <c r="BP7378" s="23">
        <v>-41.23</v>
      </c>
    </row>
    <row r="7379" spans="55:68">
      <c r="BC7379" s="23">
        <v>27801.599999999999</v>
      </c>
      <c r="BD7379" s="23">
        <v>-42.4</v>
      </c>
      <c r="BO7379" s="23">
        <v>27801.599999999999</v>
      </c>
      <c r="BP7379" s="23">
        <v>-42.4</v>
      </c>
    </row>
    <row r="7380" spans="55:68">
      <c r="BC7380" s="23">
        <v>27843.599999999999</v>
      </c>
      <c r="BD7380" s="23">
        <v>-42.4</v>
      </c>
      <c r="BO7380" s="23">
        <v>27843.599999999999</v>
      </c>
      <c r="BP7380" s="23">
        <v>-42.4</v>
      </c>
    </row>
    <row r="7381" spans="55:68">
      <c r="BC7381" s="23">
        <v>27843.599999999999</v>
      </c>
      <c r="BD7381" s="23">
        <v>-41.65</v>
      </c>
      <c r="BO7381" s="23">
        <v>27843.599999999999</v>
      </c>
      <c r="BP7381" s="23">
        <v>-41.65</v>
      </c>
    </row>
    <row r="7382" spans="55:68">
      <c r="BC7382" s="23">
        <v>27883.5</v>
      </c>
      <c r="BD7382" s="23">
        <v>-41.65</v>
      </c>
      <c r="BO7382" s="23">
        <v>27883.5</v>
      </c>
      <c r="BP7382" s="23">
        <v>-41.65</v>
      </c>
    </row>
    <row r="7383" spans="55:68">
      <c r="BC7383" s="23">
        <v>27883.5</v>
      </c>
      <c r="BD7383" s="23">
        <v>-42.95</v>
      </c>
      <c r="BO7383" s="23">
        <v>27883.5</v>
      </c>
      <c r="BP7383" s="23">
        <v>-42.95</v>
      </c>
    </row>
    <row r="7384" spans="55:68">
      <c r="BC7384" s="23">
        <v>27924.7</v>
      </c>
      <c r="BD7384" s="23">
        <v>-42.95</v>
      </c>
      <c r="BO7384" s="23">
        <v>27924.7</v>
      </c>
      <c r="BP7384" s="23">
        <v>-42.95</v>
      </c>
    </row>
    <row r="7385" spans="55:68">
      <c r="BC7385" s="23">
        <v>27924.7</v>
      </c>
      <c r="BD7385" s="23">
        <v>-40.450000000000003</v>
      </c>
      <c r="BO7385" s="23">
        <v>27924.7</v>
      </c>
      <c r="BP7385" s="23">
        <v>-40.450000000000003</v>
      </c>
    </row>
    <row r="7386" spans="55:68">
      <c r="BC7386" s="23">
        <v>27964.5</v>
      </c>
      <c r="BD7386" s="23">
        <v>-40.450000000000003</v>
      </c>
      <c r="BO7386" s="23">
        <v>27964.5</v>
      </c>
      <c r="BP7386" s="23">
        <v>-40.450000000000003</v>
      </c>
    </row>
    <row r="7387" spans="55:68">
      <c r="BC7387" s="23">
        <v>27964.5</v>
      </c>
      <c r="BD7387" s="23">
        <v>-41.9</v>
      </c>
      <c r="BO7387" s="23">
        <v>27964.5</v>
      </c>
      <c r="BP7387" s="23">
        <v>-41.9</v>
      </c>
    </row>
    <row r="7388" spans="55:68">
      <c r="BC7388" s="23">
        <v>28004.3</v>
      </c>
      <c r="BD7388" s="23">
        <v>-41.9</v>
      </c>
      <c r="BO7388" s="23">
        <v>28004.3</v>
      </c>
      <c r="BP7388" s="23">
        <v>-41.9</v>
      </c>
    </row>
    <row r="7389" spans="55:68">
      <c r="BC7389" s="23">
        <v>28004.3</v>
      </c>
      <c r="BD7389" s="23">
        <v>-41.59</v>
      </c>
      <c r="BO7389" s="23">
        <v>28004.3</v>
      </c>
      <c r="BP7389" s="23">
        <v>-41.59</v>
      </c>
    </row>
    <row r="7390" spans="55:68">
      <c r="BC7390" s="23">
        <v>28040</v>
      </c>
      <c r="BD7390" s="23">
        <v>-41.59</v>
      </c>
      <c r="BO7390" s="23">
        <v>28040</v>
      </c>
      <c r="BP7390" s="23">
        <v>-41.59</v>
      </c>
    </row>
    <row r="7391" spans="55:68">
      <c r="BC7391" s="23">
        <v>28040</v>
      </c>
      <c r="BD7391" s="23">
        <v>-41.63</v>
      </c>
      <c r="BO7391" s="23">
        <v>28040</v>
      </c>
      <c r="BP7391" s="23">
        <v>-41.63</v>
      </c>
    </row>
    <row r="7392" spans="55:68">
      <c r="BC7392" s="23">
        <v>28076.5</v>
      </c>
      <c r="BD7392" s="23">
        <v>-41.63</v>
      </c>
      <c r="BO7392" s="23">
        <v>28076.5</v>
      </c>
      <c r="BP7392" s="23">
        <v>-41.63</v>
      </c>
    </row>
    <row r="7393" spans="55:68">
      <c r="BC7393" s="23">
        <v>28076.5</v>
      </c>
      <c r="BD7393" s="23">
        <v>-40.5</v>
      </c>
      <c r="BO7393" s="23">
        <v>28076.5</v>
      </c>
      <c r="BP7393" s="23">
        <v>-40.5</v>
      </c>
    </row>
    <row r="7394" spans="55:68">
      <c r="BC7394" s="23">
        <v>28112.5</v>
      </c>
      <c r="BD7394" s="23">
        <v>-40.5</v>
      </c>
      <c r="BO7394" s="23">
        <v>28112.5</v>
      </c>
      <c r="BP7394" s="23">
        <v>-40.5</v>
      </c>
    </row>
    <row r="7395" spans="55:68">
      <c r="BC7395" s="23">
        <v>28112.5</v>
      </c>
      <c r="BD7395" s="23">
        <v>-40.89</v>
      </c>
      <c r="BO7395" s="23">
        <v>28112.5</v>
      </c>
      <c r="BP7395" s="23">
        <v>-40.89</v>
      </c>
    </row>
    <row r="7396" spans="55:68">
      <c r="BC7396" s="23">
        <v>28149.4</v>
      </c>
      <c r="BD7396" s="23">
        <v>-40.89</v>
      </c>
      <c r="BO7396" s="23">
        <v>28149.4</v>
      </c>
      <c r="BP7396" s="23">
        <v>-40.89</v>
      </c>
    </row>
    <row r="7397" spans="55:68">
      <c r="BC7397" s="23">
        <v>28149.4</v>
      </c>
      <c r="BD7397" s="23">
        <v>-41.6</v>
      </c>
      <c r="BO7397" s="23">
        <v>28149.4</v>
      </c>
      <c r="BP7397" s="23">
        <v>-41.6</v>
      </c>
    </row>
    <row r="7398" spans="55:68">
      <c r="BC7398" s="23">
        <v>28187.1</v>
      </c>
      <c r="BD7398" s="23">
        <v>-41.6</v>
      </c>
      <c r="BO7398" s="23">
        <v>28187.1</v>
      </c>
      <c r="BP7398" s="23">
        <v>-41.6</v>
      </c>
    </row>
    <row r="7399" spans="55:68">
      <c r="BC7399" s="23">
        <v>28187.1</v>
      </c>
      <c r="BD7399" s="23">
        <v>-42.07</v>
      </c>
      <c r="BO7399" s="23">
        <v>28187.1</v>
      </c>
      <c r="BP7399" s="23">
        <v>-42.07</v>
      </c>
    </row>
    <row r="7400" spans="55:68">
      <c r="BC7400" s="23">
        <v>28227.4</v>
      </c>
      <c r="BD7400" s="23">
        <v>-42.07</v>
      </c>
      <c r="BO7400" s="23">
        <v>28227.4</v>
      </c>
      <c r="BP7400" s="23">
        <v>-42.07</v>
      </c>
    </row>
    <row r="7401" spans="55:68">
      <c r="BC7401" s="23">
        <v>28227.4</v>
      </c>
      <c r="BD7401" s="23">
        <v>-42.09</v>
      </c>
      <c r="BO7401" s="23">
        <v>28227.4</v>
      </c>
      <c r="BP7401" s="23">
        <v>-42.09</v>
      </c>
    </row>
    <row r="7402" spans="55:68">
      <c r="BC7402" s="23">
        <v>28267.9</v>
      </c>
      <c r="BD7402" s="23">
        <v>-42.09</v>
      </c>
      <c r="BO7402" s="23">
        <v>28267.9</v>
      </c>
      <c r="BP7402" s="23">
        <v>-42.09</v>
      </c>
    </row>
    <row r="7403" spans="55:68">
      <c r="BC7403" s="23">
        <v>28267.9</v>
      </c>
      <c r="BD7403" s="23">
        <v>-41.94</v>
      </c>
      <c r="BO7403" s="23">
        <v>28267.9</v>
      </c>
      <c r="BP7403" s="23">
        <v>-41.94</v>
      </c>
    </row>
    <row r="7404" spans="55:68">
      <c r="BC7404" s="23">
        <v>28308.2</v>
      </c>
      <c r="BD7404" s="23">
        <v>-41.94</v>
      </c>
      <c r="BO7404" s="23">
        <v>28308.2</v>
      </c>
      <c r="BP7404" s="23">
        <v>-41.94</v>
      </c>
    </row>
    <row r="7405" spans="55:68">
      <c r="BC7405" s="23">
        <v>28308.2</v>
      </c>
      <c r="BD7405" s="23">
        <v>-40.98</v>
      </c>
      <c r="BO7405" s="23">
        <v>28308.2</v>
      </c>
      <c r="BP7405" s="23">
        <v>-40.98</v>
      </c>
    </row>
    <row r="7406" spans="55:68">
      <c r="BC7406" s="23">
        <v>28347.5</v>
      </c>
      <c r="BD7406" s="23">
        <v>-40.98</v>
      </c>
      <c r="BO7406" s="23">
        <v>28347.5</v>
      </c>
      <c r="BP7406" s="23">
        <v>-40.98</v>
      </c>
    </row>
    <row r="7407" spans="55:68">
      <c r="BC7407" s="23">
        <v>28347.5</v>
      </c>
      <c r="BD7407" s="23">
        <v>-41.48</v>
      </c>
      <c r="BO7407" s="23">
        <v>28347.5</v>
      </c>
      <c r="BP7407" s="23">
        <v>-41.48</v>
      </c>
    </row>
    <row r="7408" spans="55:68">
      <c r="BC7408" s="23">
        <v>28381.200000000001</v>
      </c>
      <c r="BD7408" s="23">
        <v>-41.48</v>
      </c>
      <c r="BO7408" s="23">
        <v>28381.200000000001</v>
      </c>
      <c r="BP7408" s="23">
        <v>-41.48</v>
      </c>
    </row>
    <row r="7409" spans="55:68">
      <c r="BC7409" s="23">
        <v>28381.200000000001</v>
      </c>
      <c r="BD7409" s="23">
        <v>-41.46</v>
      </c>
      <c r="BO7409" s="23">
        <v>28381.200000000001</v>
      </c>
      <c r="BP7409" s="23">
        <v>-41.46</v>
      </c>
    </row>
    <row r="7410" spans="55:68">
      <c r="BC7410" s="23">
        <v>28410.400000000001</v>
      </c>
      <c r="BD7410" s="23">
        <v>-41.46</v>
      </c>
      <c r="BO7410" s="23">
        <v>28410.400000000001</v>
      </c>
      <c r="BP7410" s="23">
        <v>-41.46</v>
      </c>
    </row>
    <row r="7411" spans="55:68">
      <c r="BC7411" s="23">
        <v>28410.400000000001</v>
      </c>
      <c r="BD7411" s="23">
        <v>-38.57</v>
      </c>
      <c r="BO7411" s="23">
        <v>28410.400000000001</v>
      </c>
      <c r="BP7411" s="23">
        <v>-38.57</v>
      </c>
    </row>
    <row r="7412" spans="55:68">
      <c r="BC7412" s="23">
        <v>28438.400000000001</v>
      </c>
      <c r="BD7412" s="23">
        <v>-38.57</v>
      </c>
      <c r="BO7412" s="23">
        <v>28438.400000000001</v>
      </c>
      <c r="BP7412" s="23">
        <v>-38.57</v>
      </c>
    </row>
    <row r="7413" spans="55:68">
      <c r="BC7413" s="23">
        <v>28438.400000000001</v>
      </c>
      <c r="BD7413" s="23">
        <v>-38.51</v>
      </c>
      <c r="BO7413" s="23">
        <v>28438.400000000001</v>
      </c>
      <c r="BP7413" s="23">
        <v>-38.51</v>
      </c>
    </row>
    <row r="7414" spans="55:68">
      <c r="BC7414" s="23">
        <v>28462.7</v>
      </c>
      <c r="BD7414" s="23">
        <v>-38.51</v>
      </c>
      <c r="BO7414" s="23">
        <v>28462.7</v>
      </c>
      <c r="BP7414" s="23">
        <v>-38.51</v>
      </c>
    </row>
    <row r="7415" spans="55:68">
      <c r="BC7415" s="23">
        <v>28462.7</v>
      </c>
      <c r="BD7415" s="23">
        <v>-39.81</v>
      </c>
      <c r="BO7415" s="23">
        <v>28462.7</v>
      </c>
      <c r="BP7415" s="23">
        <v>-39.81</v>
      </c>
    </row>
    <row r="7416" spans="55:68">
      <c r="BC7416" s="23">
        <v>28484</v>
      </c>
      <c r="BD7416" s="23">
        <v>-39.81</v>
      </c>
      <c r="BO7416" s="23">
        <v>28484</v>
      </c>
      <c r="BP7416" s="23">
        <v>-39.81</v>
      </c>
    </row>
    <row r="7417" spans="55:68">
      <c r="BC7417" s="23">
        <v>28484</v>
      </c>
      <c r="BD7417" s="23">
        <v>-37.61</v>
      </c>
      <c r="BO7417" s="23">
        <v>28484</v>
      </c>
      <c r="BP7417" s="23">
        <v>-37.61</v>
      </c>
    </row>
    <row r="7418" spans="55:68">
      <c r="BC7418" s="23">
        <v>28505.3</v>
      </c>
      <c r="BD7418" s="23">
        <v>-37.61</v>
      </c>
      <c r="BO7418" s="23">
        <v>28505.3</v>
      </c>
      <c r="BP7418" s="23">
        <v>-37.61</v>
      </c>
    </row>
    <row r="7419" spans="55:68">
      <c r="BC7419" s="23">
        <v>28505.3</v>
      </c>
      <c r="BD7419" s="23">
        <v>-37.770000000000003</v>
      </c>
      <c r="BO7419" s="23">
        <v>28505.3</v>
      </c>
      <c r="BP7419" s="23">
        <v>-37.770000000000003</v>
      </c>
    </row>
    <row r="7420" spans="55:68">
      <c r="BC7420" s="23">
        <v>28526.1</v>
      </c>
      <c r="BD7420" s="23">
        <v>-37.770000000000003</v>
      </c>
      <c r="BO7420" s="23">
        <v>28526.1</v>
      </c>
      <c r="BP7420" s="23">
        <v>-37.770000000000003</v>
      </c>
    </row>
    <row r="7421" spans="55:68">
      <c r="BC7421" s="23">
        <v>28526.1</v>
      </c>
      <c r="BD7421" s="23">
        <v>-38.369999999999997</v>
      </c>
      <c r="BO7421" s="23">
        <v>28526.1</v>
      </c>
      <c r="BP7421" s="23">
        <v>-38.369999999999997</v>
      </c>
    </row>
    <row r="7422" spans="55:68">
      <c r="BC7422" s="23">
        <v>28546.400000000001</v>
      </c>
      <c r="BD7422" s="23">
        <v>-38.369999999999997</v>
      </c>
      <c r="BO7422" s="23">
        <v>28546.400000000001</v>
      </c>
      <c r="BP7422" s="23">
        <v>-38.369999999999997</v>
      </c>
    </row>
    <row r="7423" spans="55:68">
      <c r="BC7423" s="23">
        <v>28546.400000000001</v>
      </c>
      <c r="BD7423" s="23">
        <v>-37.83</v>
      </c>
      <c r="BO7423" s="23">
        <v>28546.400000000001</v>
      </c>
      <c r="BP7423" s="23">
        <v>-37.83</v>
      </c>
    </row>
    <row r="7424" spans="55:68">
      <c r="BC7424" s="23">
        <v>28566.5</v>
      </c>
      <c r="BD7424" s="23">
        <v>-37.83</v>
      </c>
      <c r="BO7424" s="23">
        <v>28566.5</v>
      </c>
      <c r="BP7424" s="23">
        <v>-37.83</v>
      </c>
    </row>
    <row r="7425" spans="55:68">
      <c r="BC7425" s="23">
        <v>28566.5</v>
      </c>
      <c r="BD7425" s="23">
        <v>-38.89</v>
      </c>
      <c r="BO7425" s="23">
        <v>28566.5</v>
      </c>
      <c r="BP7425" s="23">
        <v>-38.89</v>
      </c>
    </row>
    <row r="7426" spans="55:68">
      <c r="BC7426" s="23">
        <v>28586.5</v>
      </c>
      <c r="BD7426" s="23">
        <v>-38.89</v>
      </c>
      <c r="BO7426" s="23">
        <v>28586.5</v>
      </c>
      <c r="BP7426" s="23">
        <v>-38.89</v>
      </c>
    </row>
    <row r="7427" spans="55:68">
      <c r="BC7427" s="23">
        <v>28586.5</v>
      </c>
      <c r="BD7427" s="23">
        <v>-37.42</v>
      </c>
      <c r="BO7427" s="23">
        <v>28586.5</v>
      </c>
      <c r="BP7427" s="23">
        <v>-37.42</v>
      </c>
    </row>
    <row r="7428" spans="55:68">
      <c r="BC7428" s="23">
        <v>28606.3</v>
      </c>
      <c r="BD7428" s="23">
        <v>-37.42</v>
      </c>
      <c r="BO7428" s="23">
        <v>28606.3</v>
      </c>
      <c r="BP7428" s="23">
        <v>-37.42</v>
      </c>
    </row>
    <row r="7429" spans="55:68">
      <c r="BC7429" s="23">
        <v>28606.3</v>
      </c>
      <c r="BD7429" s="23">
        <v>-37.4</v>
      </c>
      <c r="BO7429" s="23">
        <v>28606.3</v>
      </c>
      <c r="BP7429" s="23">
        <v>-37.4</v>
      </c>
    </row>
    <row r="7430" spans="55:68">
      <c r="BC7430" s="23">
        <v>28626.5</v>
      </c>
      <c r="BD7430" s="23">
        <v>-37.4</v>
      </c>
      <c r="BO7430" s="23">
        <v>28626.5</v>
      </c>
      <c r="BP7430" s="23">
        <v>-37.4</v>
      </c>
    </row>
    <row r="7431" spans="55:68">
      <c r="BC7431" s="23">
        <v>28626.5</v>
      </c>
      <c r="BD7431" s="23">
        <v>-38.159999999999997</v>
      </c>
      <c r="BO7431" s="23">
        <v>28626.5</v>
      </c>
      <c r="BP7431" s="23">
        <v>-38.159999999999997</v>
      </c>
    </row>
    <row r="7432" spans="55:68">
      <c r="BC7432" s="23">
        <v>28646.1</v>
      </c>
      <c r="BD7432" s="23">
        <v>-38.159999999999997</v>
      </c>
      <c r="BO7432" s="23">
        <v>28646.1</v>
      </c>
      <c r="BP7432" s="23">
        <v>-38.159999999999997</v>
      </c>
    </row>
    <row r="7433" spans="55:68">
      <c r="BC7433" s="23">
        <v>28646.1</v>
      </c>
      <c r="BD7433" s="23">
        <v>-38.36</v>
      </c>
      <c r="BO7433" s="23">
        <v>28646.1</v>
      </c>
      <c r="BP7433" s="23">
        <v>-38.36</v>
      </c>
    </row>
    <row r="7434" spans="55:68">
      <c r="BC7434" s="23">
        <v>28665.7</v>
      </c>
      <c r="BD7434" s="23">
        <v>-38.36</v>
      </c>
      <c r="BO7434" s="23">
        <v>28665.7</v>
      </c>
      <c r="BP7434" s="23">
        <v>-38.36</v>
      </c>
    </row>
    <row r="7435" spans="55:68">
      <c r="BC7435" s="23">
        <v>28665.7</v>
      </c>
      <c r="BD7435" s="23">
        <v>-37.85</v>
      </c>
      <c r="BO7435" s="23">
        <v>28665.7</v>
      </c>
      <c r="BP7435" s="23">
        <v>-37.85</v>
      </c>
    </row>
    <row r="7436" spans="55:68">
      <c r="BC7436" s="23">
        <v>28686</v>
      </c>
      <c r="BD7436" s="23">
        <v>-37.85</v>
      </c>
      <c r="BO7436" s="23">
        <v>28686</v>
      </c>
      <c r="BP7436" s="23">
        <v>-37.85</v>
      </c>
    </row>
    <row r="7437" spans="55:68">
      <c r="BC7437" s="23">
        <v>28686</v>
      </c>
      <c r="BD7437" s="23">
        <v>-37.47</v>
      </c>
      <c r="BO7437" s="23">
        <v>28686</v>
      </c>
      <c r="BP7437" s="23">
        <v>-37.47</v>
      </c>
    </row>
    <row r="7438" spans="55:68">
      <c r="BC7438" s="23">
        <v>28708.1</v>
      </c>
      <c r="BD7438" s="23">
        <v>-37.47</v>
      </c>
      <c r="BO7438" s="23">
        <v>28708.1</v>
      </c>
      <c r="BP7438" s="23">
        <v>-37.47</v>
      </c>
    </row>
    <row r="7439" spans="55:68">
      <c r="BC7439" s="23">
        <v>28708.1</v>
      </c>
      <c r="BD7439" s="23">
        <v>-38.53</v>
      </c>
      <c r="BO7439" s="23">
        <v>28708.1</v>
      </c>
      <c r="BP7439" s="23">
        <v>-38.53</v>
      </c>
    </row>
    <row r="7440" spans="55:68">
      <c r="BC7440" s="23">
        <v>28733</v>
      </c>
      <c r="BD7440" s="23">
        <v>-38.53</v>
      </c>
      <c r="BO7440" s="23">
        <v>28733</v>
      </c>
      <c r="BP7440" s="23">
        <v>-38.53</v>
      </c>
    </row>
    <row r="7441" spans="55:68">
      <c r="BC7441" s="23">
        <v>28733</v>
      </c>
      <c r="BD7441" s="23">
        <v>-40.729999999999997</v>
      </c>
      <c r="BO7441" s="23">
        <v>28733</v>
      </c>
      <c r="BP7441" s="23">
        <v>-40.729999999999997</v>
      </c>
    </row>
    <row r="7442" spans="55:68">
      <c r="BC7442" s="23">
        <v>28761.7</v>
      </c>
      <c r="BD7442" s="23">
        <v>-40.729999999999997</v>
      </c>
      <c r="BO7442" s="23">
        <v>28761.7</v>
      </c>
      <c r="BP7442" s="23">
        <v>-40.729999999999997</v>
      </c>
    </row>
    <row r="7443" spans="55:68">
      <c r="BC7443" s="23">
        <v>28761.7</v>
      </c>
      <c r="BD7443" s="23">
        <v>-41.83</v>
      </c>
      <c r="BO7443" s="23">
        <v>28761.7</v>
      </c>
      <c r="BP7443" s="23">
        <v>-41.83</v>
      </c>
    </row>
    <row r="7444" spans="55:68">
      <c r="BC7444" s="23">
        <v>28796.2</v>
      </c>
      <c r="BD7444" s="23">
        <v>-41.83</v>
      </c>
      <c r="BO7444" s="23">
        <v>28796.2</v>
      </c>
      <c r="BP7444" s="23">
        <v>-41.83</v>
      </c>
    </row>
    <row r="7445" spans="55:68">
      <c r="BC7445" s="23">
        <v>28796.2</v>
      </c>
      <c r="BD7445" s="23">
        <v>-41.5</v>
      </c>
      <c r="BO7445" s="23">
        <v>28796.2</v>
      </c>
      <c r="BP7445" s="23">
        <v>-41.5</v>
      </c>
    </row>
    <row r="7446" spans="55:68">
      <c r="BC7446" s="23">
        <v>28834.6</v>
      </c>
      <c r="BD7446" s="23">
        <v>-41.5</v>
      </c>
      <c r="BO7446" s="23">
        <v>28834.6</v>
      </c>
      <c r="BP7446" s="23">
        <v>-41.5</v>
      </c>
    </row>
    <row r="7447" spans="55:68">
      <c r="BC7447" s="23">
        <v>28834.6</v>
      </c>
      <c r="BD7447" s="23">
        <v>-41.96</v>
      </c>
      <c r="BO7447" s="23">
        <v>28834.6</v>
      </c>
      <c r="BP7447" s="23">
        <v>-41.96</v>
      </c>
    </row>
    <row r="7448" spans="55:68">
      <c r="BC7448" s="23">
        <v>28872.799999999999</v>
      </c>
      <c r="BD7448" s="23">
        <v>-41.96</v>
      </c>
      <c r="BO7448" s="23">
        <v>28872.799999999999</v>
      </c>
      <c r="BP7448" s="23">
        <v>-41.96</v>
      </c>
    </row>
    <row r="7449" spans="55:68">
      <c r="BC7449" s="23">
        <v>28872.799999999999</v>
      </c>
      <c r="BD7449" s="23">
        <v>-40.950000000000003</v>
      </c>
      <c r="BO7449" s="23">
        <v>28872.799999999999</v>
      </c>
      <c r="BP7449" s="23">
        <v>-40.950000000000003</v>
      </c>
    </row>
    <row r="7450" spans="55:68">
      <c r="BC7450" s="23">
        <v>28911.3</v>
      </c>
      <c r="BD7450" s="23">
        <v>-40.950000000000003</v>
      </c>
      <c r="BO7450" s="23">
        <v>28911.3</v>
      </c>
      <c r="BP7450" s="23">
        <v>-40.950000000000003</v>
      </c>
    </row>
    <row r="7451" spans="55:68">
      <c r="BC7451" s="23">
        <v>28911.3</v>
      </c>
      <c r="BD7451" s="23">
        <v>-40.6</v>
      </c>
      <c r="BO7451" s="23">
        <v>28911.3</v>
      </c>
      <c r="BP7451" s="23">
        <v>-40.6</v>
      </c>
    </row>
    <row r="7452" spans="55:68">
      <c r="BC7452" s="23">
        <v>28949.3</v>
      </c>
      <c r="BD7452" s="23">
        <v>-40.6</v>
      </c>
      <c r="BO7452" s="23">
        <v>28949.3</v>
      </c>
      <c r="BP7452" s="23">
        <v>-40.6</v>
      </c>
    </row>
    <row r="7453" spans="55:68">
      <c r="BC7453" s="23">
        <v>28949.3</v>
      </c>
      <c r="BD7453" s="23">
        <v>-42</v>
      </c>
      <c r="BO7453" s="23">
        <v>28949.3</v>
      </c>
      <c r="BP7453" s="23">
        <v>-42</v>
      </c>
    </row>
    <row r="7454" spans="55:68">
      <c r="BC7454" s="23">
        <v>28985.8</v>
      </c>
      <c r="BD7454" s="23">
        <v>-42</v>
      </c>
      <c r="BO7454" s="23">
        <v>28985.8</v>
      </c>
      <c r="BP7454" s="23">
        <v>-42</v>
      </c>
    </row>
    <row r="7455" spans="55:68">
      <c r="BC7455" s="23">
        <v>28985.8</v>
      </c>
      <c r="BD7455" s="23">
        <v>-41.17</v>
      </c>
      <c r="BO7455" s="23">
        <v>28985.8</v>
      </c>
      <c r="BP7455" s="23">
        <v>-41.17</v>
      </c>
    </row>
    <row r="7456" spans="55:68">
      <c r="BC7456" s="23">
        <v>29020.6</v>
      </c>
      <c r="BD7456" s="23">
        <v>-41.17</v>
      </c>
      <c r="BO7456" s="23">
        <v>29020.6</v>
      </c>
      <c r="BP7456" s="23">
        <v>-41.17</v>
      </c>
    </row>
    <row r="7457" spans="55:68">
      <c r="BC7457" s="23">
        <v>29020.6</v>
      </c>
      <c r="BD7457" s="23">
        <v>-40.99</v>
      </c>
      <c r="BO7457" s="23">
        <v>29020.6</v>
      </c>
      <c r="BP7457" s="23">
        <v>-40.99</v>
      </c>
    </row>
    <row r="7458" spans="55:68">
      <c r="BC7458" s="23">
        <v>29058.5</v>
      </c>
      <c r="BD7458" s="23">
        <v>-40.99</v>
      </c>
      <c r="BO7458" s="23">
        <v>29058.5</v>
      </c>
      <c r="BP7458" s="23">
        <v>-40.99</v>
      </c>
    </row>
    <row r="7459" spans="55:68">
      <c r="BC7459" s="23">
        <v>29058.5</v>
      </c>
      <c r="BD7459" s="23">
        <v>-39.85</v>
      </c>
      <c r="BO7459" s="23">
        <v>29058.5</v>
      </c>
      <c r="BP7459" s="23">
        <v>-39.85</v>
      </c>
    </row>
    <row r="7460" spans="55:68">
      <c r="BC7460" s="23">
        <v>29095.8</v>
      </c>
      <c r="BD7460" s="23">
        <v>-39.85</v>
      </c>
      <c r="BO7460" s="23">
        <v>29095.8</v>
      </c>
      <c r="BP7460" s="23">
        <v>-39.85</v>
      </c>
    </row>
    <row r="7461" spans="55:68">
      <c r="BC7461" s="23">
        <v>29095.8</v>
      </c>
      <c r="BD7461" s="23">
        <v>-42.53</v>
      </c>
      <c r="BO7461" s="23">
        <v>29095.8</v>
      </c>
      <c r="BP7461" s="23">
        <v>-42.53</v>
      </c>
    </row>
    <row r="7462" spans="55:68">
      <c r="BC7462" s="23">
        <v>29133.200000000001</v>
      </c>
      <c r="BD7462" s="23">
        <v>-42.53</v>
      </c>
      <c r="BO7462" s="23">
        <v>29133.200000000001</v>
      </c>
      <c r="BP7462" s="23">
        <v>-42.53</v>
      </c>
    </row>
    <row r="7463" spans="55:68">
      <c r="BC7463" s="23">
        <v>29133.200000000001</v>
      </c>
      <c r="BD7463" s="23">
        <v>-41.64</v>
      </c>
      <c r="BO7463" s="23">
        <v>29133.200000000001</v>
      </c>
      <c r="BP7463" s="23">
        <v>-41.64</v>
      </c>
    </row>
    <row r="7464" spans="55:68">
      <c r="BC7464" s="23">
        <v>29174.2</v>
      </c>
      <c r="BD7464" s="23">
        <v>-41.64</v>
      </c>
      <c r="BO7464" s="23">
        <v>29174.2</v>
      </c>
      <c r="BP7464" s="23">
        <v>-41.64</v>
      </c>
    </row>
    <row r="7465" spans="55:68">
      <c r="BC7465" s="23">
        <v>29174.2</v>
      </c>
      <c r="BD7465" s="23">
        <v>-41.21</v>
      </c>
      <c r="BO7465" s="23">
        <v>29174.2</v>
      </c>
      <c r="BP7465" s="23">
        <v>-41.21</v>
      </c>
    </row>
    <row r="7466" spans="55:68">
      <c r="BC7466" s="23">
        <v>29218.6</v>
      </c>
      <c r="BD7466" s="23">
        <v>-41.21</v>
      </c>
      <c r="BO7466" s="23">
        <v>29218.6</v>
      </c>
      <c r="BP7466" s="23">
        <v>-41.21</v>
      </c>
    </row>
    <row r="7467" spans="55:68">
      <c r="BC7467" s="23">
        <v>29218.6</v>
      </c>
      <c r="BD7467" s="23">
        <v>-43</v>
      </c>
      <c r="BO7467" s="23">
        <v>29218.6</v>
      </c>
      <c r="BP7467" s="23">
        <v>-43</v>
      </c>
    </row>
    <row r="7468" spans="55:68">
      <c r="BC7468" s="23">
        <v>29260.799999999999</v>
      </c>
      <c r="BD7468" s="23">
        <v>-43</v>
      </c>
      <c r="BO7468" s="23">
        <v>29260.799999999999</v>
      </c>
      <c r="BP7468" s="23">
        <v>-43</v>
      </c>
    </row>
    <row r="7469" spans="55:68">
      <c r="BC7469" s="23">
        <v>29260.799999999999</v>
      </c>
      <c r="BD7469" s="23">
        <v>-41.49</v>
      </c>
      <c r="BO7469" s="23">
        <v>29260.799999999999</v>
      </c>
      <c r="BP7469" s="23">
        <v>-41.49</v>
      </c>
    </row>
    <row r="7470" spans="55:68">
      <c r="BC7470" s="23">
        <v>29304.400000000001</v>
      </c>
      <c r="BD7470" s="23">
        <v>-41.49</v>
      </c>
      <c r="BO7470" s="23">
        <v>29304.400000000001</v>
      </c>
      <c r="BP7470" s="23">
        <v>-41.49</v>
      </c>
    </row>
    <row r="7471" spans="55:68">
      <c r="BC7471" s="23">
        <v>29304.400000000001</v>
      </c>
      <c r="BD7471" s="23">
        <v>-41.51</v>
      </c>
      <c r="BO7471" s="23">
        <v>29304.400000000001</v>
      </c>
      <c r="BP7471" s="23">
        <v>-41.51</v>
      </c>
    </row>
    <row r="7472" spans="55:68">
      <c r="BC7472" s="23">
        <v>29346.3</v>
      </c>
      <c r="BD7472" s="23">
        <v>-41.51</v>
      </c>
      <c r="BO7472" s="23">
        <v>29346.3</v>
      </c>
      <c r="BP7472" s="23">
        <v>-41.51</v>
      </c>
    </row>
    <row r="7473" spans="55:68">
      <c r="BC7473" s="23">
        <v>29346.3</v>
      </c>
      <c r="BD7473" s="23">
        <v>-42.27</v>
      </c>
      <c r="BO7473" s="23">
        <v>29346.3</v>
      </c>
      <c r="BP7473" s="23">
        <v>-42.27</v>
      </c>
    </row>
    <row r="7474" spans="55:68">
      <c r="BC7474" s="23">
        <v>29388</v>
      </c>
      <c r="BD7474" s="23">
        <v>-42.27</v>
      </c>
      <c r="BO7474" s="23">
        <v>29388</v>
      </c>
      <c r="BP7474" s="23">
        <v>-42.27</v>
      </c>
    </row>
    <row r="7475" spans="55:68">
      <c r="BC7475" s="23">
        <v>29388</v>
      </c>
      <c r="BD7475" s="23">
        <v>-40.32</v>
      </c>
      <c r="BO7475" s="23">
        <v>29388</v>
      </c>
      <c r="BP7475" s="23">
        <v>-40.32</v>
      </c>
    </row>
    <row r="7476" spans="55:68">
      <c r="BC7476" s="23">
        <v>29431.1</v>
      </c>
      <c r="BD7476" s="23">
        <v>-40.32</v>
      </c>
      <c r="BO7476" s="23">
        <v>29431.1</v>
      </c>
      <c r="BP7476" s="23">
        <v>-40.32</v>
      </c>
    </row>
    <row r="7477" spans="55:68">
      <c r="BC7477" s="23">
        <v>29431.1</v>
      </c>
      <c r="BD7477" s="23">
        <v>-42.9</v>
      </c>
      <c r="BO7477" s="23">
        <v>29431.1</v>
      </c>
      <c r="BP7477" s="23">
        <v>-42.9</v>
      </c>
    </row>
    <row r="7478" spans="55:68">
      <c r="BC7478" s="23">
        <v>29476.400000000001</v>
      </c>
      <c r="BD7478" s="23">
        <v>-42.9</v>
      </c>
      <c r="BO7478" s="23">
        <v>29476.400000000001</v>
      </c>
      <c r="BP7478" s="23">
        <v>-42.9</v>
      </c>
    </row>
    <row r="7479" spans="55:68">
      <c r="BC7479" s="23">
        <v>29476.400000000001</v>
      </c>
      <c r="BD7479" s="23">
        <v>-42.15</v>
      </c>
      <c r="BO7479" s="23">
        <v>29476.400000000001</v>
      </c>
      <c r="BP7479" s="23">
        <v>-42.15</v>
      </c>
    </row>
    <row r="7480" spans="55:68">
      <c r="BC7480" s="23">
        <v>29523.5</v>
      </c>
      <c r="BD7480" s="23">
        <v>-42.15</v>
      </c>
      <c r="BO7480" s="23">
        <v>29523.5</v>
      </c>
      <c r="BP7480" s="23">
        <v>-42.15</v>
      </c>
    </row>
    <row r="7481" spans="55:68">
      <c r="BC7481" s="23">
        <v>29523.5</v>
      </c>
      <c r="BD7481" s="23">
        <v>-42.58</v>
      </c>
      <c r="BO7481" s="23">
        <v>29523.5</v>
      </c>
      <c r="BP7481" s="23">
        <v>-42.58</v>
      </c>
    </row>
    <row r="7482" spans="55:68">
      <c r="BC7482" s="23">
        <v>29572.9</v>
      </c>
      <c r="BD7482" s="23">
        <v>-42.58</v>
      </c>
      <c r="BO7482" s="23">
        <v>29572.9</v>
      </c>
      <c r="BP7482" s="23">
        <v>-42.58</v>
      </c>
    </row>
    <row r="7483" spans="55:68">
      <c r="BC7483" s="23">
        <v>29572.9</v>
      </c>
      <c r="BD7483" s="23">
        <v>-43.06</v>
      </c>
      <c r="BO7483" s="23">
        <v>29572.9</v>
      </c>
      <c r="BP7483" s="23">
        <v>-43.06</v>
      </c>
    </row>
    <row r="7484" spans="55:68">
      <c r="BC7484" s="23">
        <v>29621</v>
      </c>
      <c r="BD7484" s="23">
        <v>-43.06</v>
      </c>
      <c r="BO7484" s="23">
        <v>29621</v>
      </c>
      <c r="BP7484" s="23">
        <v>-43.06</v>
      </c>
    </row>
    <row r="7485" spans="55:68">
      <c r="BC7485" s="23">
        <v>29621</v>
      </c>
      <c r="BD7485" s="23">
        <v>-41.28</v>
      </c>
      <c r="BO7485" s="23">
        <v>29621</v>
      </c>
      <c r="BP7485" s="23">
        <v>-41.28</v>
      </c>
    </row>
    <row r="7486" spans="55:68">
      <c r="BC7486" s="23">
        <v>29672.9</v>
      </c>
      <c r="BD7486" s="23">
        <v>-41.28</v>
      </c>
      <c r="BO7486" s="23">
        <v>29672.9</v>
      </c>
      <c r="BP7486" s="23">
        <v>-41.28</v>
      </c>
    </row>
    <row r="7487" spans="55:68">
      <c r="BC7487" s="23">
        <v>29672.9</v>
      </c>
      <c r="BD7487" s="23">
        <v>-42.34</v>
      </c>
      <c r="BO7487" s="23">
        <v>29672.9</v>
      </c>
      <c r="BP7487" s="23">
        <v>-42.34</v>
      </c>
    </row>
    <row r="7488" spans="55:68">
      <c r="BC7488" s="23">
        <v>29721.7</v>
      </c>
      <c r="BD7488" s="23">
        <v>-42.34</v>
      </c>
      <c r="BO7488" s="23">
        <v>29721.7</v>
      </c>
      <c r="BP7488" s="23">
        <v>-42.34</v>
      </c>
    </row>
    <row r="7489" spans="55:68">
      <c r="BC7489" s="23">
        <v>29721.7</v>
      </c>
      <c r="BD7489" s="23">
        <v>-43.66</v>
      </c>
      <c r="BO7489" s="23">
        <v>29721.7</v>
      </c>
      <c r="BP7489" s="23">
        <v>-43.66</v>
      </c>
    </row>
    <row r="7490" spans="55:68">
      <c r="BC7490" s="23">
        <v>29769.4</v>
      </c>
      <c r="BD7490" s="23">
        <v>-43.66</v>
      </c>
      <c r="BO7490" s="23">
        <v>29769.4</v>
      </c>
      <c r="BP7490" s="23">
        <v>-43.66</v>
      </c>
    </row>
    <row r="7491" spans="55:68">
      <c r="BC7491" s="23">
        <v>29769.4</v>
      </c>
      <c r="BD7491" s="23">
        <v>-41.34</v>
      </c>
      <c r="BO7491" s="23">
        <v>29769.4</v>
      </c>
      <c r="BP7491" s="23">
        <v>-41.34</v>
      </c>
    </row>
    <row r="7492" spans="55:68">
      <c r="BC7492" s="23">
        <v>29816.1</v>
      </c>
      <c r="BD7492" s="23">
        <v>-41.34</v>
      </c>
      <c r="BO7492" s="23">
        <v>29816.1</v>
      </c>
      <c r="BP7492" s="23">
        <v>-41.34</v>
      </c>
    </row>
    <row r="7493" spans="55:68">
      <c r="BC7493" s="23">
        <v>29816.1</v>
      </c>
      <c r="BD7493" s="23">
        <v>-42.56</v>
      </c>
      <c r="BO7493" s="23">
        <v>29816.1</v>
      </c>
      <c r="BP7493" s="23">
        <v>-42.56</v>
      </c>
    </row>
    <row r="7494" spans="55:68">
      <c r="BC7494" s="23">
        <v>29861.7</v>
      </c>
      <c r="BD7494" s="23">
        <v>-42.56</v>
      </c>
      <c r="BO7494" s="23">
        <v>29861.7</v>
      </c>
      <c r="BP7494" s="23">
        <v>-42.56</v>
      </c>
    </row>
    <row r="7495" spans="55:68">
      <c r="BC7495" s="23">
        <v>29861.7</v>
      </c>
      <c r="BD7495" s="23">
        <v>-40.82</v>
      </c>
      <c r="BO7495" s="23">
        <v>29861.7</v>
      </c>
      <c r="BP7495" s="23">
        <v>-40.82</v>
      </c>
    </row>
    <row r="7496" spans="55:68">
      <c r="BC7496" s="23">
        <v>29903</v>
      </c>
      <c r="BD7496" s="23">
        <v>-40.82</v>
      </c>
      <c r="BO7496" s="23">
        <v>29903</v>
      </c>
      <c r="BP7496" s="23">
        <v>-40.82</v>
      </c>
    </row>
    <row r="7497" spans="55:68">
      <c r="BC7497" s="23">
        <v>29903</v>
      </c>
      <c r="BD7497" s="23">
        <v>-41.85</v>
      </c>
      <c r="BO7497" s="23">
        <v>29903</v>
      </c>
      <c r="BP7497" s="23">
        <v>-41.85</v>
      </c>
    </row>
    <row r="7498" spans="55:68">
      <c r="BC7498" s="23">
        <v>29945.8</v>
      </c>
      <c r="BD7498" s="23">
        <v>-41.85</v>
      </c>
      <c r="BO7498" s="23">
        <v>29945.8</v>
      </c>
      <c r="BP7498" s="23">
        <v>-41.85</v>
      </c>
    </row>
    <row r="7499" spans="55:68">
      <c r="BC7499" s="23">
        <v>29945.8</v>
      </c>
      <c r="BD7499" s="23">
        <v>-41.49</v>
      </c>
      <c r="BO7499" s="23">
        <v>29945.8</v>
      </c>
      <c r="BP7499" s="23">
        <v>-41.49</v>
      </c>
    </row>
    <row r="7500" spans="55:68">
      <c r="BC7500" s="23">
        <v>29990.1</v>
      </c>
      <c r="BD7500" s="23">
        <v>-41.49</v>
      </c>
      <c r="BO7500" s="23">
        <v>29990.1</v>
      </c>
      <c r="BP7500" s="23">
        <v>-41.49</v>
      </c>
    </row>
    <row r="7501" spans="55:68">
      <c r="BC7501" s="23">
        <v>29990.1</v>
      </c>
      <c r="BD7501" s="23">
        <v>-42.11</v>
      </c>
      <c r="BO7501" s="23">
        <v>29990.1</v>
      </c>
      <c r="BP7501" s="23">
        <v>-42.11</v>
      </c>
    </row>
    <row r="7502" spans="55:68">
      <c r="BC7502" s="23">
        <v>30037.9</v>
      </c>
      <c r="BD7502" s="23">
        <v>-42.11</v>
      </c>
      <c r="BO7502" s="23">
        <v>30037.9</v>
      </c>
      <c r="BP7502" s="23">
        <v>-42.11</v>
      </c>
    </row>
    <row r="7503" spans="55:68">
      <c r="BC7503" s="23">
        <v>30037.9</v>
      </c>
      <c r="BD7503" s="23">
        <v>-43.25</v>
      </c>
      <c r="BO7503" s="23">
        <v>30037.9</v>
      </c>
      <c r="BP7503" s="23">
        <v>-43.25</v>
      </c>
    </row>
    <row r="7504" spans="55:68">
      <c r="BC7504" s="23">
        <v>30085.5</v>
      </c>
      <c r="BD7504" s="23">
        <v>-43.25</v>
      </c>
      <c r="BO7504" s="23">
        <v>30085.5</v>
      </c>
      <c r="BP7504" s="23">
        <v>-43.25</v>
      </c>
    </row>
    <row r="7505" spans="55:68">
      <c r="BC7505" s="23">
        <v>30085.5</v>
      </c>
      <c r="BD7505" s="23">
        <v>-42.44</v>
      </c>
      <c r="BO7505" s="23">
        <v>30085.5</v>
      </c>
      <c r="BP7505" s="23">
        <v>-42.44</v>
      </c>
    </row>
    <row r="7506" spans="55:68">
      <c r="BC7506" s="23">
        <v>30133.4</v>
      </c>
      <c r="BD7506" s="23">
        <v>-42.44</v>
      </c>
      <c r="BO7506" s="23">
        <v>30133.4</v>
      </c>
      <c r="BP7506" s="23">
        <v>-42.44</v>
      </c>
    </row>
    <row r="7507" spans="55:68">
      <c r="BC7507" s="23">
        <v>30133.4</v>
      </c>
      <c r="BD7507" s="23">
        <v>-41.72</v>
      </c>
      <c r="BO7507" s="23">
        <v>30133.4</v>
      </c>
      <c r="BP7507" s="23">
        <v>-41.72</v>
      </c>
    </row>
    <row r="7508" spans="55:68">
      <c r="BC7508" s="23">
        <v>30181.200000000001</v>
      </c>
      <c r="BD7508" s="23">
        <v>-41.72</v>
      </c>
      <c r="BO7508" s="23">
        <v>30181.200000000001</v>
      </c>
      <c r="BP7508" s="23">
        <v>-41.72</v>
      </c>
    </row>
    <row r="7509" spans="55:68">
      <c r="BC7509" s="23">
        <v>30181.200000000001</v>
      </c>
      <c r="BD7509" s="23">
        <v>-41.58</v>
      </c>
      <c r="BO7509" s="23">
        <v>30181.200000000001</v>
      </c>
      <c r="BP7509" s="23">
        <v>-41.58</v>
      </c>
    </row>
    <row r="7510" spans="55:68">
      <c r="BC7510" s="23">
        <v>30224.9</v>
      </c>
      <c r="BD7510" s="23">
        <v>-41.58</v>
      </c>
      <c r="BO7510" s="23">
        <v>30224.9</v>
      </c>
      <c r="BP7510" s="23">
        <v>-41.58</v>
      </c>
    </row>
    <row r="7511" spans="55:68">
      <c r="BC7511" s="23">
        <v>30224.9</v>
      </c>
      <c r="BD7511" s="23">
        <v>-42.07</v>
      </c>
      <c r="BO7511" s="23">
        <v>30224.9</v>
      </c>
      <c r="BP7511" s="23">
        <v>-42.07</v>
      </c>
    </row>
    <row r="7512" spans="55:68">
      <c r="BC7512" s="23">
        <v>30268.7</v>
      </c>
      <c r="BD7512" s="23">
        <v>-42.07</v>
      </c>
      <c r="BO7512" s="23">
        <v>30268.7</v>
      </c>
      <c r="BP7512" s="23">
        <v>-42.07</v>
      </c>
    </row>
    <row r="7513" spans="55:68">
      <c r="BC7513" s="23">
        <v>30268.7</v>
      </c>
      <c r="BD7513" s="23">
        <v>-41.35</v>
      </c>
      <c r="BO7513" s="23">
        <v>30268.7</v>
      </c>
      <c r="BP7513" s="23">
        <v>-41.35</v>
      </c>
    </row>
    <row r="7514" spans="55:68">
      <c r="BC7514" s="23">
        <v>30313.3</v>
      </c>
      <c r="BD7514" s="23">
        <v>-41.35</v>
      </c>
      <c r="BO7514" s="23">
        <v>30313.3</v>
      </c>
      <c r="BP7514" s="23">
        <v>-41.35</v>
      </c>
    </row>
    <row r="7515" spans="55:68">
      <c r="BC7515" s="23">
        <v>30313.3</v>
      </c>
      <c r="BD7515" s="23">
        <v>-42.49</v>
      </c>
      <c r="BO7515" s="23">
        <v>30313.3</v>
      </c>
      <c r="BP7515" s="23">
        <v>-42.49</v>
      </c>
    </row>
    <row r="7516" spans="55:68">
      <c r="BC7516" s="23">
        <v>30357.200000000001</v>
      </c>
      <c r="BD7516" s="23">
        <v>-42.49</v>
      </c>
      <c r="BO7516" s="23">
        <v>30357.200000000001</v>
      </c>
      <c r="BP7516" s="23">
        <v>-42.49</v>
      </c>
    </row>
    <row r="7517" spans="55:68">
      <c r="BC7517" s="23">
        <v>30357.200000000001</v>
      </c>
      <c r="BD7517" s="23">
        <v>-42.06</v>
      </c>
      <c r="BO7517" s="23">
        <v>30357.200000000001</v>
      </c>
      <c r="BP7517" s="23">
        <v>-42.06</v>
      </c>
    </row>
    <row r="7518" spans="55:68">
      <c r="BC7518" s="23">
        <v>30397.8</v>
      </c>
      <c r="BD7518" s="23">
        <v>-42.06</v>
      </c>
      <c r="BO7518" s="23">
        <v>30397.8</v>
      </c>
      <c r="BP7518" s="23">
        <v>-42.06</v>
      </c>
    </row>
    <row r="7519" spans="55:68">
      <c r="BC7519" s="23">
        <v>30397.8</v>
      </c>
      <c r="BD7519" s="23">
        <v>-41.24</v>
      </c>
      <c r="BO7519" s="23">
        <v>30397.8</v>
      </c>
      <c r="BP7519" s="23">
        <v>-41.24</v>
      </c>
    </row>
    <row r="7520" spans="55:68">
      <c r="BC7520" s="23">
        <v>30436.5</v>
      </c>
      <c r="BD7520" s="23">
        <v>-41.24</v>
      </c>
      <c r="BO7520" s="23">
        <v>30436.5</v>
      </c>
      <c r="BP7520" s="23">
        <v>-41.24</v>
      </c>
    </row>
    <row r="7521" spans="55:68">
      <c r="BC7521" s="23">
        <v>30436.5</v>
      </c>
      <c r="BD7521" s="23">
        <v>-40.36</v>
      </c>
      <c r="BO7521" s="23">
        <v>30436.5</v>
      </c>
      <c r="BP7521" s="23">
        <v>-40.36</v>
      </c>
    </row>
    <row r="7522" spans="55:68">
      <c r="BC7522" s="23">
        <v>30472</v>
      </c>
      <c r="BD7522" s="23">
        <v>-40.36</v>
      </c>
      <c r="BO7522" s="23">
        <v>30472</v>
      </c>
      <c r="BP7522" s="23">
        <v>-40.36</v>
      </c>
    </row>
    <row r="7523" spans="55:68">
      <c r="BC7523" s="23">
        <v>30472</v>
      </c>
      <c r="BD7523" s="23">
        <v>-40.24</v>
      </c>
      <c r="BO7523" s="23">
        <v>30472</v>
      </c>
      <c r="BP7523" s="23">
        <v>-40.24</v>
      </c>
    </row>
    <row r="7524" spans="55:68">
      <c r="BC7524" s="23">
        <v>30504.2</v>
      </c>
      <c r="BD7524" s="23">
        <v>-40.24</v>
      </c>
      <c r="BO7524" s="23">
        <v>30504.2</v>
      </c>
      <c r="BP7524" s="23">
        <v>-40.24</v>
      </c>
    </row>
    <row r="7525" spans="55:68">
      <c r="BC7525" s="23">
        <v>30504.2</v>
      </c>
      <c r="BD7525" s="23">
        <v>-40.51</v>
      </c>
      <c r="BO7525" s="23">
        <v>30504.2</v>
      </c>
      <c r="BP7525" s="23">
        <v>-40.51</v>
      </c>
    </row>
    <row r="7526" spans="55:68">
      <c r="BC7526" s="23">
        <v>30536.9</v>
      </c>
      <c r="BD7526" s="23">
        <v>-40.51</v>
      </c>
      <c r="BO7526" s="23">
        <v>30536.9</v>
      </c>
      <c r="BP7526" s="23">
        <v>-40.51</v>
      </c>
    </row>
    <row r="7527" spans="55:68">
      <c r="BC7527" s="23">
        <v>30536.9</v>
      </c>
      <c r="BD7527" s="23">
        <v>-39.69</v>
      </c>
      <c r="BO7527" s="23">
        <v>30536.9</v>
      </c>
      <c r="BP7527" s="23">
        <v>-39.69</v>
      </c>
    </row>
    <row r="7528" spans="55:68">
      <c r="BC7528" s="23">
        <v>30572.6</v>
      </c>
      <c r="BD7528" s="23">
        <v>-39.69</v>
      </c>
      <c r="BO7528" s="23">
        <v>30572.6</v>
      </c>
      <c r="BP7528" s="23">
        <v>-39.69</v>
      </c>
    </row>
    <row r="7529" spans="55:68">
      <c r="BC7529" s="23">
        <v>30572.6</v>
      </c>
      <c r="BD7529" s="23">
        <v>-41.61</v>
      </c>
      <c r="BO7529" s="23">
        <v>30572.6</v>
      </c>
      <c r="BP7529" s="23">
        <v>-41.61</v>
      </c>
    </row>
    <row r="7530" spans="55:68">
      <c r="BC7530" s="23">
        <v>30609.4</v>
      </c>
      <c r="BD7530" s="23">
        <v>-41.61</v>
      </c>
      <c r="BO7530" s="23">
        <v>30609.4</v>
      </c>
      <c r="BP7530" s="23">
        <v>-41.61</v>
      </c>
    </row>
    <row r="7531" spans="55:68">
      <c r="BC7531" s="23">
        <v>30609.4</v>
      </c>
      <c r="BD7531" s="23">
        <v>-42.46</v>
      </c>
      <c r="BO7531" s="23">
        <v>30609.4</v>
      </c>
      <c r="BP7531" s="23">
        <v>-42.46</v>
      </c>
    </row>
    <row r="7532" spans="55:68">
      <c r="BC7532" s="23">
        <v>30648.400000000001</v>
      </c>
      <c r="BD7532" s="23">
        <v>-42.46</v>
      </c>
      <c r="BO7532" s="23">
        <v>30648.400000000001</v>
      </c>
      <c r="BP7532" s="23">
        <v>-42.46</v>
      </c>
    </row>
    <row r="7533" spans="55:68">
      <c r="BC7533" s="23">
        <v>30648.400000000001</v>
      </c>
      <c r="BD7533" s="23">
        <v>-40.89</v>
      </c>
      <c r="BO7533" s="23">
        <v>30648.400000000001</v>
      </c>
      <c r="BP7533" s="23">
        <v>-40.89</v>
      </c>
    </row>
    <row r="7534" spans="55:68">
      <c r="BC7534" s="23">
        <v>30692.3</v>
      </c>
      <c r="BD7534" s="23">
        <v>-40.89</v>
      </c>
      <c r="BO7534" s="23">
        <v>30692.3</v>
      </c>
      <c r="BP7534" s="23">
        <v>-40.89</v>
      </c>
    </row>
    <row r="7535" spans="55:68">
      <c r="BC7535" s="23">
        <v>30692.3</v>
      </c>
      <c r="BD7535" s="23">
        <v>-41.8</v>
      </c>
      <c r="BO7535" s="23">
        <v>30692.3</v>
      </c>
      <c r="BP7535" s="23">
        <v>-41.8</v>
      </c>
    </row>
    <row r="7536" spans="55:68">
      <c r="BC7536" s="23">
        <v>30737.8</v>
      </c>
      <c r="BD7536" s="23">
        <v>-41.8</v>
      </c>
      <c r="BO7536" s="23">
        <v>30737.8</v>
      </c>
      <c r="BP7536" s="23">
        <v>-41.8</v>
      </c>
    </row>
    <row r="7537" spans="55:68">
      <c r="BC7537" s="23">
        <v>30737.8</v>
      </c>
      <c r="BD7537" s="23">
        <v>-42.27</v>
      </c>
      <c r="BO7537" s="23">
        <v>30737.8</v>
      </c>
      <c r="BP7537" s="23">
        <v>-42.27</v>
      </c>
    </row>
    <row r="7538" spans="55:68">
      <c r="BC7538" s="23">
        <v>30782.799999999999</v>
      </c>
      <c r="BD7538" s="23">
        <v>-42.27</v>
      </c>
      <c r="BO7538" s="23">
        <v>30782.799999999999</v>
      </c>
      <c r="BP7538" s="23">
        <v>-42.27</v>
      </c>
    </row>
    <row r="7539" spans="55:68">
      <c r="BC7539" s="23">
        <v>30782.799999999999</v>
      </c>
      <c r="BD7539" s="23">
        <v>-42.36</v>
      </c>
      <c r="BO7539" s="23">
        <v>30782.799999999999</v>
      </c>
      <c r="BP7539" s="23">
        <v>-42.36</v>
      </c>
    </row>
    <row r="7540" spans="55:68">
      <c r="BC7540" s="23">
        <v>30829.9</v>
      </c>
      <c r="BD7540" s="23">
        <v>-42.36</v>
      </c>
      <c r="BO7540" s="23">
        <v>30829.9</v>
      </c>
      <c r="BP7540" s="23">
        <v>-42.36</v>
      </c>
    </row>
    <row r="7541" spans="55:68">
      <c r="BC7541" s="23">
        <v>30829.9</v>
      </c>
      <c r="BD7541" s="23">
        <v>-42.24</v>
      </c>
      <c r="BO7541" s="23">
        <v>30829.9</v>
      </c>
      <c r="BP7541" s="23">
        <v>-42.24</v>
      </c>
    </row>
    <row r="7542" spans="55:68">
      <c r="BC7542" s="23">
        <v>30874.7</v>
      </c>
      <c r="BD7542" s="23">
        <v>-42.24</v>
      </c>
      <c r="BO7542" s="23">
        <v>30874.7</v>
      </c>
      <c r="BP7542" s="23">
        <v>-42.24</v>
      </c>
    </row>
    <row r="7543" spans="55:68">
      <c r="BC7543" s="23">
        <v>30874.7</v>
      </c>
      <c r="BD7543" s="23">
        <v>-41.78</v>
      </c>
      <c r="BO7543" s="23">
        <v>30874.7</v>
      </c>
      <c r="BP7543" s="23">
        <v>-41.78</v>
      </c>
    </row>
    <row r="7544" spans="55:68">
      <c r="BC7544" s="23">
        <v>30919.4</v>
      </c>
      <c r="BD7544" s="23">
        <v>-41.78</v>
      </c>
      <c r="BO7544" s="23">
        <v>30919.4</v>
      </c>
      <c r="BP7544" s="23">
        <v>-41.78</v>
      </c>
    </row>
    <row r="7545" spans="55:68">
      <c r="BC7545" s="23">
        <v>30919.4</v>
      </c>
      <c r="BD7545" s="23">
        <v>-40.78</v>
      </c>
      <c r="BO7545" s="23">
        <v>30919.4</v>
      </c>
      <c r="BP7545" s="23">
        <v>-40.78</v>
      </c>
    </row>
    <row r="7546" spans="55:68">
      <c r="BC7546" s="23">
        <v>30964</v>
      </c>
      <c r="BD7546" s="23">
        <v>-40.78</v>
      </c>
      <c r="BO7546" s="23">
        <v>30964</v>
      </c>
      <c r="BP7546" s="23">
        <v>-40.78</v>
      </c>
    </row>
    <row r="7547" spans="55:68">
      <c r="BC7547" s="23">
        <v>30964</v>
      </c>
      <c r="BD7547" s="23">
        <v>-42.18</v>
      </c>
      <c r="BO7547" s="23">
        <v>30964</v>
      </c>
      <c r="BP7547" s="23">
        <v>-42.18</v>
      </c>
    </row>
    <row r="7548" spans="55:68">
      <c r="BC7548" s="23">
        <v>31006.7</v>
      </c>
      <c r="BD7548" s="23">
        <v>-42.18</v>
      </c>
      <c r="BO7548" s="23">
        <v>31006.7</v>
      </c>
      <c r="BP7548" s="23">
        <v>-42.18</v>
      </c>
    </row>
    <row r="7549" spans="55:68">
      <c r="BC7549" s="23">
        <v>31006.7</v>
      </c>
      <c r="BD7549" s="23">
        <v>-42.27</v>
      </c>
      <c r="BO7549" s="23">
        <v>31006.7</v>
      </c>
      <c r="BP7549" s="23">
        <v>-42.27</v>
      </c>
    </row>
    <row r="7550" spans="55:68">
      <c r="BC7550" s="23">
        <v>31047</v>
      </c>
      <c r="BD7550" s="23">
        <v>-42.27</v>
      </c>
      <c r="BO7550" s="23">
        <v>31047</v>
      </c>
      <c r="BP7550" s="23">
        <v>-42.27</v>
      </c>
    </row>
    <row r="7551" spans="55:68">
      <c r="BC7551" s="23">
        <v>31047</v>
      </c>
      <c r="BD7551" s="23">
        <v>-41.3</v>
      </c>
      <c r="BO7551" s="23">
        <v>31047</v>
      </c>
      <c r="BP7551" s="23">
        <v>-41.3</v>
      </c>
    </row>
    <row r="7552" spans="55:68">
      <c r="BC7552" s="23">
        <v>31090.7</v>
      </c>
      <c r="BD7552" s="23">
        <v>-41.3</v>
      </c>
      <c r="BO7552" s="23">
        <v>31090.7</v>
      </c>
      <c r="BP7552" s="23">
        <v>-41.3</v>
      </c>
    </row>
    <row r="7553" spans="55:68">
      <c r="BC7553" s="23">
        <v>31090.7</v>
      </c>
      <c r="BD7553" s="23">
        <v>-40.520000000000003</v>
      </c>
      <c r="BO7553" s="23">
        <v>31090.7</v>
      </c>
      <c r="BP7553" s="23">
        <v>-40.520000000000003</v>
      </c>
    </row>
    <row r="7554" spans="55:68">
      <c r="BC7554" s="23">
        <v>31133.4</v>
      </c>
      <c r="BD7554" s="23">
        <v>-40.520000000000003</v>
      </c>
      <c r="BO7554" s="23">
        <v>31133.4</v>
      </c>
      <c r="BP7554" s="23">
        <v>-40.520000000000003</v>
      </c>
    </row>
    <row r="7555" spans="55:68">
      <c r="BC7555" s="23">
        <v>31133.4</v>
      </c>
      <c r="BD7555" s="23">
        <v>-42.48</v>
      </c>
      <c r="BO7555" s="23">
        <v>31133.4</v>
      </c>
      <c r="BP7555" s="23">
        <v>-42.48</v>
      </c>
    </row>
    <row r="7556" spans="55:68">
      <c r="BC7556" s="23">
        <v>31176.6</v>
      </c>
      <c r="BD7556" s="23">
        <v>-42.48</v>
      </c>
      <c r="BO7556" s="23">
        <v>31176.6</v>
      </c>
      <c r="BP7556" s="23">
        <v>-42.48</v>
      </c>
    </row>
    <row r="7557" spans="55:68">
      <c r="BC7557" s="23">
        <v>31176.6</v>
      </c>
      <c r="BD7557" s="23">
        <v>-41.7</v>
      </c>
      <c r="BO7557" s="23">
        <v>31176.6</v>
      </c>
      <c r="BP7557" s="23">
        <v>-41.7</v>
      </c>
    </row>
    <row r="7558" spans="55:68">
      <c r="BC7558" s="23">
        <v>31219.7</v>
      </c>
      <c r="BD7558" s="23">
        <v>-41.7</v>
      </c>
      <c r="BO7558" s="23">
        <v>31219.7</v>
      </c>
      <c r="BP7558" s="23">
        <v>-41.7</v>
      </c>
    </row>
    <row r="7559" spans="55:68">
      <c r="BC7559" s="23">
        <v>31219.7</v>
      </c>
      <c r="BD7559" s="23">
        <v>-42.47</v>
      </c>
      <c r="BO7559" s="23">
        <v>31219.7</v>
      </c>
      <c r="BP7559" s="23">
        <v>-42.47</v>
      </c>
    </row>
    <row r="7560" spans="55:68">
      <c r="BC7560" s="23">
        <v>31265</v>
      </c>
      <c r="BD7560" s="23">
        <v>-42.47</v>
      </c>
      <c r="BO7560" s="23">
        <v>31265</v>
      </c>
      <c r="BP7560" s="23">
        <v>-42.47</v>
      </c>
    </row>
    <row r="7561" spans="55:68">
      <c r="BC7561" s="23">
        <v>31265</v>
      </c>
      <c r="BD7561" s="23">
        <v>-41.23</v>
      </c>
      <c r="BO7561" s="23">
        <v>31265</v>
      </c>
      <c r="BP7561" s="23">
        <v>-41.23</v>
      </c>
    </row>
    <row r="7562" spans="55:68">
      <c r="BC7562" s="23">
        <v>31309.5</v>
      </c>
      <c r="BD7562" s="23">
        <v>-41.23</v>
      </c>
      <c r="BO7562" s="23">
        <v>31309.5</v>
      </c>
      <c r="BP7562" s="23">
        <v>-41.23</v>
      </c>
    </row>
    <row r="7563" spans="55:68">
      <c r="BC7563" s="23">
        <v>31309.5</v>
      </c>
      <c r="BD7563" s="23">
        <v>-41.63</v>
      </c>
      <c r="BO7563" s="23">
        <v>31309.5</v>
      </c>
      <c r="BP7563" s="23">
        <v>-41.63</v>
      </c>
    </row>
    <row r="7564" spans="55:68">
      <c r="BC7564" s="23">
        <v>31355.1</v>
      </c>
      <c r="BD7564" s="23">
        <v>-41.63</v>
      </c>
      <c r="BO7564" s="23">
        <v>31355.1</v>
      </c>
      <c r="BP7564" s="23">
        <v>-41.63</v>
      </c>
    </row>
    <row r="7565" spans="55:68">
      <c r="BC7565" s="23">
        <v>31355.1</v>
      </c>
      <c r="BD7565" s="23">
        <v>-42</v>
      </c>
      <c r="BO7565" s="23">
        <v>31355.1</v>
      </c>
      <c r="BP7565" s="23">
        <v>-42</v>
      </c>
    </row>
    <row r="7566" spans="55:68">
      <c r="BC7566" s="23">
        <v>31401.1</v>
      </c>
      <c r="BD7566" s="23">
        <v>-42</v>
      </c>
      <c r="BO7566" s="23">
        <v>31401.1</v>
      </c>
      <c r="BP7566" s="23">
        <v>-42</v>
      </c>
    </row>
    <row r="7567" spans="55:68">
      <c r="BC7567" s="23">
        <v>31401.1</v>
      </c>
      <c r="BD7567" s="23">
        <v>-42.25</v>
      </c>
      <c r="BO7567" s="23">
        <v>31401.1</v>
      </c>
      <c r="BP7567" s="23">
        <v>-42.25</v>
      </c>
    </row>
    <row r="7568" spans="55:68">
      <c r="BC7568" s="23">
        <v>31449.7</v>
      </c>
      <c r="BD7568" s="23">
        <v>-42.25</v>
      </c>
      <c r="BO7568" s="23">
        <v>31449.7</v>
      </c>
      <c r="BP7568" s="23">
        <v>-42.25</v>
      </c>
    </row>
    <row r="7569" spans="55:68">
      <c r="BC7569" s="23">
        <v>31449.7</v>
      </c>
      <c r="BD7569" s="23">
        <v>-42.62</v>
      </c>
      <c r="BO7569" s="23">
        <v>31449.7</v>
      </c>
      <c r="BP7569" s="23">
        <v>-42.62</v>
      </c>
    </row>
    <row r="7570" spans="55:68">
      <c r="BC7570" s="23">
        <v>31501.3</v>
      </c>
      <c r="BD7570" s="23">
        <v>-42.62</v>
      </c>
      <c r="BO7570" s="23">
        <v>31501.3</v>
      </c>
      <c r="BP7570" s="23">
        <v>-42.62</v>
      </c>
    </row>
    <row r="7571" spans="55:68">
      <c r="BC7571" s="23">
        <v>31501.3</v>
      </c>
      <c r="BD7571" s="23">
        <v>-42.38</v>
      </c>
      <c r="BO7571" s="23">
        <v>31501.3</v>
      </c>
      <c r="BP7571" s="23">
        <v>-42.38</v>
      </c>
    </row>
    <row r="7572" spans="55:68">
      <c r="BC7572" s="23">
        <v>31552.2</v>
      </c>
      <c r="BD7572" s="23">
        <v>-42.38</v>
      </c>
      <c r="BO7572" s="23">
        <v>31552.2</v>
      </c>
      <c r="BP7572" s="23">
        <v>-42.38</v>
      </c>
    </row>
    <row r="7573" spans="55:68">
      <c r="BC7573" s="23">
        <v>31552.2</v>
      </c>
      <c r="BD7573" s="23">
        <v>-42.83</v>
      </c>
      <c r="BO7573" s="23">
        <v>31552.2</v>
      </c>
      <c r="BP7573" s="23">
        <v>-42.83</v>
      </c>
    </row>
    <row r="7574" spans="55:68">
      <c r="BC7574" s="23">
        <v>31601.7</v>
      </c>
      <c r="BD7574" s="23">
        <v>-42.83</v>
      </c>
      <c r="BO7574" s="23">
        <v>31601.7</v>
      </c>
      <c r="BP7574" s="23">
        <v>-42.83</v>
      </c>
    </row>
    <row r="7575" spans="55:68">
      <c r="BC7575" s="23">
        <v>31601.7</v>
      </c>
      <c r="BD7575" s="23">
        <v>-41.69</v>
      </c>
      <c r="BO7575" s="23">
        <v>31601.7</v>
      </c>
      <c r="BP7575" s="23">
        <v>-41.69</v>
      </c>
    </row>
    <row r="7576" spans="55:68">
      <c r="BC7576" s="23">
        <v>31649.8</v>
      </c>
      <c r="BD7576" s="23">
        <v>-41.69</v>
      </c>
      <c r="BO7576" s="23">
        <v>31649.8</v>
      </c>
      <c r="BP7576" s="23">
        <v>-41.69</v>
      </c>
    </row>
    <row r="7577" spans="55:68">
      <c r="BC7577" s="23">
        <v>31649.8</v>
      </c>
      <c r="BD7577" s="23">
        <v>-41.68</v>
      </c>
      <c r="BO7577" s="23">
        <v>31649.8</v>
      </c>
      <c r="BP7577" s="23">
        <v>-41.68</v>
      </c>
    </row>
    <row r="7578" spans="55:68">
      <c r="BC7578" s="23">
        <v>31693.7</v>
      </c>
      <c r="BD7578" s="23">
        <v>-41.68</v>
      </c>
      <c r="BO7578" s="23">
        <v>31693.7</v>
      </c>
      <c r="BP7578" s="23">
        <v>-41.68</v>
      </c>
    </row>
    <row r="7579" spans="55:68">
      <c r="BC7579" s="23">
        <v>31693.7</v>
      </c>
      <c r="BD7579" s="23">
        <v>-42</v>
      </c>
      <c r="BO7579" s="23">
        <v>31693.7</v>
      </c>
      <c r="BP7579" s="23">
        <v>-42</v>
      </c>
    </row>
    <row r="7580" spans="55:68">
      <c r="BC7580" s="23">
        <v>31736.3</v>
      </c>
      <c r="BD7580" s="23">
        <v>-42</v>
      </c>
      <c r="BO7580" s="23">
        <v>31736.3</v>
      </c>
      <c r="BP7580" s="23">
        <v>-42</v>
      </c>
    </row>
    <row r="7581" spans="55:68">
      <c r="BC7581" s="23">
        <v>31736.3</v>
      </c>
      <c r="BD7581" s="23">
        <v>-40.4</v>
      </c>
      <c r="BO7581" s="23">
        <v>31736.3</v>
      </c>
      <c r="BP7581" s="23">
        <v>-40.4</v>
      </c>
    </row>
    <row r="7582" spans="55:68">
      <c r="BC7582" s="23">
        <v>31778</v>
      </c>
      <c r="BD7582" s="23">
        <v>-40.4</v>
      </c>
      <c r="BO7582" s="23">
        <v>31778</v>
      </c>
      <c r="BP7582" s="23">
        <v>-40.4</v>
      </c>
    </row>
    <row r="7583" spans="55:68">
      <c r="BC7583" s="23">
        <v>31778</v>
      </c>
      <c r="BD7583" s="23">
        <v>-42.18</v>
      </c>
      <c r="BO7583" s="23">
        <v>31778</v>
      </c>
      <c r="BP7583" s="23">
        <v>-42.18</v>
      </c>
    </row>
    <row r="7584" spans="55:68">
      <c r="BC7584" s="23">
        <v>31819.599999999999</v>
      </c>
      <c r="BD7584" s="23">
        <v>-42.18</v>
      </c>
      <c r="BO7584" s="23">
        <v>31819.599999999999</v>
      </c>
      <c r="BP7584" s="23">
        <v>-42.18</v>
      </c>
    </row>
    <row r="7585" spans="55:68">
      <c r="BC7585" s="23">
        <v>31819.599999999999</v>
      </c>
      <c r="BD7585" s="23">
        <v>-41.19</v>
      </c>
      <c r="BO7585" s="23">
        <v>31819.599999999999</v>
      </c>
      <c r="BP7585" s="23">
        <v>-41.19</v>
      </c>
    </row>
    <row r="7586" spans="55:68">
      <c r="BC7586" s="23">
        <v>31858.799999999999</v>
      </c>
      <c r="BD7586" s="23">
        <v>-41.19</v>
      </c>
      <c r="BO7586" s="23">
        <v>31858.799999999999</v>
      </c>
      <c r="BP7586" s="23">
        <v>-41.19</v>
      </c>
    </row>
    <row r="7587" spans="55:68">
      <c r="BC7587" s="23">
        <v>31858.799999999999</v>
      </c>
      <c r="BD7587" s="23">
        <v>-41.63</v>
      </c>
      <c r="BO7587" s="23">
        <v>31858.799999999999</v>
      </c>
      <c r="BP7587" s="23">
        <v>-41.63</v>
      </c>
    </row>
    <row r="7588" spans="55:68">
      <c r="BC7588" s="23">
        <v>31898.5</v>
      </c>
      <c r="BD7588" s="23">
        <v>-41.63</v>
      </c>
      <c r="BO7588" s="23">
        <v>31898.5</v>
      </c>
      <c r="BP7588" s="23">
        <v>-41.63</v>
      </c>
    </row>
    <row r="7589" spans="55:68">
      <c r="BC7589" s="23">
        <v>31898.5</v>
      </c>
      <c r="BD7589" s="23">
        <v>-40.619999999999997</v>
      </c>
      <c r="BO7589" s="23">
        <v>31898.5</v>
      </c>
      <c r="BP7589" s="23">
        <v>-40.619999999999997</v>
      </c>
    </row>
    <row r="7590" spans="55:68">
      <c r="BC7590" s="23">
        <v>31935.599999999999</v>
      </c>
      <c r="BD7590" s="23">
        <v>-40.619999999999997</v>
      </c>
      <c r="BO7590" s="23">
        <v>31935.599999999999</v>
      </c>
      <c r="BP7590" s="23">
        <v>-40.619999999999997</v>
      </c>
    </row>
    <row r="7591" spans="55:68">
      <c r="BC7591" s="23">
        <v>31935.599999999999</v>
      </c>
      <c r="BD7591" s="23">
        <v>-40.65</v>
      </c>
      <c r="BO7591" s="23">
        <v>31935.599999999999</v>
      </c>
      <c r="BP7591" s="23">
        <v>-40.65</v>
      </c>
    </row>
    <row r="7592" spans="55:68">
      <c r="BC7592" s="23">
        <v>31971.1</v>
      </c>
      <c r="BD7592" s="23">
        <v>-40.65</v>
      </c>
      <c r="BO7592" s="23">
        <v>31971.1</v>
      </c>
      <c r="BP7592" s="23">
        <v>-40.65</v>
      </c>
    </row>
    <row r="7593" spans="55:68">
      <c r="BC7593" s="23">
        <v>31971.1</v>
      </c>
      <c r="BD7593" s="23">
        <v>-40.64</v>
      </c>
      <c r="BO7593" s="23">
        <v>31971.1</v>
      </c>
      <c r="BP7593" s="23">
        <v>-40.64</v>
      </c>
    </row>
    <row r="7594" spans="55:68">
      <c r="BC7594" s="23">
        <v>32005.4</v>
      </c>
      <c r="BD7594" s="23">
        <v>-40.64</v>
      </c>
      <c r="BO7594" s="23">
        <v>32005.4</v>
      </c>
      <c r="BP7594" s="23">
        <v>-40.64</v>
      </c>
    </row>
    <row r="7595" spans="55:68">
      <c r="BC7595" s="23">
        <v>32005.4</v>
      </c>
      <c r="BD7595" s="23">
        <v>-40.15</v>
      </c>
      <c r="BO7595" s="23">
        <v>32005.4</v>
      </c>
      <c r="BP7595" s="23">
        <v>-40.15</v>
      </c>
    </row>
    <row r="7596" spans="55:68">
      <c r="BC7596" s="23">
        <v>32039.7</v>
      </c>
      <c r="BD7596" s="23">
        <v>-40.15</v>
      </c>
      <c r="BO7596" s="23">
        <v>32039.7</v>
      </c>
      <c r="BP7596" s="23">
        <v>-40.15</v>
      </c>
    </row>
    <row r="7597" spans="55:68">
      <c r="BC7597" s="23">
        <v>32039.7</v>
      </c>
      <c r="BD7597" s="23">
        <v>-40.770000000000003</v>
      </c>
      <c r="BO7597" s="23">
        <v>32039.7</v>
      </c>
      <c r="BP7597" s="23">
        <v>-40.770000000000003</v>
      </c>
    </row>
    <row r="7598" spans="55:68">
      <c r="BC7598" s="23">
        <v>32072.3</v>
      </c>
      <c r="BD7598" s="23">
        <v>-40.770000000000003</v>
      </c>
      <c r="BO7598" s="23">
        <v>32072.3</v>
      </c>
      <c r="BP7598" s="23">
        <v>-40.770000000000003</v>
      </c>
    </row>
    <row r="7599" spans="55:68">
      <c r="BC7599" s="23">
        <v>32072.3</v>
      </c>
      <c r="BD7599" s="23">
        <v>-40.57</v>
      </c>
      <c r="BO7599" s="23">
        <v>32072.3</v>
      </c>
      <c r="BP7599" s="23">
        <v>-40.57</v>
      </c>
    </row>
    <row r="7600" spans="55:68">
      <c r="BC7600" s="23">
        <v>32102.3</v>
      </c>
      <c r="BD7600" s="23">
        <v>-40.57</v>
      </c>
      <c r="BO7600" s="23">
        <v>32102.3</v>
      </c>
      <c r="BP7600" s="23">
        <v>-40.57</v>
      </c>
    </row>
    <row r="7601" spans="55:68">
      <c r="BC7601" s="23">
        <v>32102.3</v>
      </c>
      <c r="BD7601" s="23">
        <v>-39.36</v>
      </c>
      <c r="BO7601" s="23">
        <v>32102.3</v>
      </c>
      <c r="BP7601" s="23">
        <v>-39.36</v>
      </c>
    </row>
    <row r="7602" spans="55:68">
      <c r="BC7602" s="23">
        <v>32131.3</v>
      </c>
      <c r="BD7602" s="23">
        <v>-39.36</v>
      </c>
      <c r="BO7602" s="23">
        <v>32131.3</v>
      </c>
      <c r="BP7602" s="23">
        <v>-39.36</v>
      </c>
    </row>
    <row r="7603" spans="55:68">
      <c r="BC7603" s="23">
        <v>32131.3</v>
      </c>
      <c r="BD7603" s="23">
        <v>-38.630000000000003</v>
      </c>
      <c r="BO7603" s="23">
        <v>32131.3</v>
      </c>
      <c r="BP7603" s="23">
        <v>-38.630000000000003</v>
      </c>
    </row>
    <row r="7604" spans="55:68">
      <c r="BC7604" s="23">
        <v>32158.5</v>
      </c>
      <c r="BD7604" s="23">
        <v>-38.630000000000003</v>
      </c>
      <c r="BO7604" s="23">
        <v>32158.5</v>
      </c>
      <c r="BP7604" s="23">
        <v>-38.630000000000003</v>
      </c>
    </row>
    <row r="7605" spans="55:68">
      <c r="BC7605" s="23">
        <v>32158.5</v>
      </c>
      <c r="BD7605" s="23">
        <v>-39.119999999999997</v>
      </c>
      <c r="BO7605" s="23">
        <v>32158.5</v>
      </c>
      <c r="BP7605" s="23">
        <v>-39.119999999999997</v>
      </c>
    </row>
    <row r="7606" spans="55:68">
      <c r="BC7606" s="23">
        <v>32184</v>
      </c>
      <c r="BD7606" s="23">
        <v>-39.119999999999997</v>
      </c>
      <c r="BO7606" s="23">
        <v>32184</v>
      </c>
      <c r="BP7606" s="23">
        <v>-39.119999999999997</v>
      </c>
    </row>
    <row r="7607" spans="55:68">
      <c r="BC7607" s="23">
        <v>32184</v>
      </c>
      <c r="BD7607" s="23">
        <v>-39.049999999999997</v>
      </c>
      <c r="BO7607" s="23">
        <v>32184</v>
      </c>
      <c r="BP7607" s="23">
        <v>-39.049999999999997</v>
      </c>
    </row>
    <row r="7608" spans="55:68">
      <c r="BC7608" s="23">
        <v>32208.9</v>
      </c>
      <c r="BD7608" s="23">
        <v>-39.049999999999997</v>
      </c>
      <c r="BO7608" s="23">
        <v>32208.9</v>
      </c>
      <c r="BP7608" s="23">
        <v>-39.049999999999997</v>
      </c>
    </row>
    <row r="7609" spans="55:68">
      <c r="BC7609" s="23">
        <v>32208.9</v>
      </c>
      <c r="BD7609" s="23">
        <v>-38.76</v>
      </c>
      <c r="BO7609" s="23">
        <v>32208.9</v>
      </c>
      <c r="BP7609" s="23">
        <v>-38.76</v>
      </c>
    </row>
    <row r="7610" spans="55:68">
      <c r="BC7610" s="23">
        <v>32233.7</v>
      </c>
      <c r="BD7610" s="23">
        <v>-38.76</v>
      </c>
      <c r="BO7610" s="23">
        <v>32233.7</v>
      </c>
      <c r="BP7610" s="23">
        <v>-38.76</v>
      </c>
    </row>
    <row r="7611" spans="55:68">
      <c r="BC7611" s="23">
        <v>32233.7</v>
      </c>
      <c r="BD7611" s="23">
        <v>-38.61</v>
      </c>
      <c r="BO7611" s="23">
        <v>32233.7</v>
      </c>
      <c r="BP7611" s="23">
        <v>-38.61</v>
      </c>
    </row>
    <row r="7612" spans="55:68">
      <c r="BC7612" s="23">
        <v>32258.400000000001</v>
      </c>
      <c r="BD7612" s="23">
        <v>-38.61</v>
      </c>
      <c r="BO7612" s="23">
        <v>32258.400000000001</v>
      </c>
      <c r="BP7612" s="23">
        <v>-38.61</v>
      </c>
    </row>
    <row r="7613" spans="55:68">
      <c r="BC7613" s="23">
        <v>32258.400000000001</v>
      </c>
      <c r="BD7613" s="23">
        <v>-38.520000000000003</v>
      </c>
      <c r="BO7613" s="23">
        <v>32258.400000000001</v>
      </c>
      <c r="BP7613" s="23">
        <v>-38.520000000000003</v>
      </c>
    </row>
    <row r="7614" spans="55:68">
      <c r="BC7614" s="23">
        <v>32283.1</v>
      </c>
      <c r="BD7614" s="23">
        <v>-38.520000000000003</v>
      </c>
      <c r="BO7614" s="23">
        <v>32283.1</v>
      </c>
      <c r="BP7614" s="23">
        <v>-38.520000000000003</v>
      </c>
    </row>
    <row r="7615" spans="55:68">
      <c r="BC7615" s="23">
        <v>32283.1</v>
      </c>
      <c r="BD7615" s="23">
        <v>-38.94</v>
      </c>
      <c r="BO7615" s="23">
        <v>32283.1</v>
      </c>
      <c r="BP7615" s="23">
        <v>-38.94</v>
      </c>
    </row>
    <row r="7616" spans="55:68">
      <c r="BC7616" s="23">
        <v>32307.5</v>
      </c>
      <c r="BD7616" s="23">
        <v>-38.94</v>
      </c>
      <c r="BO7616" s="23">
        <v>32307.5</v>
      </c>
      <c r="BP7616" s="23">
        <v>-38.94</v>
      </c>
    </row>
    <row r="7617" spans="55:68">
      <c r="BC7617" s="23">
        <v>32307.5</v>
      </c>
      <c r="BD7617" s="23">
        <v>-38.979999999999997</v>
      </c>
      <c r="BO7617" s="23">
        <v>32307.5</v>
      </c>
      <c r="BP7617" s="23">
        <v>-38.979999999999997</v>
      </c>
    </row>
    <row r="7618" spans="55:68">
      <c r="BC7618" s="23">
        <v>32332.1</v>
      </c>
      <c r="BD7618" s="23">
        <v>-38.979999999999997</v>
      </c>
      <c r="BO7618" s="23">
        <v>32332.1</v>
      </c>
      <c r="BP7618" s="23">
        <v>-38.979999999999997</v>
      </c>
    </row>
    <row r="7619" spans="55:68">
      <c r="BC7619" s="23">
        <v>32332.1</v>
      </c>
      <c r="BD7619" s="23">
        <v>-38.409999999999997</v>
      </c>
      <c r="BO7619" s="23">
        <v>32332.1</v>
      </c>
      <c r="BP7619" s="23">
        <v>-38.409999999999997</v>
      </c>
    </row>
    <row r="7620" spans="55:68">
      <c r="BC7620" s="23">
        <v>32356.799999999999</v>
      </c>
      <c r="BD7620" s="23">
        <v>-38.409999999999997</v>
      </c>
      <c r="BO7620" s="23">
        <v>32356.799999999999</v>
      </c>
      <c r="BP7620" s="23">
        <v>-38.409999999999997</v>
      </c>
    </row>
    <row r="7621" spans="55:68">
      <c r="BC7621" s="23">
        <v>32356.799999999999</v>
      </c>
      <c r="BD7621" s="23">
        <v>-38.86</v>
      </c>
      <c r="BO7621" s="23">
        <v>32356.799999999999</v>
      </c>
      <c r="BP7621" s="23">
        <v>-38.86</v>
      </c>
    </row>
    <row r="7622" spans="55:68">
      <c r="BC7622" s="23">
        <v>32381.1</v>
      </c>
      <c r="BD7622" s="23">
        <v>-38.86</v>
      </c>
      <c r="BO7622" s="23">
        <v>32381.1</v>
      </c>
      <c r="BP7622" s="23">
        <v>-38.86</v>
      </c>
    </row>
    <row r="7623" spans="55:68">
      <c r="BC7623" s="23">
        <v>32381.1</v>
      </c>
      <c r="BD7623" s="23">
        <v>-38.6</v>
      </c>
      <c r="BO7623" s="23">
        <v>32381.1</v>
      </c>
      <c r="BP7623" s="23">
        <v>-38.6</v>
      </c>
    </row>
    <row r="7624" spans="55:68">
      <c r="BC7624" s="23">
        <v>32405.200000000001</v>
      </c>
      <c r="BD7624" s="23">
        <v>-38.6</v>
      </c>
      <c r="BO7624" s="23">
        <v>32405.200000000001</v>
      </c>
      <c r="BP7624" s="23">
        <v>-38.6</v>
      </c>
    </row>
    <row r="7625" spans="55:68">
      <c r="BC7625" s="23">
        <v>32405.200000000001</v>
      </c>
      <c r="BD7625" s="23">
        <v>-38.5</v>
      </c>
      <c r="BO7625" s="23">
        <v>32405.200000000001</v>
      </c>
      <c r="BP7625" s="23">
        <v>-38.5</v>
      </c>
    </row>
    <row r="7626" spans="55:68">
      <c r="BC7626" s="23">
        <v>32428.7</v>
      </c>
      <c r="BD7626" s="23">
        <v>-38.5</v>
      </c>
      <c r="BO7626" s="23">
        <v>32428.7</v>
      </c>
      <c r="BP7626" s="23">
        <v>-38.5</v>
      </c>
    </row>
    <row r="7627" spans="55:68">
      <c r="BC7627" s="23">
        <v>32428.7</v>
      </c>
      <c r="BD7627" s="23">
        <v>-38.53</v>
      </c>
      <c r="BO7627" s="23">
        <v>32428.7</v>
      </c>
      <c r="BP7627" s="23">
        <v>-38.53</v>
      </c>
    </row>
    <row r="7628" spans="55:68">
      <c r="BC7628" s="23">
        <v>32452.5</v>
      </c>
      <c r="BD7628" s="23">
        <v>-38.53</v>
      </c>
      <c r="BO7628" s="23">
        <v>32452.5</v>
      </c>
      <c r="BP7628" s="23">
        <v>-38.53</v>
      </c>
    </row>
    <row r="7629" spans="55:68">
      <c r="BC7629" s="23">
        <v>32452.5</v>
      </c>
      <c r="BD7629" s="23">
        <v>-37.770000000000003</v>
      </c>
      <c r="BO7629" s="23">
        <v>32452.5</v>
      </c>
      <c r="BP7629" s="23">
        <v>-37.770000000000003</v>
      </c>
    </row>
    <row r="7630" spans="55:68">
      <c r="BC7630" s="23">
        <v>32478.3</v>
      </c>
      <c r="BD7630" s="23">
        <v>-37.770000000000003</v>
      </c>
      <c r="BO7630" s="23">
        <v>32478.3</v>
      </c>
      <c r="BP7630" s="23">
        <v>-37.770000000000003</v>
      </c>
    </row>
    <row r="7631" spans="55:68">
      <c r="BC7631" s="23">
        <v>32478.3</v>
      </c>
      <c r="BD7631" s="23">
        <v>-39.19</v>
      </c>
      <c r="BO7631" s="23">
        <v>32478.3</v>
      </c>
      <c r="BP7631" s="23">
        <v>-39.19</v>
      </c>
    </row>
    <row r="7632" spans="55:68">
      <c r="BC7632" s="23">
        <v>32507.4</v>
      </c>
      <c r="BD7632" s="23">
        <v>-39.19</v>
      </c>
      <c r="BO7632" s="23">
        <v>32507.4</v>
      </c>
      <c r="BP7632" s="23">
        <v>-39.19</v>
      </c>
    </row>
    <row r="7633" spans="55:68">
      <c r="BC7633" s="23">
        <v>32507.4</v>
      </c>
      <c r="BD7633" s="23">
        <v>-40.880000000000003</v>
      </c>
      <c r="BO7633" s="23">
        <v>32507.4</v>
      </c>
      <c r="BP7633" s="23">
        <v>-40.880000000000003</v>
      </c>
    </row>
    <row r="7634" spans="55:68">
      <c r="BC7634" s="23">
        <v>32539.1</v>
      </c>
      <c r="BD7634" s="23">
        <v>-40.880000000000003</v>
      </c>
      <c r="BO7634" s="23">
        <v>32539.1</v>
      </c>
      <c r="BP7634" s="23">
        <v>-40.880000000000003</v>
      </c>
    </row>
    <row r="7635" spans="55:68">
      <c r="BC7635" s="23">
        <v>32539.1</v>
      </c>
      <c r="BD7635" s="23">
        <v>-41.83</v>
      </c>
      <c r="BO7635" s="23">
        <v>32539.1</v>
      </c>
      <c r="BP7635" s="23">
        <v>-41.83</v>
      </c>
    </row>
    <row r="7636" spans="55:68">
      <c r="BC7636" s="23">
        <v>32575.4</v>
      </c>
      <c r="BD7636" s="23">
        <v>-41.83</v>
      </c>
      <c r="BO7636" s="23">
        <v>32575.4</v>
      </c>
      <c r="BP7636" s="23">
        <v>-41.83</v>
      </c>
    </row>
    <row r="7637" spans="55:68">
      <c r="BC7637" s="23">
        <v>32575.4</v>
      </c>
      <c r="BD7637" s="23">
        <v>-40.74</v>
      </c>
      <c r="BO7637" s="23">
        <v>32575.4</v>
      </c>
      <c r="BP7637" s="23">
        <v>-40.74</v>
      </c>
    </row>
    <row r="7638" spans="55:68">
      <c r="BC7638" s="23">
        <v>32616.1</v>
      </c>
      <c r="BD7638" s="23">
        <v>-40.74</v>
      </c>
      <c r="BO7638" s="23">
        <v>32616.1</v>
      </c>
      <c r="BP7638" s="23">
        <v>-40.74</v>
      </c>
    </row>
    <row r="7639" spans="55:68">
      <c r="BC7639" s="23">
        <v>32616.1</v>
      </c>
      <c r="BD7639" s="23">
        <v>-41.02</v>
      </c>
      <c r="BO7639" s="23">
        <v>32616.1</v>
      </c>
      <c r="BP7639" s="23">
        <v>-41.02</v>
      </c>
    </row>
    <row r="7640" spans="55:68">
      <c r="BC7640" s="23">
        <v>32657.7</v>
      </c>
      <c r="BD7640" s="23">
        <v>-41.02</v>
      </c>
      <c r="BO7640" s="23">
        <v>32657.7</v>
      </c>
      <c r="BP7640" s="23">
        <v>-41.02</v>
      </c>
    </row>
    <row r="7641" spans="55:68">
      <c r="BC7641" s="23">
        <v>32657.7</v>
      </c>
      <c r="BD7641" s="23">
        <v>-41.88</v>
      </c>
      <c r="BO7641" s="23">
        <v>32657.7</v>
      </c>
      <c r="BP7641" s="23">
        <v>-41.88</v>
      </c>
    </row>
    <row r="7642" spans="55:68">
      <c r="BC7642" s="23">
        <v>32699.1</v>
      </c>
      <c r="BD7642" s="23">
        <v>-41.88</v>
      </c>
      <c r="BO7642" s="23">
        <v>32699.1</v>
      </c>
      <c r="BP7642" s="23">
        <v>-41.88</v>
      </c>
    </row>
    <row r="7643" spans="55:68">
      <c r="BC7643" s="23">
        <v>32699.1</v>
      </c>
      <c r="BD7643" s="23">
        <v>-41.3</v>
      </c>
      <c r="BO7643" s="23">
        <v>32699.1</v>
      </c>
      <c r="BP7643" s="23">
        <v>-41.3</v>
      </c>
    </row>
    <row r="7644" spans="55:68">
      <c r="BC7644" s="23">
        <v>32741.9</v>
      </c>
      <c r="BD7644" s="23">
        <v>-41.3</v>
      </c>
      <c r="BO7644" s="23">
        <v>32741.9</v>
      </c>
      <c r="BP7644" s="23">
        <v>-41.3</v>
      </c>
    </row>
    <row r="7645" spans="55:68">
      <c r="BC7645" s="23">
        <v>32741.9</v>
      </c>
      <c r="BD7645" s="23">
        <v>-41.68</v>
      </c>
      <c r="BO7645" s="23">
        <v>32741.9</v>
      </c>
      <c r="BP7645" s="23">
        <v>-41.68</v>
      </c>
    </row>
    <row r="7646" spans="55:68">
      <c r="BC7646" s="23">
        <v>32785.1</v>
      </c>
      <c r="BD7646" s="23">
        <v>-41.68</v>
      </c>
      <c r="BO7646" s="23">
        <v>32785.1</v>
      </c>
      <c r="BP7646" s="23">
        <v>-41.68</v>
      </c>
    </row>
    <row r="7647" spans="55:68">
      <c r="BC7647" s="23">
        <v>32785.1</v>
      </c>
      <c r="BD7647" s="23">
        <v>-41.52</v>
      </c>
      <c r="BO7647" s="23">
        <v>32785.1</v>
      </c>
      <c r="BP7647" s="23">
        <v>-41.52</v>
      </c>
    </row>
    <row r="7648" spans="55:68">
      <c r="BC7648" s="23">
        <v>32829.1</v>
      </c>
      <c r="BD7648" s="23">
        <v>-41.52</v>
      </c>
      <c r="BO7648" s="23">
        <v>32829.1</v>
      </c>
      <c r="BP7648" s="23">
        <v>-41.52</v>
      </c>
    </row>
    <row r="7649" spans="55:68">
      <c r="BC7649" s="23">
        <v>32829.1</v>
      </c>
      <c r="BD7649" s="23">
        <v>-41.18</v>
      </c>
      <c r="BO7649" s="23">
        <v>32829.1</v>
      </c>
      <c r="BP7649" s="23">
        <v>-41.18</v>
      </c>
    </row>
    <row r="7650" spans="55:68">
      <c r="BC7650" s="23">
        <v>32874.800000000003</v>
      </c>
      <c r="BD7650" s="23">
        <v>-41.18</v>
      </c>
      <c r="BO7650" s="23">
        <v>32874.800000000003</v>
      </c>
      <c r="BP7650" s="23">
        <v>-41.18</v>
      </c>
    </row>
    <row r="7651" spans="55:68">
      <c r="BC7651" s="23">
        <v>32874.800000000003</v>
      </c>
      <c r="BD7651" s="23">
        <v>-42.24</v>
      </c>
      <c r="BO7651" s="23">
        <v>32874.800000000003</v>
      </c>
      <c r="BP7651" s="23">
        <v>-42.24</v>
      </c>
    </row>
    <row r="7652" spans="55:68">
      <c r="BC7652" s="23">
        <v>32920.800000000003</v>
      </c>
      <c r="BD7652" s="23">
        <v>-42.24</v>
      </c>
      <c r="BO7652" s="23">
        <v>32920.800000000003</v>
      </c>
      <c r="BP7652" s="23">
        <v>-42.24</v>
      </c>
    </row>
    <row r="7653" spans="55:68">
      <c r="BC7653" s="23">
        <v>32920.800000000003</v>
      </c>
      <c r="BD7653" s="23">
        <v>-42.1</v>
      </c>
      <c r="BO7653" s="23">
        <v>32920.800000000003</v>
      </c>
      <c r="BP7653" s="23">
        <v>-42.1</v>
      </c>
    </row>
    <row r="7654" spans="55:68">
      <c r="BC7654" s="23">
        <v>32967</v>
      </c>
      <c r="BD7654" s="23">
        <v>-42.1</v>
      </c>
      <c r="BO7654" s="23">
        <v>32967</v>
      </c>
      <c r="BP7654" s="23">
        <v>-42.1</v>
      </c>
    </row>
    <row r="7655" spans="55:68">
      <c r="BC7655" s="23">
        <v>32967</v>
      </c>
      <c r="BD7655" s="23">
        <v>-41.83</v>
      </c>
      <c r="BO7655" s="23">
        <v>32967</v>
      </c>
      <c r="BP7655" s="23">
        <v>-41.83</v>
      </c>
    </row>
    <row r="7656" spans="55:68">
      <c r="BC7656" s="23">
        <v>33018.300000000003</v>
      </c>
      <c r="BD7656" s="23">
        <v>-41.83</v>
      </c>
      <c r="BO7656" s="23">
        <v>33018.300000000003</v>
      </c>
      <c r="BP7656" s="23">
        <v>-41.83</v>
      </c>
    </row>
    <row r="7657" spans="55:68">
      <c r="BC7657" s="23">
        <v>33018.300000000003</v>
      </c>
      <c r="BD7657" s="23">
        <v>-41.58</v>
      </c>
      <c r="BO7657" s="23">
        <v>33018.300000000003</v>
      </c>
      <c r="BP7657" s="23">
        <v>-41.58</v>
      </c>
    </row>
    <row r="7658" spans="55:68">
      <c r="BC7658" s="23">
        <v>33070.6</v>
      </c>
      <c r="BD7658" s="23">
        <v>-41.58</v>
      </c>
      <c r="BO7658" s="23">
        <v>33070.6</v>
      </c>
      <c r="BP7658" s="23">
        <v>-41.58</v>
      </c>
    </row>
    <row r="7659" spans="55:68">
      <c r="BC7659" s="23">
        <v>33070.6</v>
      </c>
      <c r="BD7659" s="23">
        <v>-43.35</v>
      </c>
      <c r="BO7659" s="23">
        <v>33070.6</v>
      </c>
      <c r="BP7659" s="23">
        <v>-43.35</v>
      </c>
    </row>
    <row r="7660" spans="55:68">
      <c r="BC7660" s="23">
        <v>33122.400000000001</v>
      </c>
      <c r="BD7660" s="23">
        <v>-43.35</v>
      </c>
      <c r="BO7660" s="23">
        <v>33122.400000000001</v>
      </c>
      <c r="BP7660" s="23">
        <v>-43.35</v>
      </c>
    </row>
    <row r="7661" spans="55:68">
      <c r="BC7661" s="23">
        <v>33122.400000000001</v>
      </c>
      <c r="BD7661" s="23">
        <v>-42.63</v>
      </c>
      <c r="BO7661" s="23">
        <v>33122.400000000001</v>
      </c>
      <c r="BP7661" s="23">
        <v>-42.63</v>
      </c>
    </row>
    <row r="7662" spans="55:68">
      <c r="BC7662" s="23">
        <v>33171.199999999997</v>
      </c>
      <c r="BD7662" s="23">
        <v>-42.63</v>
      </c>
      <c r="BO7662" s="23">
        <v>33171.199999999997</v>
      </c>
      <c r="BP7662" s="23">
        <v>-42.63</v>
      </c>
    </row>
    <row r="7663" spans="55:68">
      <c r="BC7663" s="23">
        <v>33171.199999999997</v>
      </c>
      <c r="BD7663" s="23">
        <v>-41.86</v>
      </c>
      <c r="BO7663" s="23">
        <v>33171.199999999997</v>
      </c>
      <c r="BP7663" s="23">
        <v>-41.86</v>
      </c>
    </row>
    <row r="7664" spans="55:68">
      <c r="BC7664" s="23">
        <v>33219.599999999999</v>
      </c>
      <c r="BD7664" s="23">
        <v>-41.86</v>
      </c>
      <c r="BO7664" s="23">
        <v>33219.599999999999</v>
      </c>
      <c r="BP7664" s="23">
        <v>-41.86</v>
      </c>
    </row>
    <row r="7665" spans="55:68">
      <c r="BC7665" s="23">
        <v>33219.599999999999</v>
      </c>
      <c r="BD7665" s="23">
        <v>-40.57</v>
      </c>
      <c r="BO7665" s="23">
        <v>33219.599999999999</v>
      </c>
      <c r="BP7665" s="23">
        <v>-40.57</v>
      </c>
    </row>
    <row r="7666" spans="55:68">
      <c r="BC7666" s="23">
        <v>33265.699999999997</v>
      </c>
      <c r="BD7666" s="23">
        <v>-40.57</v>
      </c>
      <c r="BO7666" s="23">
        <v>33265.699999999997</v>
      </c>
      <c r="BP7666" s="23">
        <v>-40.57</v>
      </c>
    </row>
    <row r="7667" spans="55:68">
      <c r="BC7667" s="23">
        <v>33265.699999999997</v>
      </c>
      <c r="BD7667" s="23">
        <v>-41.42</v>
      </c>
      <c r="BO7667" s="23">
        <v>33265.699999999997</v>
      </c>
      <c r="BP7667" s="23">
        <v>-41.42</v>
      </c>
    </row>
    <row r="7668" spans="55:68">
      <c r="BC7668" s="23">
        <v>33308.199999999997</v>
      </c>
      <c r="BD7668" s="23">
        <v>-41.42</v>
      </c>
      <c r="BO7668" s="23">
        <v>33308.199999999997</v>
      </c>
      <c r="BP7668" s="23">
        <v>-41.42</v>
      </c>
    </row>
    <row r="7669" spans="55:68">
      <c r="BC7669" s="23">
        <v>33308.199999999997</v>
      </c>
      <c r="BD7669" s="23">
        <v>-42.22</v>
      </c>
      <c r="BO7669" s="23">
        <v>33308.199999999997</v>
      </c>
      <c r="BP7669" s="23">
        <v>-42.22</v>
      </c>
    </row>
    <row r="7670" spans="55:68">
      <c r="BC7670" s="23">
        <v>33349.4</v>
      </c>
      <c r="BD7670" s="23">
        <v>-42.22</v>
      </c>
      <c r="BO7670" s="23">
        <v>33349.4</v>
      </c>
      <c r="BP7670" s="23">
        <v>-42.22</v>
      </c>
    </row>
    <row r="7671" spans="55:68">
      <c r="BC7671" s="23">
        <v>33349.4</v>
      </c>
      <c r="BD7671" s="23">
        <v>-40.89</v>
      </c>
      <c r="BO7671" s="23">
        <v>33349.4</v>
      </c>
      <c r="BP7671" s="23">
        <v>-40.89</v>
      </c>
    </row>
    <row r="7672" spans="55:68">
      <c r="BC7672" s="23">
        <v>33390.5</v>
      </c>
      <c r="BD7672" s="23">
        <v>-40.89</v>
      </c>
      <c r="BO7672" s="23">
        <v>33390.5</v>
      </c>
      <c r="BP7672" s="23">
        <v>-40.89</v>
      </c>
    </row>
    <row r="7673" spans="55:68">
      <c r="BC7673" s="23">
        <v>33390.5</v>
      </c>
      <c r="BD7673" s="23">
        <v>-41.16</v>
      </c>
      <c r="BO7673" s="23">
        <v>33390.5</v>
      </c>
      <c r="BP7673" s="23">
        <v>-41.16</v>
      </c>
    </row>
    <row r="7674" spans="55:68">
      <c r="BC7674" s="23">
        <v>33428.5</v>
      </c>
      <c r="BD7674" s="23">
        <v>-41.16</v>
      </c>
      <c r="BO7674" s="23">
        <v>33428.5</v>
      </c>
      <c r="BP7674" s="23">
        <v>-41.16</v>
      </c>
    </row>
    <row r="7675" spans="55:68">
      <c r="BC7675" s="23">
        <v>33428.5</v>
      </c>
      <c r="BD7675" s="23">
        <v>-40.43</v>
      </c>
      <c r="BO7675" s="23">
        <v>33428.5</v>
      </c>
      <c r="BP7675" s="23">
        <v>-40.43</v>
      </c>
    </row>
    <row r="7676" spans="55:68">
      <c r="BC7676" s="23">
        <v>33462.5</v>
      </c>
      <c r="BD7676" s="23">
        <v>-40.43</v>
      </c>
      <c r="BO7676" s="23">
        <v>33462.5</v>
      </c>
      <c r="BP7676" s="23">
        <v>-40.43</v>
      </c>
    </row>
    <row r="7677" spans="55:68">
      <c r="BC7677" s="23">
        <v>33462.5</v>
      </c>
      <c r="BD7677" s="23">
        <v>-39.61</v>
      </c>
      <c r="BO7677" s="23">
        <v>33462.5</v>
      </c>
      <c r="BP7677" s="23">
        <v>-39.61</v>
      </c>
    </row>
    <row r="7678" spans="55:68">
      <c r="BC7678" s="23">
        <v>33494.300000000003</v>
      </c>
      <c r="BD7678" s="23">
        <v>-39.61</v>
      </c>
      <c r="BO7678" s="23">
        <v>33494.300000000003</v>
      </c>
      <c r="BP7678" s="23">
        <v>-39.61</v>
      </c>
    </row>
    <row r="7679" spans="55:68">
      <c r="BC7679" s="23">
        <v>33494.300000000003</v>
      </c>
      <c r="BD7679" s="23">
        <v>-39.54</v>
      </c>
      <c r="BO7679" s="23">
        <v>33494.300000000003</v>
      </c>
      <c r="BP7679" s="23">
        <v>-39.54</v>
      </c>
    </row>
    <row r="7680" spans="55:68">
      <c r="BC7680" s="23">
        <v>33524.199999999997</v>
      </c>
      <c r="BD7680" s="23">
        <v>-39.54</v>
      </c>
      <c r="BO7680" s="23">
        <v>33524.199999999997</v>
      </c>
      <c r="BP7680" s="23">
        <v>-39.54</v>
      </c>
    </row>
    <row r="7681" spans="55:68">
      <c r="BC7681" s="23">
        <v>33524.199999999997</v>
      </c>
      <c r="BD7681" s="23">
        <v>-39.21</v>
      </c>
      <c r="BO7681" s="23">
        <v>33524.199999999997</v>
      </c>
      <c r="BP7681" s="23">
        <v>-39.21</v>
      </c>
    </row>
    <row r="7682" spans="55:68">
      <c r="BC7682" s="23">
        <v>33552.5</v>
      </c>
      <c r="BD7682" s="23">
        <v>-39.21</v>
      </c>
      <c r="BO7682" s="23">
        <v>33552.5</v>
      </c>
      <c r="BP7682" s="23">
        <v>-39.21</v>
      </c>
    </row>
    <row r="7683" spans="55:68">
      <c r="BC7683" s="23">
        <v>33552.5</v>
      </c>
      <c r="BD7683" s="23">
        <v>-39.520000000000003</v>
      </c>
      <c r="BO7683" s="23">
        <v>33552.5</v>
      </c>
      <c r="BP7683" s="23">
        <v>-39.520000000000003</v>
      </c>
    </row>
    <row r="7684" spans="55:68">
      <c r="BC7684" s="23">
        <v>33579.699999999997</v>
      </c>
      <c r="BD7684" s="23">
        <v>-39.520000000000003</v>
      </c>
      <c r="BO7684" s="23">
        <v>33579.699999999997</v>
      </c>
      <c r="BP7684" s="23">
        <v>-39.520000000000003</v>
      </c>
    </row>
    <row r="7685" spans="55:68">
      <c r="BC7685" s="23">
        <v>33579.699999999997</v>
      </c>
      <c r="BD7685" s="23">
        <v>-38.909999999999997</v>
      </c>
      <c r="BO7685" s="23">
        <v>33579.699999999997</v>
      </c>
      <c r="BP7685" s="23">
        <v>-38.909999999999997</v>
      </c>
    </row>
    <row r="7686" spans="55:68">
      <c r="BC7686" s="23">
        <v>33606.5</v>
      </c>
      <c r="BD7686" s="23">
        <v>-38.909999999999997</v>
      </c>
      <c r="BO7686" s="23">
        <v>33606.5</v>
      </c>
      <c r="BP7686" s="23">
        <v>-38.909999999999997</v>
      </c>
    </row>
    <row r="7687" spans="55:68">
      <c r="BC7687" s="23">
        <v>33606.5</v>
      </c>
      <c r="BD7687" s="23">
        <v>-38.409999999999997</v>
      </c>
      <c r="BO7687" s="23">
        <v>33606.5</v>
      </c>
      <c r="BP7687" s="23">
        <v>-38.409999999999997</v>
      </c>
    </row>
    <row r="7688" spans="55:68">
      <c r="BC7688" s="23">
        <v>33633.199999999997</v>
      </c>
      <c r="BD7688" s="23">
        <v>-38.409999999999997</v>
      </c>
      <c r="BO7688" s="23">
        <v>33633.199999999997</v>
      </c>
      <c r="BP7688" s="23">
        <v>-38.409999999999997</v>
      </c>
    </row>
    <row r="7689" spans="55:68">
      <c r="BC7689" s="23">
        <v>33633.199999999997</v>
      </c>
      <c r="BD7689" s="23">
        <v>-39.200000000000003</v>
      </c>
      <c r="BO7689" s="23">
        <v>33633.199999999997</v>
      </c>
      <c r="BP7689" s="23">
        <v>-39.200000000000003</v>
      </c>
    </row>
    <row r="7690" spans="55:68">
      <c r="BC7690" s="23">
        <v>33659.699999999997</v>
      </c>
      <c r="BD7690" s="23">
        <v>-39.200000000000003</v>
      </c>
      <c r="BO7690" s="23">
        <v>33659.699999999997</v>
      </c>
      <c r="BP7690" s="23">
        <v>-39.200000000000003</v>
      </c>
    </row>
    <row r="7691" spans="55:68">
      <c r="BC7691" s="23">
        <v>33659.699999999997</v>
      </c>
      <c r="BD7691" s="23">
        <v>-38.97</v>
      </c>
      <c r="BO7691" s="23">
        <v>33659.699999999997</v>
      </c>
      <c r="BP7691" s="23">
        <v>-38.97</v>
      </c>
    </row>
    <row r="7692" spans="55:68">
      <c r="BC7692" s="23">
        <v>33686.300000000003</v>
      </c>
      <c r="BD7692" s="23">
        <v>-38.97</v>
      </c>
      <c r="BO7692" s="23">
        <v>33686.300000000003</v>
      </c>
      <c r="BP7692" s="23">
        <v>-38.97</v>
      </c>
    </row>
    <row r="7693" spans="55:68">
      <c r="BC7693" s="23">
        <v>33686.300000000003</v>
      </c>
      <c r="BD7693" s="23">
        <v>-39.4</v>
      </c>
      <c r="BO7693" s="23">
        <v>33686.300000000003</v>
      </c>
      <c r="BP7693" s="23">
        <v>-39.4</v>
      </c>
    </row>
    <row r="7694" spans="55:68">
      <c r="BC7694" s="23">
        <v>33712.699999999997</v>
      </c>
      <c r="BD7694" s="23">
        <v>-39.4</v>
      </c>
      <c r="BO7694" s="23">
        <v>33712.699999999997</v>
      </c>
      <c r="BP7694" s="23">
        <v>-39.4</v>
      </c>
    </row>
    <row r="7695" spans="55:68">
      <c r="BC7695" s="23">
        <v>33712.699999999997</v>
      </c>
      <c r="BD7695" s="23">
        <v>-38.880000000000003</v>
      </c>
      <c r="BO7695" s="23">
        <v>33712.699999999997</v>
      </c>
      <c r="BP7695" s="23">
        <v>-38.880000000000003</v>
      </c>
    </row>
    <row r="7696" spans="55:68">
      <c r="BC7696" s="23">
        <v>33737.5</v>
      </c>
      <c r="BD7696" s="23">
        <v>-38.880000000000003</v>
      </c>
      <c r="BO7696" s="23">
        <v>33737.5</v>
      </c>
      <c r="BP7696" s="23">
        <v>-38.880000000000003</v>
      </c>
    </row>
    <row r="7697" spans="55:68">
      <c r="BC7697" s="23">
        <v>33737.5</v>
      </c>
      <c r="BD7697" s="23">
        <v>-38.21</v>
      </c>
      <c r="BO7697" s="23">
        <v>33737.5</v>
      </c>
      <c r="BP7697" s="23">
        <v>-38.21</v>
      </c>
    </row>
    <row r="7698" spans="55:68">
      <c r="BC7698" s="23">
        <v>33761.300000000003</v>
      </c>
      <c r="BD7698" s="23">
        <v>-38.21</v>
      </c>
      <c r="BO7698" s="23">
        <v>33761.300000000003</v>
      </c>
      <c r="BP7698" s="23">
        <v>-38.21</v>
      </c>
    </row>
    <row r="7699" spans="55:68">
      <c r="BC7699" s="23">
        <v>33761.300000000003</v>
      </c>
      <c r="BD7699" s="23">
        <v>-37.380000000000003</v>
      </c>
      <c r="BO7699" s="23">
        <v>33761.300000000003</v>
      </c>
      <c r="BP7699" s="23">
        <v>-37.380000000000003</v>
      </c>
    </row>
    <row r="7700" spans="55:68">
      <c r="BC7700" s="23">
        <v>33784.6</v>
      </c>
      <c r="BD7700" s="23">
        <v>-37.380000000000003</v>
      </c>
      <c r="BO7700" s="23">
        <v>33784.6</v>
      </c>
      <c r="BP7700" s="23">
        <v>-37.380000000000003</v>
      </c>
    </row>
    <row r="7701" spans="55:68">
      <c r="BC7701" s="23">
        <v>33784.6</v>
      </c>
      <c r="BD7701" s="23">
        <v>-37.590000000000003</v>
      </c>
      <c r="BO7701" s="23">
        <v>33784.6</v>
      </c>
      <c r="BP7701" s="23">
        <v>-37.590000000000003</v>
      </c>
    </row>
    <row r="7702" spans="55:68">
      <c r="BC7702" s="23">
        <v>33809.1</v>
      </c>
      <c r="BD7702" s="23">
        <v>-37.590000000000003</v>
      </c>
      <c r="BO7702" s="23">
        <v>33809.1</v>
      </c>
      <c r="BP7702" s="23">
        <v>-37.590000000000003</v>
      </c>
    </row>
    <row r="7703" spans="55:68">
      <c r="BC7703" s="23">
        <v>33809.1</v>
      </c>
      <c r="BD7703" s="23">
        <v>-38.74</v>
      </c>
      <c r="BO7703" s="23">
        <v>33809.1</v>
      </c>
      <c r="BP7703" s="23">
        <v>-38.74</v>
      </c>
    </row>
    <row r="7704" spans="55:68">
      <c r="BC7704" s="23">
        <v>33837</v>
      </c>
      <c r="BD7704" s="23">
        <v>-38.74</v>
      </c>
      <c r="BO7704" s="23">
        <v>33837</v>
      </c>
      <c r="BP7704" s="23">
        <v>-38.74</v>
      </c>
    </row>
    <row r="7705" spans="55:68">
      <c r="BC7705" s="23">
        <v>33837</v>
      </c>
      <c r="BD7705" s="23">
        <v>-40.51</v>
      </c>
      <c r="BO7705" s="23">
        <v>33837</v>
      </c>
      <c r="BP7705" s="23">
        <v>-40.51</v>
      </c>
    </row>
    <row r="7706" spans="55:68">
      <c r="BC7706" s="23">
        <v>33869.1</v>
      </c>
      <c r="BD7706" s="23">
        <v>-40.51</v>
      </c>
      <c r="BO7706" s="23">
        <v>33869.1</v>
      </c>
      <c r="BP7706" s="23">
        <v>-40.51</v>
      </c>
    </row>
    <row r="7707" spans="55:68">
      <c r="BC7707" s="23">
        <v>33869.1</v>
      </c>
      <c r="BD7707" s="23">
        <v>-41.8</v>
      </c>
      <c r="BO7707" s="23">
        <v>33869.1</v>
      </c>
      <c r="BP7707" s="23">
        <v>-41.8</v>
      </c>
    </row>
    <row r="7708" spans="55:68">
      <c r="BC7708" s="23">
        <v>33906.699999999997</v>
      </c>
      <c r="BD7708" s="23">
        <v>-41.8</v>
      </c>
      <c r="BO7708" s="23">
        <v>33906.699999999997</v>
      </c>
      <c r="BP7708" s="23">
        <v>-41.8</v>
      </c>
    </row>
    <row r="7709" spans="55:68">
      <c r="BC7709" s="23">
        <v>33906.699999999997</v>
      </c>
      <c r="BD7709" s="23">
        <v>-41.19</v>
      </c>
      <c r="BO7709" s="23">
        <v>33906.699999999997</v>
      </c>
      <c r="BP7709" s="23">
        <v>-41.19</v>
      </c>
    </row>
    <row r="7710" spans="55:68">
      <c r="BC7710" s="23">
        <v>33949.699999999997</v>
      </c>
      <c r="BD7710" s="23">
        <v>-41.19</v>
      </c>
      <c r="BO7710" s="23">
        <v>33949.699999999997</v>
      </c>
      <c r="BP7710" s="23">
        <v>-41.19</v>
      </c>
    </row>
    <row r="7711" spans="55:68">
      <c r="BC7711" s="23">
        <v>33949.699999999997</v>
      </c>
      <c r="BD7711" s="23">
        <v>-41.46</v>
      </c>
      <c r="BO7711" s="23">
        <v>33949.699999999997</v>
      </c>
      <c r="BP7711" s="23">
        <v>-41.46</v>
      </c>
    </row>
    <row r="7712" spans="55:68">
      <c r="BC7712" s="23">
        <v>33994.1</v>
      </c>
      <c r="BD7712" s="23">
        <v>-41.46</v>
      </c>
      <c r="BO7712" s="23">
        <v>33994.1</v>
      </c>
      <c r="BP7712" s="23">
        <v>-41.46</v>
      </c>
    </row>
    <row r="7713" spans="55:68">
      <c r="BC7713" s="23">
        <v>33994.1</v>
      </c>
      <c r="BD7713" s="23">
        <v>-41.79</v>
      </c>
      <c r="BO7713" s="23">
        <v>33994.1</v>
      </c>
      <c r="BP7713" s="23">
        <v>-41.79</v>
      </c>
    </row>
    <row r="7714" spans="55:68">
      <c r="BC7714" s="23">
        <v>34036.1</v>
      </c>
      <c r="BD7714" s="23">
        <v>-41.79</v>
      </c>
      <c r="BO7714" s="23">
        <v>34036.1</v>
      </c>
      <c r="BP7714" s="23">
        <v>-41.79</v>
      </c>
    </row>
    <row r="7715" spans="55:68">
      <c r="BC7715" s="23">
        <v>34036.1</v>
      </c>
      <c r="BD7715" s="23">
        <v>-41.2</v>
      </c>
      <c r="BO7715" s="23">
        <v>34036.1</v>
      </c>
      <c r="BP7715" s="23">
        <v>-41.2</v>
      </c>
    </row>
    <row r="7716" spans="55:68">
      <c r="BC7716" s="23">
        <v>34078.5</v>
      </c>
      <c r="BD7716" s="23">
        <v>-41.2</v>
      </c>
      <c r="BO7716" s="23">
        <v>34078.5</v>
      </c>
      <c r="BP7716" s="23">
        <v>-41.2</v>
      </c>
    </row>
    <row r="7717" spans="55:68">
      <c r="BC7717" s="23">
        <v>34078.5</v>
      </c>
      <c r="BD7717" s="23">
        <v>-40.520000000000003</v>
      </c>
      <c r="BO7717" s="23">
        <v>34078.5</v>
      </c>
      <c r="BP7717" s="23">
        <v>-40.520000000000003</v>
      </c>
    </row>
    <row r="7718" spans="55:68">
      <c r="BC7718" s="23">
        <v>34118.300000000003</v>
      </c>
      <c r="BD7718" s="23">
        <v>-40.520000000000003</v>
      </c>
      <c r="BO7718" s="23">
        <v>34118.300000000003</v>
      </c>
      <c r="BP7718" s="23">
        <v>-40.520000000000003</v>
      </c>
    </row>
    <row r="7719" spans="55:68">
      <c r="BC7719" s="23">
        <v>34118.300000000003</v>
      </c>
      <c r="BD7719" s="23">
        <v>-41.37</v>
      </c>
      <c r="BO7719" s="23">
        <v>34118.300000000003</v>
      </c>
      <c r="BP7719" s="23">
        <v>-41.37</v>
      </c>
    </row>
    <row r="7720" spans="55:68">
      <c r="BC7720" s="23">
        <v>34157.300000000003</v>
      </c>
      <c r="BD7720" s="23">
        <v>-41.37</v>
      </c>
      <c r="BO7720" s="23">
        <v>34157.300000000003</v>
      </c>
      <c r="BP7720" s="23">
        <v>-41.37</v>
      </c>
    </row>
    <row r="7721" spans="55:68">
      <c r="BC7721" s="23">
        <v>34157.300000000003</v>
      </c>
      <c r="BD7721" s="23">
        <v>-40.04</v>
      </c>
      <c r="BO7721" s="23">
        <v>34157.300000000003</v>
      </c>
      <c r="BP7721" s="23">
        <v>-40.04</v>
      </c>
    </row>
    <row r="7722" spans="55:68">
      <c r="BC7722" s="23">
        <v>34197.300000000003</v>
      </c>
      <c r="BD7722" s="23">
        <v>-40.04</v>
      </c>
      <c r="BO7722" s="23">
        <v>34197.300000000003</v>
      </c>
      <c r="BP7722" s="23">
        <v>-40.04</v>
      </c>
    </row>
    <row r="7723" spans="55:68">
      <c r="BC7723" s="23">
        <v>34197.300000000003</v>
      </c>
      <c r="BD7723" s="23">
        <v>-41.22</v>
      </c>
      <c r="BO7723" s="23">
        <v>34197.300000000003</v>
      </c>
      <c r="BP7723" s="23">
        <v>-41.22</v>
      </c>
    </row>
    <row r="7724" spans="55:68">
      <c r="BC7724" s="23">
        <v>34239.199999999997</v>
      </c>
      <c r="BD7724" s="23">
        <v>-41.22</v>
      </c>
      <c r="BO7724" s="23">
        <v>34239.199999999997</v>
      </c>
      <c r="BP7724" s="23">
        <v>-41.22</v>
      </c>
    </row>
    <row r="7725" spans="55:68">
      <c r="BC7725" s="23">
        <v>34239.199999999997</v>
      </c>
      <c r="BD7725" s="23">
        <v>-41.83</v>
      </c>
      <c r="BO7725" s="23">
        <v>34239.199999999997</v>
      </c>
      <c r="BP7725" s="23">
        <v>-41.83</v>
      </c>
    </row>
    <row r="7726" spans="55:68">
      <c r="BC7726" s="23">
        <v>34280.1</v>
      </c>
      <c r="BD7726" s="23">
        <v>-41.83</v>
      </c>
      <c r="BO7726" s="23">
        <v>34280.1</v>
      </c>
      <c r="BP7726" s="23">
        <v>-41.83</v>
      </c>
    </row>
    <row r="7727" spans="55:68">
      <c r="BC7727" s="23">
        <v>34280.1</v>
      </c>
      <c r="BD7727" s="23">
        <v>-41.55</v>
      </c>
      <c r="BO7727" s="23">
        <v>34280.1</v>
      </c>
      <c r="BP7727" s="23">
        <v>-41.55</v>
      </c>
    </row>
    <row r="7728" spans="55:68">
      <c r="BC7728" s="23">
        <v>34323.300000000003</v>
      </c>
      <c r="BD7728" s="23">
        <v>-41.55</v>
      </c>
      <c r="BO7728" s="23">
        <v>34323.300000000003</v>
      </c>
      <c r="BP7728" s="23">
        <v>-41.55</v>
      </c>
    </row>
    <row r="7729" spans="55:68">
      <c r="BC7729" s="23">
        <v>34323.300000000003</v>
      </c>
      <c r="BD7729" s="23">
        <v>-40.81</v>
      </c>
      <c r="BO7729" s="23">
        <v>34323.300000000003</v>
      </c>
      <c r="BP7729" s="23">
        <v>-40.81</v>
      </c>
    </row>
    <row r="7730" spans="55:68">
      <c r="BC7730" s="23">
        <v>34366.300000000003</v>
      </c>
      <c r="BD7730" s="23">
        <v>-40.81</v>
      </c>
      <c r="BO7730" s="23">
        <v>34366.300000000003</v>
      </c>
      <c r="BP7730" s="23">
        <v>-40.81</v>
      </c>
    </row>
    <row r="7731" spans="55:68">
      <c r="BC7731" s="23">
        <v>34366.300000000003</v>
      </c>
      <c r="BD7731" s="23">
        <v>-41.22</v>
      </c>
      <c r="BO7731" s="23">
        <v>34366.300000000003</v>
      </c>
      <c r="BP7731" s="23">
        <v>-41.22</v>
      </c>
    </row>
    <row r="7732" spans="55:68">
      <c r="BC7732" s="23">
        <v>34409.300000000003</v>
      </c>
      <c r="BD7732" s="23">
        <v>-41.22</v>
      </c>
      <c r="BO7732" s="23">
        <v>34409.300000000003</v>
      </c>
      <c r="BP7732" s="23">
        <v>-41.22</v>
      </c>
    </row>
    <row r="7733" spans="55:68">
      <c r="BC7733" s="23">
        <v>34409.300000000003</v>
      </c>
      <c r="BD7733" s="23">
        <v>-41.13</v>
      </c>
      <c r="BO7733" s="23">
        <v>34409.300000000003</v>
      </c>
      <c r="BP7733" s="23">
        <v>-41.13</v>
      </c>
    </row>
    <row r="7734" spans="55:68">
      <c r="BC7734" s="23">
        <v>34452.1</v>
      </c>
      <c r="BD7734" s="23">
        <v>-41.13</v>
      </c>
      <c r="BO7734" s="23">
        <v>34452.1</v>
      </c>
      <c r="BP7734" s="23">
        <v>-41.13</v>
      </c>
    </row>
    <row r="7735" spans="55:68">
      <c r="BC7735" s="23">
        <v>34452.1</v>
      </c>
      <c r="BD7735" s="23">
        <v>-41.78</v>
      </c>
      <c r="BO7735" s="23">
        <v>34452.1</v>
      </c>
      <c r="BP7735" s="23">
        <v>-41.78</v>
      </c>
    </row>
    <row r="7736" spans="55:68">
      <c r="BC7736" s="23">
        <v>34494.800000000003</v>
      </c>
      <c r="BD7736" s="23">
        <v>-41.78</v>
      </c>
      <c r="BO7736" s="23">
        <v>34494.800000000003</v>
      </c>
      <c r="BP7736" s="23">
        <v>-41.78</v>
      </c>
    </row>
    <row r="7737" spans="55:68">
      <c r="BC7737" s="23">
        <v>34494.800000000003</v>
      </c>
      <c r="BD7737" s="23">
        <v>-41.38</v>
      </c>
      <c r="BO7737" s="23">
        <v>34494.800000000003</v>
      </c>
      <c r="BP7737" s="23">
        <v>-41.38</v>
      </c>
    </row>
    <row r="7738" spans="55:68">
      <c r="BC7738" s="23">
        <v>34538.1</v>
      </c>
      <c r="BD7738" s="23">
        <v>-41.38</v>
      </c>
      <c r="BO7738" s="23">
        <v>34538.1</v>
      </c>
      <c r="BP7738" s="23">
        <v>-41.38</v>
      </c>
    </row>
    <row r="7739" spans="55:68">
      <c r="BC7739" s="23">
        <v>34538.1</v>
      </c>
      <c r="BD7739" s="23">
        <v>-40.78</v>
      </c>
      <c r="BO7739" s="23">
        <v>34538.1</v>
      </c>
      <c r="BP7739" s="23">
        <v>-40.78</v>
      </c>
    </row>
    <row r="7740" spans="55:68">
      <c r="BC7740" s="23">
        <v>34580.1</v>
      </c>
      <c r="BD7740" s="23">
        <v>-40.78</v>
      </c>
      <c r="BO7740" s="23">
        <v>34580.1</v>
      </c>
      <c r="BP7740" s="23">
        <v>-40.78</v>
      </c>
    </row>
    <row r="7741" spans="55:68">
      <c r="BC7741" s="23">
        <v>34580.1</v>
      </c>
      <c r="BD7741" s="23">
        <v>-41.52</v>
      </c>
      <c r="BO7741" s="23">
        <v>34580.1</v>
      </c>
      <c r="BP7741" s="23">
        <v>-41.52</v>
      </c>
    </row>
    <row r="7742" spans="55:68">
      <c r="BC7742" s="23">
        <v>34622.300000000003</v>
      </c>
      <c r="BD7742" s="23">
        <v>-41.52</v>
      </c>
      <c r="BO7742" s="23">
        <v>34622.300000000003</v>
      </c>
      <c r="BP7742" s="23">
        <v>-41.52</v>
      </c>
    </row>
    <row r="7743" spans="55:68">
      <c r="BC7743" s="23">
        <v>34622.300000000003</v>
      </c>
      <c r="BD7743" s="23">
        <v>-40.42</v>
      </c>
      <c r="BO7743" s="23">
        <v>34622.300000000003</v>
      </c>
      <c r="BP7743" s="23">
        <v>-40.42</v>
      </c>
    </row>
    <row r="7744" spans="55:68">
      <c r="BC7744" s="23">
        <v>34663.300000000003</v>
      </c>
      <c r="BD7744" s="23">
        <v>-40.42</v>
      </c>
      <c r="BO7744" s="23">
        <v>34663.300000000003</v>
      </c>
      <c r="BP7744" s="23">
        <v>-40.42</v>
      </c>
    </row>
    <row r="7745" spans="55:68">
      <c r="BC7745" s="23">
        <v>34663.300000000003</v>
      </c>
      <c r="BD7745" s="23">
        <v>-41.85</v>
      </c>
      <c r="BO7745" s="23">
        <v>34663.300000000003</v>
      </c>
      <c r="BP7745" s="23">
        <v>-41.85</v>
      </c>
    </row>
    <row r="7746" spans="55:68">
      <c r="BC7746" s="23">
        <v>34706.199999999997</v>
      </c>
      <c r="BD7746" s="23">
        <v>-41.85</v>
      </c>
      <c r="BO7746" s="23">
        <v>34706.199999999997</v>
      </c>
      <c r="BP7746" s="23">
        <v>-41.85</v>
      </c>
    </row>
    <row r="7747" spans="55:68">
      <c r="BC7747" s="23">
        <v>34706.199999999997</v>
      </c>
      <c r="BD7747" s="23">
        <v>-40.700000000000003</v>
      </c>
      <c r="BO7747" s="23">
        <v>34706.199999999997</v>
      </c>
      <c r="BP7747" s="23">
        <v>-40.700000000000003</v>
      </c>
    </row>
    <row r="7748" spans="55:68">
      <c r="BC7748" s="23">
        <v>34748.5</v>
      </c>
      <c r="BD7748" s="23">
        <v>-40.700000000000003</v>
      </c>
      <c r="BO7748" s="23">
        <v>34748.5</v>
      </c>
      <c r="BP7748" s="23">
        <v>-40.700000000000003</v>
      </c>
    </row>
    <row r="7749" spans="55:68">
      <c r="BC7749" s="23">
        <v>34748.5</v>
      </c>
      <c r="BD7749" s="23">
        <v>-41.79</v>
      </c>
      <c r="BO7749" s="23">
        <v>34748.5</v>
      </c>
      <c r="BP7749" s="23">
        <v>-41.79</v>
      </c>
    </row>
    <row r="7750" spans="55:68">
      <c r="BC7750" s="23">
        <v>34788.699999999997</v>
      </c>
      <c r="BD7750" s="23">
        <v>-41.79</v>
      </c>
      <c r="BO7750" s="23">
        <v>34788.699999999997</v>
      </c>
      <c r="BP7750" s="23">
        <v>-41.79</v>
      </c>
    </row>
    <row r="7751" spans="55:68">
      <c r="BC7751" s="23">
        <v>34788.699999999997</v>
      </c>
      <c r="BD7751" s="23">
        <v>-41.21</v>
      </c>
      <c r="BO7751" s="23">
        <v>34788.699999999997</v>
      </c>
      <c r="BP7751" s="23">
        <v>-41.21</v>
      </c>
    </row>
    <row r="7752" spans="55:68">
      <c r="BC7752" s="23">
        <v>34826</v>
      </c>
      <c r="BD7752" s="23">
        <v>-41.21</v>
      </c>
      <c r="BO7752" s="23">
        <v>34826</v>
      </c>
      <c r="BP7752" s="23">
        <v>-41.21</v>
      </c>
    </row>
    <row r="7753" spans="55:68">
      <c r="BC7753" s="23">
        <v>34826</v>
      </c>
      <c r="BD7753" s="23">
        <v>-39.229999999999997</v>
      </c>
      <c r="BO7753" s="23">
        <v>34826</v>
      </c>
      <c r="BP7753" s="23">
        <v>-39.229999999999997</v>
      </c>
    </row>
    <row r="7754" spans="55:68">
      <c r="BC7754" s="23">
        <v>34860.300000000003</v>
      </c>
      <c r="BD7754" s="23">
        <v>-39.229999999999997</v>
      </c>
      <c r="BO7754" s="23">
        <v>34860.300000000003</v>
      </c>
      <c r="BP7754" s="23">
        <v>-39.229999999999997</v>
      </c>
    </row>
    <row r="7755" spans="55:68">
      <c r="BC7755" s="23">
        <v>34860.300000000003</v>
      </c>
      <c r="BD7755" s="23">
        <v>-40.020000000000003</v>
      </c>
      <c r="BO7755" s="23">
        <v>34860.300000000003</v>
      </c>
      <c r="BP7755" s="23">
        <v>-40.020000000000003</v>
      </c>
    </row>
    <row r="7756" spans="55:68">
      <c r="BC7756" s="23">
        <v>34891.5</v>
      </c>
      <c r="BD7756" s="23">
        <v>-40.020000000000003</v>
      </c>
      <c r="BO7756" s="23">
        <v>34891.5</v>
      </c>
      <c r="BP7756" s="23">
        <v>-40.020000000000003</v>
      </c>
    </row>
    <row r="7757" spans="55:68">
      <c r="BC7757" s="23">
        <v>34891.5</v>
      </c>
      <c r="BD7757" s="23">
        <v>-38.61</v>
      </c>
      <c r="BO7757" s="23">
        <v>34891.5</v>
      </c>
      <c r="BP7757" s="23">
        <v>-38.61</v>
      </c>
    </row>
    <row r="7758" spans="55:68">
      <c r="BC7758" s="23">
        <v>34920.800000000003</v>
      </c>
      <c r="BD7758" s="23">
        <v>-38.61</v>
      </c>
      <c r="BO7758" s="23">
        <v>34920.800000000003</v>
      </c>
      <c r="BP7758" s="23">
        <v>-38.61</v>
      </c>
    </row>
    <row r="7759" spans="55:68">
      <c r="BC7759" s="23">
        <v>34920.800000000003</v>
      </c>
      <c r="BD7759" s="23">
        <v>-39.35</v>
      </c>
      <c r="BO7759" s="23">
        <v>34920.800000000003</v>
      </c>
      <c r="BP7759" s="23">
        <v>-39.35</v>
      </c>
    </row>
    <row r="7760" spans="55:68">
      <c r="BC7760" s="23">
        <v>34950.699999999997</v>
      </c>
      <c r="BD7760" s="23">
        <v>-39.35</v>
      </c>
      <c r="BO7760" s="23">
        <v>34950.699999999997</v>
      </c>
      <c r="BP7760" s="23">
        <v>-39.35</v>
      </c>
    </row>
    <row r="7761" spans="55:68">
      <c r="BC7761" s="23">
        <v>34950.699999999997</v>
      </c>
      <c r="BD7761" s="23">
        <v>-39.479999999999997</v>
      </c>
      <c r="BO7761" s="23">
        <v>34950.699999999997</v>
      </c>
      <c r="BP7761" s="23">
        <v>-39.479999999999997</v>
      </c>
    </row>
    <row r="7762" spans="55:68">
      <c r="BC7762" s="23">
        <v>34980.5</v>
      </c>
      <c r="BD7762" s="23">
        <v>-39.479999999999997</v>
      </c>
      <c r="BO7762" s="23">
        <v>34980.5</v>
      </c>
      <c r="BP7762" s="23">
        <v>-39.479999999999997</v>
      </c>
    </row>
    <row r="7763" spans="55:68">
      <c r="BC7763" s="23">
        <v>34980.5</v>
      </c>
      <c r="BD7763" s="23">
        <v>-39.79</v>
      </c>
      <c r="BO7763" s="23">
        <v>34980.5</v>
      </c>
      <c r="BP7763" s="23">
        <v>-39.79</v>
      </c>
    </row>
    <row r="7764" spans="55:68">
      <c r="BC7764" s="23">
        <v>35012.199999999997</v>
      </c>
      <c r="BD7764" s="23">
        <v>-39.79</v>
      </c>
      <c r="BO7764" s="23">
        <v>35012.199999999997</v>
      </c>
      <c r="BP7764" s="23">
        <v>-39.79</v>
      </c>
    </row>
    <row r="7765" spans="55:68">
      <c r="BC7765" s="23">
        <v>35012.199999999997</v>
      </c>
      <c r="BD7765" s="23">
        <v>-39.840000000000003</v>
      </c>
      <c r="BO7765" s="23">
        <v>35012.199999999997</v>
      </c>
      <c r="BP7765" s="23">
        <v>-39.840000000000003</v>
      </c>
    </row>
    <row r="7766" spans="55:68">
      <c r="BC7766" s="23">
        <v>35044.6</v>
      </c>
      <c r="BD7766" s="23">
        <v>-39.840000000000003</v>
      </c>
      <c r="BO7766" s="23">
        <v>35044.6</v>
      </c>
      <c r="BP7766" s="23">
        <v>-39.840000000000003</v>
      </c>
    </row>
    <row r="7767" spans="55:68">
      <c r="BC7767" s="23">
        <v>35044.6</v>
      </c>
      <c r="BD7767" s="23">
        <v>-40.270000000000003</v>
      </c>
      <c r="BO7767" s="23">
        <v>35044.6</v>
      </c>
      <c r="BP7767" s="23">
        <v>-40.270000000000003</v>
      </c>
    </row>
    <row r="7768" spans="55:68">
      <c r="BC7768" s="23">
        <v>35076.9</v>
      </c>
      <c r="BD7768" s="23">
        <v>-40.270000000000003</v>
      </c>
      <c r="BO7768" s="23">
        <v>35076.9</v>
      </c>
      <c r="BP7768" s="23">
        <v>-40.270000000000003</v>
      </c>
    </row>
    <row r="7769" spans="55:68">
      <c r="BC7769" s="23">
        <v>35076.9</v>
      </c>
      <c r="BD7769" s="23">
        <v>-39.909999999999997</v>
      </c>
      <c r="BO7769" s="23">
        <v>35076.9</v>
      </c>
      <c r="BP7769" s="23">
        <v>-39.909999999999997</v>
      </c>
    </row>
    <row r="7770" spans="55:68">
      <c r="BC7770" s="23">
        <v>35108.400000000001</v>
      </c>
      <c r="BD7770" s="23">
        <v>-39.909999999999997</v>
      </c>
      <c r="BO7770" s="23">
        <v>35108.400000000001</v>
      </c>
      <c r="BP7770" s="23">
        <v>-39.909999999999997</v>
      </c>
    </row>
    <row r="7771" spans="55:68">
      <c r="BC7771" s="23">
        <v>35108.400000000001</v>
      </c>
      <c r="BD7771" s="23">
        <v>-39.39</v>
      </c>
      <c r="BO7771" s="23">
        <v>35108.400000000001</v>
      </c>
      <c r="BP7771" s="23">
        <v>-39.39</v>
      </c>
    </row>
    <row r="7772" spans="55:68">
      <c r="BC7772" s="23">
        <v>35139.4</v>
      </c>
      <c r="BD7772" s="23">
        <v>-39.39</v>
      </c>
      <c r="BO7772" s="23">
        <v>35139.4</v>
      </c>
      <c r="BP7772" s="23">
        <v>-39.39</v>
      </c>
    </row>
    <row r="7773" spans="55:68">
      <c r="BC7773" s="23">
        <v>35139.4</v>
      </c>
      <c r="BD7773" s="23">
        <v>-39.06</v>
      </c>
      <c r="BO7773" s="23">
        <v>35139.4</v>
      </c>
      <c r="BP7773" s="23">
        <v>-39.06</v>
      </c>
    </row>
    <row r="7774" spans="55:68">
      <c r="BC7774" s="23">
        <v>35167.9</v>
      </c>
      <c r="BD7774" s="23">
        <v>-39.06</v>
      </c>
      <c r="BO7774" s="23">
        <v>35167.9</v>
      </c>
      <c r="BP7774" s="23">
        <v>-39.06</v>
      </c>
    </row>
    <row r="7775" spans="55:68">
      <c r="BC7775" s="23">
        <v>35167.9</v>
      </c>
      <c r="BD7775" s="23">
        <v>-39.369999999999997</v>
      </c>
      <c r="BO7775" s="23">
        <v>35167.9</v>
      </c>
      <c r="BP7775" s="23">
        <v>-39.369999999999997</v>
      </c>
    </row>
    <row r="7776" spans="55:68">
      <c r="BC7776" s="23">
        <v>35194.699999999997</v>
      </c>
      <c r="BD7776" s="23">
        <v>-39.369999999999997</v>
      </c>
      <c r="BO7776" s="23">
        <v>35194.699999999997</v>
      </c>
      <c r="BP7776" s="23">
        <v>-39.369999999999997</v>
      </c>
    </row>
    <row r="7777" spans="55:68">
      <c r="BC7777" s="23">
        <v>35194.699999999997</v>
      </c>
      <c r="BD7777" s="23">
        <v>-38.04</v>
      </c>
      <c r="BO7777" s="23">
        <v>35194.699999999997</v>
      </c>
      <c r="BP7777" s="23">
        <v>-38.04</v>
      </c>
    </row>
    <row r="7778" spans="55:68">
      <c r="BC7778" s="23">
        <v>35221</v>
      </c>
      <c r="BD7778" s="23">
        <v>-38.04</v>
      </c>
      <c r="BO7778" s="23">
        <v>35221</v>
      </c>
      <c r="BP7778" s="23">
        <v>-38.04</v>
      </c>
    </row>
    <row r="7779" spans="55:68">
      <c r="BC7779" s="23">
        <v>35221</v>
      </c>
      <c r="BD7779" s="23">
        <v>-38.020000000000003</v>
      </c>
      <c r="BO7779" s="23">
        <v>35221</v>
      </c>
      <c r="BP7779" s="23">
        <v>-38.020000000000003</v>
      </c>
    </row>
    <row r="7780" spans="55:68">
      <c r="BC7780" s="23">
        <v>35247</v>
      </c>
      <c r="BD7780" s="23">
        <v>-38.020000000000003</v>
      </c>
      <c r="BO7780" s="23">
        <v>35247</v>
      </c>
      <c r="BP7780" s="23">
        <v>-38.020000000000003</v>
      </c>
    </row>
    <row r="7781" spans="55:68">
      <c r="BC7781" s="23">
        <v>35247</v>
      </c>
      <c r="BD7781" s="23">
        <v>-38.89</v>
      </c>
      <c r="BO7781" s="23">
        <v>35247</v>
      </c>
      <c r="BP7781" s="23">
        <v>-38.89</v>
      </c>
    </row>
    <row r="7782" spans="55:68">
      <c r="BC7782" s="23">
        <v>35271.9</v>
      </c>
      <c r="BD7782" s="23">
        <v>-38.89</v>
      </c>
      <c r="BO7782" s="23">
        <v>35271.9</v>
      </c>
      <c r="BP7782" s="23">
        <v>-38.89</v>
      </c>
    </row>
    <row r="7783" spans="55:68">
      <c r="BC7783" s="23">
        <v>35271.9</v>
      </c>
      <c r="BD7783" s="23">
        <v>-38.56</v>
      </c>
      <c r="BO7783" s="23">
        <v>35271.9</v>
      </c>
      <c r="BP7783" s="23">
        <v>-38.56</v>
      </c>
    </row>
    <row r="7784" spans="55:68">
      <c r="BC7784" s="23">
        <v>35296.400000000001</v>
      </c>
      <c r="BD7784" s="23">
        <v>-38.56</v>
      </c>
      <c r="BO7784" s="23">
        <v>35296.400000000001</v>
      </c>
      <c r="BP7784" s="23">
        <v>-38.56</v>
      </c>
    </row>
    <row r="7785" spans="55:68">
      <c r="BC7785" s="23">
        <v>35296.400000000001</v>
      </c>
      <c r="BD7785" s="23">
        <v>-38.119999999999997</v>
      </c>
      <c r="BO7785" s="23">
        <v>35296.400000000001</v>
      </c>
      <c r="BP7785" s="23">
        <v>-38.119999999999997</v>
      </c>
    </row>
    <row r="7786" spans="55:68">
      <c r="BC7786" s="23">
        <v>35321.5</v>
      </c>
      <c r="BD7786" s="23">
        <v>-38.119999999999997</v>
      </c>
      <c r="BO7786" s="23">
        <v>35321.5</v>
      </c>
      <c r="BP7786" s="23">
        <v>-38.119999999999997</v>
      </c>
    </row>
    <row r="7787" spans="55:68">
      <c r="BC7787" s="23">
        <v>35321.5</v>
      </c>
      <c r="BD7787" s="23">
        <v>-37.54</v>
      </c>
      <c r="BO7787" s="23">
        <v>35321.5</v>
      </c>
      <c r="BP7787" s="23">
        <v>-37.54</v>
      </c>
    </row>
    <row r="7788" spans="55:68">
      <c r="BC7788" s="23">
        <v>35345.5</v>
      </c>
      <c r="BD7788" s="23">
        <v>-37.54</v>
      </c>
      <c r="BO7788" s="23">
        <v>35345.5</v>
      </c>
      <c r="BP7788" s="23">
        <v>-37.54</v>
      </c>
    </row>
    <row r="7789" spans="55:68">
      <c r="BC7789" s="23">
        <v>35345.5</v>
      </c>
      <c r="BD7789" s="23">
        <v>-38.659999999999997</v>
      </c>
      <c r="BO7789" s="23">
        <v>35345.5</v>
      </c>
      <c r="BP7789" s="23">
        <v>-38.659999999999997</v>
      </c>
    </row>
    <row r="7790" spans="55:68">
      <c r="BC7790" s="23">
        <v>35369.599999999999</v>
      </c>
      <c r="BD7790" s="23">
        <v>-38.659999999999997</v>
      </c>
      <c r="BO7790" s="23">
        <v>35369.599999999999</v>
      </c>
      <c r="BP7790" s="23">
        <v>-38.659999999999997</v>
      </c>
    </row>
    <row r="7791" spans="55:68">
      <c r="BC7791" s="23">
        <v>35369.599999999999</v>
      </c>
      <c r="BD7791" s="23">
        <v>-37.450000000000003</v>
      </c>
      <c r="BO7791" s="23">
        <v>35369.599999999999</v>
      </c>
      <c r="BP7791" s="23">
        <v>-37.450000000000003</v>
      </c>
    </row>
    <row r="7792" spans="55:68">
      <c r="BC7792" s="23">
        <v>35393.800000000003</v>
      </c>
      <c r="BD7792" s="23">
        <v>-37.450000000000003</v>
      </c>
      <c r="BO7792" s="23">
        <v>35393.800000000003</v>
      </c>
      <c r="BP7792" s="23">
        <v>-37.450000000000003</v>
      </c>
    </row>
    <row r="7793" spans="55:68">
      <c r="BC7793" s="23">
        <v>35393.800000000003</v>
      </c>
      <c r="BD7793" s="23">
        <v>-38.64</v>
      </c>
      <c r="BO7793" s="23">
        <v>35393.800000000003</v>
      </c>
      <c r="BP7793" s="23">
        <v>-38.64</v>
      </c>
    </row>
    <row r="7794" spans="55:68">
      <c r="BC7794" s="23">
        <v>35419</v>
      </c>
      <c r="BD7794" s="23">
        <v>-38.64</v>
      </c>
      <c r="BO7794" s="23">
        <v>35419</v>
      </c>
      <c r="BP7794" s="23">
        <v>-38.64</v>
      </c>
    </row>
    <row r="7795" spans="55:68">
      <c r="BC7795" s="23">
        <v>35419</v>
      </c>
      <c r="BD7795" s="23">
        <v>-38.340000000000003</v>
      </c>
      <c r="BO7795" s="23">
        <v>35419</v>
      </c>
      <c r="BP7795" s="23">
        <v>-38.340000000000003</v>
      </c>
    </row>
    <row r="7796" spans="55:68">
      <c r="BC7796" s="23">
        <v>35444</v>
      </c>
      <c r="BD7796" s="23">
        <v>-38.340000000000003</v>
      </c>
      <c r="BO7796" s="23">
        <v>35444</v>
      </c>
      <c r="BP7796" s="23">
        <v>-38.340000000000003</v>
      </c>
    </row>
    <row r="7797" spans="55:68">
      <c r="BC7797" s="23">
        <v>35444</v>
      </c>
      <c r="BD7797" s="23">
        <v>-38.619999999999997</v>
      </c>
      <c r="BO7797" s="23">
        <v>35444</v>
      </c>
      <c r="BP7797" s="23">
        <v>-38.619999999999997</v>
      </c>
    </row>
    <row r="7798" spans="55:68">
      <c r="BC7798" s="23">
        <v>35469.1</v>
      </c>
      <c r="BD7798" s="23">
        <v>-38.619999999999997</v>
      </c>
      <c r="BO7798" s="23">
        <v>35469.1</v>
      </c>
      <c r="BP7798" s="23">
        <v>-38.619999999999997</v>
      </c>
    </row>
    <row r="7799" spans="55:68">
      <c r="BC7799" s="23">
        <v>35469.1</v>
      </c>
      <c r="BD7799" s="23">
        <v>-38.5</v>
      </c>
      <c r="BO7799" s="23">
        <v>35469.1</v>
      </c>
      <c r="BP7799" s="23">
        <v>-38.5</v>
      </c>
    </row>
    <row r="7800" spans="55:68">
      <c r="BC7800" s="23">
        <v>35493.300000000003</v>
      </c>
      <c r="BD7800" s="23">
        <v>-38.5</v>
      </c>
      <c r="BO7800" s="23">
        <v>35493.300000000003</v>
      </c>
      <c r="BP7800" s="23">
        <v>-38.5</v>
      </c>
    </row>
    <row r="7801" spans="55:68">
      <c r="BC7801" s="23">
        <v>35493.300000000003</v>
      </c>
      <c r="BD7801" s="23">
        <v>-37.53</v>
      </c>
      <c r="BO7801" s="23">
        <v>35493.300000000003</v>
      </c>
      <c r="BP7801" s="23">
        <v>-37.53</v>
      </c>
    </row>
    <row r="7802" spans="55:68">
      <c r="BC7802" s="23">
        <v>35518</v>
      </c>
      <c r="BD7802" s="23">
        <v>-37.53</v>
      </c>
      <c r="BO7802" s="23">
        <v>35518</v>
      </c>
      <c r="BP7802" s="23">
        <v>-37.53</v>
      </c>
    </row>
    <row r="7803" spans="55:68">
      <c r="BC7803" s="23">
        <v>35518</v>
      </c>
      <c r="BD7803" s="23">
        <v>-37.4</v>
      </c>
      <c r="BO7803" s="23">
        <v>35518</v>
      </c>
      <c r="BP7803" s="23">
        <v>-37.4</v>
      </c>
    </row>
    <row r="7804" spans="55:68">
      <c r="BC7804" s="23">
        <v>35541.599999999999</v>
      </c>
      <c r="BD7804" s="23">
        <v>-37.4</v>
      </c>
      <c r="BO7804" s="23">
        <v>35541.599999999999</v>
      </c>
      <c r="BP7804" s="23">
        <v>-37.4</v>
      </c>
    </row>
    <row r="7805" spans="55:68">
      <c r="BC7805" s="23">
        <v>35541.599999999999</v>
      </c>
      <c r="BD7805" s="23">
        <v>-39.01</v>
      </c>
      <c r="BO7805" s="23">
        <v>35541.599999999999</v>
      </c>
      <c r="BP7805" s="23">
        <v>-39.01</v>
      </c>
    </row>
    <row r="7806" spans="55:68">
      <c r="BC7806" s="23">
        <v>35564.699999999997</v>
      </c>
      <c r="BD7806" s="23">
        <v>-39.01</v>
      </c>
      <c r="BO7806" s="23">
        <v>35564.699999999997</v>
      </c>
      <c r="BP7806" s="23">
        <v>-39.01</v>
      </c>
    </row>
    <row r="7807" spans="55:68">
      <c r="BC7807" s="23">
        <v>35564.699999999997</v>
      </c>
      <c r="BD7807" s="23">
        <v>-37.159999999999997</v>
      </c>
      <c r="BO7807" s="23">
        <v>35564.699999999997</v>
      </c>
      <c r="BP7807" s="23">
        <v>-37.159999999999997</v>
      </c>
    </row>
    <row r="7808" spans="55:68">
      <c r="BC7808" s="23">
        <v>35588.5</v>
      </c>
      <c r="BD7808" s="23">
        <v>-37.159999999999997</v>
      </c>
      <c r="BO7808" s="23">
        <v>35588.5</v>
      </c>
      <c r="BP7808" s="23">
        <v>-37.159999999999997</v>
      </c>
    </row>
    <row r="7809" spans="55:68">
      <c r="BC7809" s="23">
        <v>35588.5</v>
      </c>
      <c r="BD7809" s="23">
        <v>-37.69</v>
      </c>
      <c r="BO7809" s="23">
        <v>35588.5</v>
      </c>
      <c r="BP7809" s="23">
        <v>-37.69</v>
      </c>
    </row>
    <row r="7810" spans="55:68">
      <c r="BC7810" s="23">
        <v>35613.4</v>
      </c>
      <c r="BD7810" s="23">
        <v>-37.69</v>
      </c>
      <c r="BO7810" s="23">
        <v>35613.4</v>
      </c>
      <c r="BP7810" s="23">
        <v>-37.69</v>
      </c>
    </row>
    <row r="7811" spans="55:68">
      <c r="BC7811" s="23">
        <v>35613.4</v>
      </c>
      <c r="BD7811" s="23">
        <v>-38.450000000000003</v>
      </c>
      <c r="BO7811" s="23">
        <v>35613.4</v>
      </c>
      <c r="BP7811" s="23">
        <v>-38.450000000000003</v>
      </c>
    </row>
    <row r="7812" spans="55:68">
      <c r="BC7812" s="23">
        <v>35638.9</v>
      </c>
      <c r="BD7812" s="23">
        <v>-38.450000000000003</v>
      </c>
      <c r="BO7812" s="23">
        <v>35638.9</v>
      </c>
      <c r="BP7812" s="23">
        <v>-38.450000000000003</v>
      </c>
    </row>
    <row r="7813" spans="55:68">
      <c r="BC7813" s="23">
        <v>35638.9</v>
      </c>
      <c r="BD7813" s="23">
        <v>-38.880000000000003</v>
      </c>
      <c r="BO7813" s="23">
        <v>35638.9</v>
      </c>
      <c r="BP7813" s="23">
        <v>-38.880000000000003</v>
      </c>
    </row>
    <row r="7814" spans="55:68">
      <c r="BC7814" s="23">
        <v>35668.5</v>
      </c>
      <c r="BD7814" s="23">
        <v>-38.880000000000003</v>
      </c>
      <c r="BO7814" s="23">
        <v>35668.5</v>
      </c>
      <c r="BP7814" s="23">
        <v>-38.880000000000003</v>
      </c>
    </row>
    <row r="7815" spans="55:68">
      <c r="BC7815" s="23">
        <v>35668.5</v>
      </c>
      <c r="BD7815" s="23">
        <v>-39.65</v>
      </c>
      <c r="BO7815" s="23">
        <v>35668.5</v>
      </c>
      <c r="BP7815" s="23">
        <v>-39.65</v>
      </c>
    </row>
    <row r="7816" spans="55:68">
      <c r="BC7816" s="23">
        <v>35703.4</v>
      </c>
      <c r="BD7816" s="23">
        <v>-39.65</v>
      </c>
      <c r="BO7816" s="23">
        <v>35703.4</v>
      </c>
      <c r="BP7816" s="23">
        <v>-39.65</v>
      </c>
    </row>
    <row r="7817" spans="55:68">
      <c r="BC7817" s="23">
        <v>35703.4</v>
      </c>
      <c r="BD7817" s="23">
        <v>-41.57</v>
      </c>
      <c r="BO7817" s="23">
        <v>35703.4</v>
      </c>
      <c r="BP7817" s="23">
        <v>-41.57</v>
      </c>
    </row>
    <row r="7818" spans="55:68">
      <c r="BC7818" s="23">
        <v>35742.1</v>
      </c>
      <c r="BD7818" s="23">
        <v>-41.57</v>
      </c>
      <c r="BO7818" s="23">
        <v>35742.1</v>
      </c>
      <c r="BP7818" s="23">
        <v>-41.57</v>
      </c>
    </row>
    <row r="7819" spans="55:68">
      <c r="BC7819" s="23">
        <v>35742.1</v>
      </c>
      <c r="BD7819" s="23">
        <v>-41.94</v>
      </c>
      <c r="BO7819" s="23">
        <v>35742.1</v>
      </c>
      <c r="BP7819" s="23">
        <v>-41.94</v>
      </c>
    </row>
    <row r="7820" spans="55:68">
      <c r="BC7820" s="23">
        <v>35784</v>
      </c>
      <c r="BD7820" s="23">
        <v>-41.94</v>
      </c>
      <c r="BO7820" s="23">
        <v>35784</v>
      </c>
      <c r="BP7820" s="23">
        <v>-41.94</v>
      </c>
    </row>
    <row r="7821" spans="55:68">
      <c r="BC7821" s="23">
        <v>35784</v>
      </c>
      <c r="BD7821" s="23">
        <v>-41.02</v>
      </c>
      <c r="BO7821" s="23">
        <v>35784</v>
      </c>
      <c r="BP7821" s="23">
        <v>-41.02</v>
      </c>
    </row>
    <row r="7822" spans="55:68">
      <c r="BC7822" s="23">
        <v>35829.300000000003</v>
      </c>
      <c r="BD7822" s="23">
        <v>-41.02</v>
      </c>
      <c r="BO7822" s="23">
        <v>35829.300000000003</v>
      </c>
      <c r="BP7822" s="23">
        <v>-41.02</v>
      </c>
    </row>
    <row r="7823" spans="55:68">
      <c r="BC7823" s="23">
        <v>35829.300000000003</v>
      </c>
      <c r="BD7823" s="23">
        <v>-40.700000000000003</v>
      </c>
      <c r="BO7823" s="23">
        <v>35829.300000000003</v>
      </c>
      <c r="BP7823" s="23">
        <v>-40.700000000000003</v>
      </c>
    </row>
    <row r="7824" spans="55:68">
      <c r="BC7824" s="23">
        <v>35873.599999999999</v>
      </c>
      <c r="BD7824" s="23">
        <v>-40.700000000000003</v>
      </c>
      <c r="BO7824" s="23">
        <v>35873.599999999999</v>
      </c>
      <c r="BP7824" s="23">
        <v>-40.700000000000003</v>
      </c>
    </row>
    <row r="7825" spans="55:68">
      <c r="BC7825" s="23">
        <v>35873.599999999999</v>
      </c>
      <c r="BD7825" s="23">
        <v>-41.42</v>
      </c>
      <c r="BO7825" s="23">
        <v>35873.599999999999</v>
      </c>
      <c r="BP7825" s="23">
        <v>-41.42</v>
      </c>
    </row>
    <row r="7826" spans="55:68">
      <c r="BC7826" s="23">
        <v>35916.400000000001</v>
      </c>
      <c r="BD7826" s="23">
        <v>-41.42</v>
      </c>
      <c r="BO7826" s="23">
        <v>35916.400000000001</v>
      </c>
      <c r="BP7826" s="23">
        <v>-41.42</v>
      </c>
    </row>
    <row r="7827" spans="55:68">
      <c r="BC7827" s="23">
        <v>35916.400000000001</v>
      </c>
      <c r="BD7827" s="23">
        <v>-41.01</v>
      </c>
      <c r="BO7827" s="23">
        <v>35916.400000000001</v>
      </c>
      <c r="BP7827" s="23">
        <v>-41.01</v>
      </c>
    </row>
    <row r="7828" spans="55:68">
      <c r="BC7828" s="23">
        <v>35960.199999999997</v>
      </c>
      <c r="BD7828" s="23">
        <v>-41.01</v>
      </c>
      <c r="BO7828" s="23">
        <v>35960.199999999997</v>
      </c>
      <c r="BP7828" s="23">
        <v>-41.01</v>
      </c>
    </row>
    <row r="7829" spans="55:68">
      <c r="BC7829" s="23">
        <v>35960.199999999997</v>
      </c>
      <c r="BD7829" s="23">
        <v>-41.15</v>
      </c>
      <c r="BO7829" s="23">
        <v>35960.199999999997</v>
      </c>
      <c r="BP7829" s="23">
        <v>-41.15</v>
      </c>
    </row>
    <row r="7830" spans="55:68">
      <c r="BC7830" s="23">
        <v>36005.5</v>
      </c>
      <c r="BD7830" s="23">
        <v>-41.15</v>
      </c>
      <c r="BO7830" s="23">
        <v>36005.5</v>
      </c>
      <c r="BP7830" s="23">
        <v>-41.15</v>
      </c>
    </row>
    <row r="7831" spans="55:68">
      <c r="BC7831" s="23">
        <v>36005.5</v>
      </c>
      <c r="BD7831" s="23">
        <v>-41.5</v>
      </c>
      <c r="BO7831" s="23">
        <v>36005.5</v>
      </c>
      <c r="BP7831" s="23">
        <v>-41.5</v>
      </c>
    </row>
    <row r="7832" spans="55:68">
      <c r="BC7832" s="23">
        <v>36052.199999999997</v>
      </c>
      <c r="BD7832" s="23">
        <v>-41.5</v>
      </c>
      <c r="BO7832" s="23">
        <v>36052.199999999997</v>
      </c>
      <c r="BP7832" s="23">
        <v>-41.5</v>
      </c>
    </row>
    <row r="7833" spans="55:68">
      <c r="BC7833" s="23">
        <v>36052.199999999997</v>
      </c>
      <c r="BD7833" s="23">
        <v>-41.49</v>
      </c>
      <c r="BO7833" s="23">
        <v>36052.199999999997</v>
      </c>
      <c r="BP7833" s="23">
        <v>-41.49</v>
      </c>
    </row>
    <row r="7834" spans="55:68">
      <c r="BC7834" s="23">
        <v>36104.9</v>
      </c>
      <c r="BD7834" s="23">
        <v>-41.49</v>
      </c>
      <c r="BO7834" s="23">
        <v>36104.9</v>
      </c>
      <c r="BP7834" s="23">
        <v>-41.49</v>
      </c>
    </row>
    <row r="7835" spans="55:68">
      <c r="BC7835" s="23">
        <v>36104.9</v>
      </c>
      <c r="BD7835" s="23">
        <v>-42.02</v>
      </c>
      <c r="BO7835" s="23">
        <v>36104.9</v>
      </c>
      <c r="BP7835" s="23">
        <v>-42.02</v>
      </c>
    </row>
    <row r="7836" spans="55:68">
      <c r="BC7836" s="23">
        <v>36159</v>
      </c>
      <c r="BD7836" s="23">
        <v>-42.02</v>
      </c>
      <c r="BO7836" s="23">
        <v>36159</v>
      </c>
      <c r="BP7836" s="23">
        <v>-42.02</v>
      </c>
    </row>
    <row r="7837" spans="55:68">
      <c r="BC7837" s="23">
        <v>36159</v>
      </c>
      <c r="BD7837" s="23">
        <v>-43.62</v>
      </c>
      <c r="BO7837" s="23">
        <v>36159</v>
      </c>
      <c r="BP7837" s="23">
        <v>-43.62</v>
      </c>
    </row>
    <row r="7838" spans="55:68">
      <c r="BC7838" s="23">
        <v>36212.9</v>
      </c>
      <c r="BD7838" s="23">
        <v>-43.62</v>
      </c>
      <c r="BO7838" s="23">
        <v>36212.9</v>
      </c>
      <c r="BP7838" s="23">
        <v>-43.62</v>
      </c>
    </row>
    <row r="7839" spans="55:68">
      <c r="BC7839" s="23">
        <v>36212.9</v>
      </c>
      <c r="BD7839" s="23">
        <v>-41.67</v>
      </c>
      <c r="BO7839" s="23">
        <v>36212.9</v>
      </c>
      <c r="BP7839" s="23">
        <v>-41.67</v>
      </c>
    </row>
    <row r="7840" spans="55:68">
      <c r="BC7840" s="23">
        <v>36264.9</v>
      </c>
      <c r="BD7840" s="23">
        <v>-41.67</v>
      </c>
      <c r="BO7840" s="23">
        <v>36264.9</v>
      </c>
      <c r="BP7840" s="23">
        <v>-41.67</v>
      </c>
    </row>
    <row r="7841" spans="55:68">
      <c r="BC7841" s="23">
        <v>36264.9</v>
      </c>
      <c r="BD7841" s="23">
        <v>-41.4</v>
      </c>
      <c r="BO7841" s="23">
        <v>36264.9</v>
      </c>
      <c r="BP7841" s="23">
        <v>-41.4</v>
      </c>
    </row>
    <row r="7842" spans="55:68">
      <c r="BC7842" s="23">
        <v>36314.699999999997</v>
      </c>
      <c r="BD7842" s="23">
        <v>-41.4</v>
      </c>
      <c r="BO7842" s="23">
        <v>36314.699999999997</v>
      </c>
      <c r="BP7842" s="23">
        <v>-41.4</v>
      </c>
    </row>
    <row r="7843" spans="55:68">
      <c r="BC7843" s="23">
        <v>36314.699999999997</v>
      </c>
      <c r="BD7843" s="23">
        <v>-40.700000000000003</v>
      </c>
      <c r="BO7843" s="23">
        <v>36314.699999999997</v>
      </c>
      <c r="BP7843" s="23">
        <v>-40.700000000000003</v>
      </c>
    </row>
    <row r="7844" spans="55:68">
      <c r="BC7844" s="23">
        <v>36360</v>
      </c>
      <c r="BD7844" s="23">
        <v>-40.700000000000003</v>
      </c>
      <c r="BO7844" s="23">
        <v>36360</v>
      </c>
      <c r="BP7844" s="23">
        <v>-40.700000000000003</v>
      </c>
    </row>
    <row r="7845" spans="55:68">
      <c r="BC7845" s="23">
        <v>36360</v>
      </c>
      <c r="BD7845" s="23">
        <v>-41.08</v>
      </c>
      <c r="BO7845" s="23">
        <v>36360</v>
      </c>
      <c r="BP7845" s="23">
        <v>-41.08</v>
      </c>
    </row>
    <row r="7846" spans="55:68">
      <c r="BC7846" s="23">
        <v>36404.1</v>
      </c>
      <c r="BD7846" s="23">
        <v>-41.08</v>
      </c>
      <c r="BO7846" s="23">
        <v>36404.1</v>
      </c>
      <c r="BP7846" s="23">
        <v>-41.08</v>
      </c>
    </row>
    <row r="7847" spans="55:68">
      <c r="BC7847" s="23">
        <v>36404.1</v>
      </c>
      <c r="BD7847" s="23">
        <v>-41.53</v>
      </c>
      <c r="BO7847" s="23">
        <v>36404.1</v>
      </c>
      <c r="BP7847" s="23">
        <v>-41.53</v>
      </c>
    </row>
    <row r="7848" spans="55:68">
      <c r="BC7848" s="23">
        <v>36450.1</v>
      </c>
      <c r="BD7848" s="23">
        <v>-41.53</v>
      </c>
      <c r="BO7848" s="23">
        <v>36450.1</v>
      </c>
      <c r="BP7848" s="23">
        <v>-41.53</v>
      </c>
    </row>
    <row r="7849" spans="55:68">
      <c r="BC7849" s="23">
        <v>36450.1</v>
      </c>
      <c r="BD7849" s="23">
        <v>-41.04</v>
      </c>
      <c r="BO7849" s="23">
        <v>36450.1</v>
      </c>
      <c r="BP7849" s="23">
        <v>-41.04</v>
      </c>
    </row>
    <row r="7850" spans="55:68">
      <c r="BC7850" s="23">
        <v>36497.699999999997</v>
      </c>
      <c r="BD7850" s="23">
        <v>-41.04</v>
      </c>
      <c r="BO7850" s="23">
        <v>36497.699999999997</v>
      </c>
      <c r="BP7850" s="23">
        <v>-41.04</v>
      </c>
    </row>
    <row r="7851" spans="55:68">
      <c r="BC7851" s="23">
        <v>36497.699999999997</v>
      </c>
      <c r="BD7851" s="23">
        <v>-42.3</v>
      </c>
      <c r="BO7851" s="23">
        <v>36497.699999999997</v>
      </c>
      <c r="BP7851" s="23">
        <v>-42.3</v>
      </c>
    </row>
    <row r="7852" spans="55:68">
      <c r="BC7852" s="23">
        <v>36547.4</v>
      </c>
      <c r="BD7852" s="23">
        <v>-42.3</v>
      </c>
      <c r="BO7852" s="23">
        <v>36547.4</v>
      </c>
      <c r="BP7852" s="23">
        <v>-42.3</v>
      </c>
    </row>
    <row r="7853" spans="55:68">
      <c r="BC7853" s="23">
        <v>36547.4</v>
      </c>
      <c r="BD7853" s="23">
        <v>-41.45</v>
      </c>
      <c r="BO7853" s="23">
        <v>36547.4</v>
      </c>
      <c r="BP7853" s="23">
        <v>-41.45</v>
      </c>
    </row>
    <row r="7854" spans="55:68">
      <c r="BC7854" s="23">
        <v>36597.1</v>
      </c>
      <c r="BD7854" s="23">
        <v>-41.45</v>
      </c>
      <c r="BO7854" s="23">
        <v>36597.1</v>
      </c>
      <c r="BP7854" s="23">
        <v>-41.45</v>
      </c>
    </row>
    <row r="7855" spans="55:68">
      <c r="BC7855" s="23">
        <v>36597.1</v>
      </c>
      <c r="BD7855" s="23">
        <v>-42</v>
      </c>
      <c r="BO7855" s="23">
        <v>36597.1</v>
      </c>
      <c r="BP7855" s="23">
        <v>-42</v>
      </c>
    </row>
    <row r="7856" spans="55:68">
      <c r="BC7856" s="23">
        <v>36645.9</v>
      </c>
      <c r="BD7856" s="23">
        <v>-42</v>
      </c>
      <c r="BO7856" s="23">
        <v>36645.9</v>
      </c>
      <c r="BP7856" s="23">
        <v>-42</v>
      </c>
    </row>
    <row r="7857" spans="55:68">
      <c r="BC7857" s="23">
        <v>36645.9</v>
      </c>
      <c r="BD7857" s="23">
        <v>-41.5</v>
      </c>
      <c r="BO7857" s="23">
        <v>36645.9</v>
      </c>
      <c r="BP7857" s="23">
        <v>-41.5</v>
      </c>
    </row>
    <row r="7858" spans="55:68">
      <c r="BC7858" s="23">
        <v>36692.9</v>
      </c>
      <c r="BD7858" s="23">
        <v>-41.5</v>
      </c>
      <c r="BO7858" s="23">
        <v>36692.9</v>
      </c>
      <c r="BP7858" s="23">
        <v>-41.5</v>
      </c>
    </row>
    <row r="7859" spans="55:68">
      <c r="BC7859" s="23">
        <v>36692.9</v>
      </c>
      <c r="BD7859" s="23">
        <v>-40.65</v>
      </c>
      <c r="BO7859" s="23">
        <v>36692.9</v>
      </c>
      <c r="BP7859" s="23">
        <v>-40.65</v>
      </c>
    </row>
    <row r="7860" spans="55:68">
      <c r="BC7860" s="23">
        <v>36739.199999999997</v>
      </c>
      <c r="BD7860" s="23">
        <v>-40.65</v>
      </c>
      <c r="BO7860" s="23">
        <v>36739.199999999997</v>
      </c>
      <c r="BP7860" s="23">
        <v>-40.65</v>
      </c>
    </row>
    <row r="7861" spans="55:68">
      <c r="BC7861" s="23">
        <v>36739.199999999997</v>
      </c>
      <c r="BD7861" s="23">
        <v>-41.46</v>
      </c>
      <c r="BO7861" s="23">
        <v>36739.199999999997</v>
      </c>
      <c r="BP7861" s="23">
        <v>-41.46</v>
      </c>
    </row>
    <row r="7862" spans="55:68">
      <c r="BC7862" s="23">
        <v>36782.300000000003</v>
      </c>
      <c r="BD7862" s="23">
        <v>-41.46</v>
      </c>
      <c r="BO7862" s="23">
        <v>36782.300000000003</v>
      </c>
      <c r="BP7862" s="23">
        <v>-41.46</v>
      </c>
    </row>
    <row r="7863" spans="55:68">
      <c r="BC7863" s="23">
        <v>36782.300000000003</v>
      </c>
      <c r="BD7863" s="23">
        <v>-41.03</v>
      </c>
      <c r="BO7863" s="23">
        <v>36782.300000000003</v>
      </c>
      <c r="BP7863" s="23">
        <v>-41.03</v>
      </c>
    </row>
    <row r="7864" spans="55:68">
      <c r="BC7864" s="23">
        <v>36822.6</v>
      </c>
      <c r="BD7864" s="23">
        <v>-41.03</v>
      </c>
      <c r="BO7864" s="23">
        <v>36822.6</v>
      </c>
      <c r="BP7864" s="23">
        <v>-41.03</v>
      </c>
    </row>
    <row r="7865" spans="55:68">
      <c r="BC7865" s="23">
        <v>36822.6</v>
      </c>
      <c r="BD7865" s="23">
        <v>-40.42</v>
      </c>
      <c r="BO7865" s="23">
        <v>36822.6</v>
      </c>
      <c r="BP7865" s="23">
        <v>-40.42</v>
      </c>
    </row>
    <row r="7866" spans="55:68">
      <c r="BC7866" s="23">
        <v>36860.6</v>
      </c>
      <c r="BD7866" s="23">
        <v>-40.42</v>
      </c>
      <c r="BO7866" s="23">
        <v>36860.6</v>
      </c>
      <c r="BP7866" s="23">
        <v>-40.42</v>
      </c>
    </row>
    <row r="7867" spans="55:68">
      <c r="BC7867" s="23">
        <v>36860.6</v>
      </c>
      <c r="BD7867" s="23">
        <v>-39.89</v>
      </c>
      <c r="BO7867" s="23">
        <v>36860.6</v>
      </c>
      <c r="BP7867" s="23">
        <v>-39.89</v>
      </c>
    </row>
    <row r="7868" spans="55:68">
      <c r="BC7868" s="23">
        <v>36896.5</v>
      </c>
      <c r="BD7868" s="23">
        <v>-39.89</v>
      </c>
      <c r="BO7868" s="23">
        <v>36896.5</v>
      </c>
      <c r="BP7868" s="23">
        <v>-39.89</v>
      </c>
    </row>
    <row r="7869" spans="55:68">
      <c r="BC7869" s="23">
        <v>36896.5</v>
      </c>
      <c r="BD7869" s="23">
        <v>-39.18</v>
      </c>
      <c r="BO7869" s="23">
        <v>36896.5</v>
      </c>
      <c r="BP7869" s="23">
        <v>-39.18</v>
      </c>
    </row>
    <row r="7870" spans="55:68">
      <c r="BC7870" s="23">
        <v>36929.300000000003</v>
      </c>
      <c r="BD7870" s="23">
        <v>-39.18</v>
      </c>
      <c r="BO7870" s="23">
        <v>36929.300000000003</v>
      </c>
      <c r="BP7870" s="23">
        <v>-39.18</v>
      </c>
    </row>
    <row r="7871" spans="55:68">
      <c r="BC7871" s="23">
        <v>36929.300000000003</v>
      </c>
      <c r="BD7871" s="23">
        <v>-40.08</v>
      </c>
      <c r="BO7871" s="23">
        <v>36929.300000000003</v>
      </c>
      <c r="BP7871" s="23">
        <v>-40.08</v>
      </c>
    </row>
    <row r="7872" spans="55:68">
      <c r="BC7872" s="23">
        <v>36959.9</v>
      </c>
      <c r="BD7872" s="23">
        <v>-40.08</v>
      </c>
      <c r="BO7872" s="23">
        <v>36959.9</v>
      </c>
      <c r="BP7872" s="23">
        <v>-40.08</v>
      </c>
    </row>
    <row r="7873" spans="55:68">
      <c r="BC7873" s="23">
        <v>36959.9</v>
      </c>
      <c r="BD7873" s="23">
        <v>-38.590000000000003</v>
      </c>
      <c r="BO7873" s="23">
        <v>36959.9</v>
      </c>
      <c r="BP7873" s="23">
        <v>-38.590000000000003</v>
      </c>
    </row>
    <row r="7874" spans="55:68">
      <c r="BC7874" s="23">
        <v>36989.9</v>
      </c>
      <c r="BD7874" s="23">
        <v>-38.590000000000003</v>
      </c>
      <c r="BO7874" s="23">
        <v>36989.9</v>
      </c>
      <c r="BP7874" s="23">
        <v>-38.590000000000003</v>
      </c>
    </row>
    <row r="7875" spans="55:68">
      <c r="BC7875" s="23">
        <v>36989.9</v>
      </c>
      <c r="BD7875" s="23">
        <v>-38.61</v>
      </c>
      <c r="BO7875" s="23">
        <v>36989.9</v>
      </c>
      <c r="BP7875" s="23">
        <v>-38.61</v>
      </c>
    </row>
    <row r="7876" spans="55:68">
      <c r="BC7876" s="23">
        <v>37019.699999999997</v>
      </c>
      <c r="BD7876" s="23">
        <v>-38.61</v>
      </c>
      <c r="BO7876" s="23">
        <v>37019.699999999997</v>
      </c>
      <c r="BP7876" s="23">
        <v>-38.61</v>
      </c>
    </row>
    <row r="7877" spans="55:68">
      <c r="BC7877" s="23">
        <v>37019.699999999997</v>
      </c>
      <c r="BD7877" s="23">
        <v>-39.25</v>
      </c>
      <c r="BO7877" s="23">
        <v>37019.699999999997</v>
      </c>
      <c r="BP7877" s="23">
        <v>-39.25</v>
      </c>
    </row>
    <row r="7878" spans="55:68">
      <c r="BC7878" s="23">
        <v>37048.5</v>
      </c>
      <c r="BD7878" s="23">
        <v>-39.25</v>
      </c>
      <c r="BO7878" s="23">
        <v>37048.5</v>
      </c>
      <c r="BP7878" s="23">
        <v>-39.25</v>
      </c>
    </row>
    <row r="7879" spans="55:68">
      <c r="BC7879" s="23">
        <v>37048.5</v>
      </c>
      <c r="BD7879" s="23">
        <v>-38.93</v>
      </c>
      <c r="BO7879" s="23">
        <v>37048.5</v>
      </c>
      <c r="BP7879" s="23">
        <v>-38.93</v>
      </c>
    </row>
    <row r="7880" spans="55:68">
      <c r="BC7880" s="23">
        <v>37079.300000000003</v>
      </c>
      <c r="BD7880" s="23">
        <v>-38.93</v>
      </c>
      <c r="BO7880" s="23">
        <v>37079.300000000003</v>
      </c>
      <c r="BP7880" s="23">
        <v>-38.93</v>
      </c>
    </row>
    <row r="7881" spans="55:68">
      <c r="BC7881" s="23">
        <v>37079.300000000003</v>
      </c>
      <c r="BD7881" s="23">
        <v>-39.229999999999997</v>
      </c>
      <c r="BO7881" s="23">
        <v>37079.300000000003</v>
      </c>
      <c r="BP7881" s="23">
        <v>-39.229999999999997</v>
      </c>
    </row>
    <row r="7882" spans="55:68">
      <c r="BC7882" s="23">
        <v>37112</v>
      </c>
      <c r="BD7882" s="23">
        <v>-39.229999999999997</v>
      </c>
      <c r="BO7882" s="23">
        <v>37112</v>
      </c>
      <c r="BP7882" s="23">
        <v>-39.229999999999997</v>
      </c>
    </row>
    <row r="7883" spans="55:68">
      <c r="BC7883" s="23">
        <v>37112</v>
      </c>
      <c r="BD7883" s="23">
        <v>-40.340000000000003</v>
      </c>
      <c r="BO7883" s="23">
        <v>37112</v>
      </c>
      <c r="BP7883" s="23">
        <v>-40.340000000000003</v>
      </c>
    </row>
    <row r="7884" spans="55:68">
      <c r="BC7884" s="23">
        <v>37146.400000000001</v>
      </c>
      <c r="BD7884" s="23">
        <v>-40.340000000000003</v>
      </c>
      <c r="BO7884" s="23">
        <v>37146.400000000001</v>
      </c>
      <c r="BP7884" s="23">
        <v>-40.340000000000003</v>
      </c>
    </row>
    <row r="7885" spans="55:68">
      <c r="BC7885" s="23">
        <v>37146.400000000001</v>
      </c>
      <c r="BD7885" s="23">
        <v>-40.25</v>
      </c>
      <c r="BO7885" s="23">
        <v>37146.400000000001</v>
      </c>
      <c r="BP7885" s="23">
        <v>-40.25</v>
      </c>
    </row>
    <row r="7886" spans="55:68">
      <c r="BC7886" s="23">
        <v>37180.9</v>
      </c>
      <c r="BD7886" s="23">
        <v>-40.25</v>
      </c>
      <c r="BO7886" s="23">
        <v>37180.9</v>
      </c>
      <c r="BP7886" s="23">
        <v>-40.25</v>
      </c>
    </row>
    <row r="7887" spans="55:68">
      <c r="BC7887" s="23">
        <v>37180.9</v>
      </c>
      <c r="BD7887" s="23">
        <v>-40.549999999999997</v>
      </c>
      <c r="BO7887" s="23">
        <v>37180.9</v>
      </c>
      <c r="BP7887" s="23">
        <v>-40.549999999999997</v>
      </c>
    </row>
    <row r="7888" spans="55:68">
      <c r="BC7888" s="23">
        <v>37215.4</v>
      </c>
      <c r="BD7888" s="23">
        <v>-40.549999999999997</v>
      </c>
      <c r="BO7888" s="23">
        <v>37215.4</v>
      </c>
      <c r="BP7888" s="23">
        <v>-40.549999999999997</v>
      </c>
    </row>
    <row r="7889" spans="55:68">
      <c r="BC7889" s="23">
        <v>37215.4</v>
      </c>
      <c r="BD7889" s="23">
        <v>-38.950000000000003</v>
      </c>
      <c r="BO7889" s="23">
        <v>37215.4</v>
      </c>
      <c r="BP7889" s="23">
        <v>-38.950000000000003</v>
      </c>
    </row>
    <row r="7890" spans="55:68">
      <c r="BC7890" s="23">
        <v>37250</v>
      </c>
      <c r="BD7890" s="23">
        <v>-38.950000000000003</v>
      </c>
      <c r="BO7890" s="23">
        <v>37250</v>
      </c>
      <c r="BP7890" s="23">
        <v>-38.950000000000003</v>
      </c>
    </row>
    <row r="7891" spans="55:68">
      <c r="BC7891" s="23">
        <v>37250</v>
      </c>
      <c r="BD7891" s="23">
        <v>-39.270000000000003</v>
      </c>
      <c r="BO7891" s="23">
        <v>37250</v>
      </c>
      <c r="BP7891" s="23">
        <v>-39.270000000000003</v>
      </c>
    </row>
    <row r="7892" spans="55:68">
      <c r="BC7892" s="23">
        <v>37283.9</v>
      </c>
      <c r="BD7892" s="23">
        <v>-39.270000000000003</v>
      </c>
      <c r="BO7892" s="23">
        <v>37283.9</v>
      </c>
      <c r="BP7892" s="23">
        <v>-39.270000000000003</v>
      </c>
    </row>
    <row r="7893" spans="55:68">
      <c r="BC7893" s="23">
        <v>37283.9</v>
      </c>
      <c r="BD7893" s="23">
        <v>-40.340000000000003</v>
      </c>
      <c r="BO7893" s="23">
        <v>37283.9</v>
      </c>
      <c r="BP7893" s="23">
        <v>-40.340000000000003</v>
      </c>
    </row>
    <row r="7894" spans="55:68">
      <c r="BC7894" s="23">
        <v>37316.199999999997</v>
      </c>
      <c r="BD7894" s="23">
        <v>-40.340000000000003</v>
      </c>
      <c r="BO7894" s="23">
        <v>37316.199999999997</v>
      </c>
      <c r="BP7894" s="23">
        <v>-40.340000000000003</v>
      </c>
    </row>
    <row r="7895" spans="55:68">
      <c r="BC7895" s="23">
        <v>37316.199999999997</v>
      </c>
      <c r="BD7895" s="23">
        <v>-39.68</v>
      </c>
      <c r="BO7895" s="23">
        <v>37316.199999999997</v>
      </c>
      <c r="BP7895" s="23">
        <v>-39.68</v>
      </c>
    </row>
    <row r="7896" spans="55:68">
      <c r="BC7896" s="23">
        <v>37349.300000000003</v>
      </c>
      <c r="BD7896" s="23">
        <v>-39.68</v>
      </c>
      <c r="BO7896" s="23">
        <v>37349.300000000003</v>
      </c>
      <c r="BP7896" s="23">
        <v>-39.68</v>
      </c>
    </row>
    <row r="7897" spans="55:68">
      <c r="BC7897" s="23">
        <v>37349.300000000003</v>
      </c>
      <c r="BD7897" s="23">
        <v>-39.31</v>
      </c>
      <c r="BO7897" s="23">
        <v>37349.300000000003</v>
      </c>
      <c r="BP7897" s="23">
        <v>-39.31</v>
      </c>
    </row>
    <row r="7898" spans="55:68">
      <c r="BC7898" s="23">
        <v>37382</v>
      </c>
      <c r="BD7898" s="23">
        <v>-39.31</v>
      </c>
      <c r="BO7898" s="23">
        <v>37382</v>
      </c>
      <c r="BP7898" s="23">
        <v>-39.31</v>
      </c>
    </row>
    <row r="7899" spans="55:68">
      <c r="BC7899" s="23">
        <v>37382</v>
      </c>
      <c r="BD7899" s="23">
        <v>-39.549999999999997</v>
      </c>
      <c r="BO7899" s="23">
        <v>37382</v>
      </c>
      <c r="BP7899" s="23">
        <v>-39.549999999999997</v>
      </c>
    </row>
    <row r="7900" spans="55:68">
      <c r="BC7900" s="23">
        <v>37413.4</v>
      </c>
      <c r="BD7900" s="23">
        <v>-39.549999999999997</v>
      </c>
      <c r="BO7900" s="23">
        <v>37413.4</v>
      </c>
      <c r="BP7900" s="23">
        <v>-39.549999999999997</v>
      </c>
    </row>
    <row r="7901" spans="55:68">
      <c r="BC7901" s="23">
        <v>37413.4</v>
      </c>
      <c r="BD7901" s="23">
        <v>-38.92</v>
      </c>
      <c r="BO7901" s="23">
        <v>37413.4</v>
      </c>
      <c r="BP7901" s="23">
        <v>-38.92</v>
      </c>
    </row>
    <row r="7902" spans="55:68">
      <c r="BC7902" s="23">
        <v>37443.199999999997</v>
      </c>
      <c r="BD7902" s="23">
        <v>-38.92</v>
      </c>
      <c r="BO7902" s="23">
        <v>37443.199999999997</v>
      </c>
      <c r="BP7902" s="23">
        <v>-38.92</v>
      </c>
    </row>
    <row r="7903" spans="55:68">
      <c r="BC7903" s="23">
        <v>37443.199999999997</v>
      </c>
      <c r="BD7903" s="23">
        <v>-39.229999999999997</v>
      </c>
      <c r="BO7903" s="23">
        <v>37443.199999999997</v>
      </c>
      <c r="BP7903" s="23">
        <v>-39.229999999999997</v>
      </c>
    </row>
    <row r="7904" spans="55:68">
      <c r="BC7904" s="23">
        <v>37472.5</v>
      </c>
      <c r="BD7904" s="23">
        <v>-39.229999999999997</v>
      </c>
      <c r="BO7904" s="23">
        <v>37472.5</v>
      </c>
      <c r="BP7904" s="23">
        <v>-39.229999999999997</v>
      </c>
    </row>
    <row r="7905" spans="55:68">
      <c r="BC7905" s="23">
        <v>37472.5</v>
      </c>
      <c r="BD7905" s="23">
        <v>-38.17</v>
      </c>
      <c r="BO7905" s="23">
        <v>37472.5</v>
      </c>
      <c r="BP7905" s="23">
        <v>-38.17</v>
      </c>
    </row>
    <row r="7906" spans="55:68">
      <c r="BC7906" s="23">
        <v>37501</v>
      </c>
      <c r="BD7906" s="23">
        <v>-38.17</v>
      </c>
      <c r="BO7906" s="23">
        <v>37501</v>
      </c>
      <c r="BP7906" s="23">
        <v>-38.17</v>
      </c>
    </row>
    <row r="7907" spans="55:68">
      <c r="BC7907" s="23">
        <v>37501</v>
      </c>
      <c r="BD7907" s="23">
        <v>-38.770000000000003</v>
      </c>
      <c r="BO7907" s="23">
        <v>37501</v>
      </c>
      <c r="BP7907" s="23">
        <v>-38.770000000000003</v>
      </c>
    </row>
    <row r="7908" spans="55:68">
      <c r="BC7908" s="23">
        <v>37528.9</v>
      </c>
      <c r="BD7908" s="23">
        <v>-38.770000000000003</v>
      </c>
      <c r="BO7908" s="23">
        <v>37528.9</v>
      </c>
      <c r="BP7908" s="23">
        <v>-38.770000000000003</v>
      </c>
    </row>
    <row r="7909" spans="55:68">
      <c r="BC7909" s="23">
        <v>37528.9</v>
      </c>
      <c r="BD7909" s="23">
        <v>-38.82</v>
      </c>
      <c r="BO7909" s="23">
        <v>37528.9</v>
      </c>
      <c r="BP7909" s="23">
        <v>-38.82</v>
      </c>
    </row>
    <row r="7910" spans="55:68">
      <c r="BC7910" s="23">
        <v>37556.800000000003</v>
      </c>
      <c r="BD7910" s="23">
        <v>-38.82</v>
      </c>
      <c r="BO7910" s="23">
        <v>37556.800000000003</v>
      </c>
      <c r="BP7910" s="23">
        <v>-38.82</v>
      </c>
    </row>
    <row r="7911" spans="55:68">
      <c r="BC7911" s="23">
        <v>37556.800000000003</v>
      </c>
      <c r="BD7911" s="23">
        <v>-38.18</v>
      </c>
      <c r="BO7911" s="23">
        <v>37556.800000000003</v>
      </c>
      <c r="BP7911" s="23">
        <v>-38.18</v>
      </c>
    </row>
    <row r="7912" spans="55:68">
      <c r="BC7912" s="23">
        <v>37584</v>
      </c>
      <c r="BD7912" s="23">
        <v>-38.18</v>
      </c>
      <c r="BO7912" s="23">
        <v>37584</v>
      </c>
      <c r="BP7912" s="23">
        <v>-38.18</v>
      </c>
    </row>
    <row r="7913" spans="55:68">
      <c r="BC7913" s="23">
        <v>37584</v>
      </c>
      <c r="BD7913" s="23">
        <v>-39.25</v>
      </c>
      <c r="BO7913" s="23">
        <v>37584</v>
      </c>
      <c r="BP7913" s="23">
        <v>-39.25</v>
      </c>
    </row>
    <row r="7914" spans="55:68">
      <c r="BC7914" s="23">
        <v>37611.1</v>
      </c>
      <c r="BD7914" s="23">
        <v>-39.25</v>
      </c>
      <c r="BO7914" s="23">
        <v>37611.1</v>
      </c>
      <c r="BP7914" s="23">
        <v>-39.25</v>
      </c>
    </row>
    <row r="7915" spans="55:68">
      <c r="BC7915" s="23">
        <v>37611.1</v>
      </c>
      <c r="BD7915" s="23">
        <v>-37.31</v>
      </c>
      <c r="BO7915" s="23">
        <v>37611.1</v>
      </c>
      <c r="BP7915" s="23">
        <v>-37.31</v>
      </c>
    </row>
    <row r="7916" spans="55:68">
      <c r="BC7916" s="23">
        <v>37638.300000000003</v>
      </c>
      <c r="BD7916" s="23">
        <v>-37.31</v>
      </c>
      <c r="BO7916" s="23">
        <v>37638.300000000003</v>
      </c>
      <c r="BP7916" s="23">
        <v>-37.31</v>
      </c>
    </row>
    <row r="7917" spans="55:68">
      <c r="BC7917" s="23">
        <v>37638.300000000003</v>
      </c>
      <c r="BD7917" s="23">
        <v>-38.75</v>
      </c>
      <c r="BO7917" s="23">
        <v>37638.300000000003</v>
      </c>
      <c r="BP7917" s="23">
        <v>-38.75</v>
      </c>
    </row>
    <row r="7918" spans="55:68">
      <c r="BC7918" s="23">
        <v>37666</v>
      </c>
      <c r="BD7918" s="23">
        <v>-38.75</v>
      </c>
      <c r="BO7918" s="23">
        <v>37666</v>
      </c>
      <c r="BP7918" s="23">
        <v>-38.75</v>
      </c>
    </row>
    <row r="7919" spans="55:68">
      <c r="BC7919" s="23">
        <v>37666</v>
      </c>
      <c r="BD7919" s="23">
        <v>-38.840000000000003</v>
      </c>
      <c r="BO7919" s="23">
        <v>37666</v>
      </c>
      <c r="BP7919" s="23">
        <v>-38.840000000000003</v>
      </c>
    </row>
    <row r="7920" spans="55:68">
      <c r="BC7920" s="23">
        <v>37693.4</v>
      </c>
      <c r="BD7920" s="23">
        <v>-38.840000000000003</v>
      </c>
      <c r="BO7920" s="23">
        <v>37693.4</v>
      </c>
      <c r="BP7920" s="23">
        <v>-38.840000000000003</v>
      </c>
    </row>
    <row r="7921" spans="55:68">
      <c r="BC7921" s="23">
        <v>37693.4</v>
      </c>
      <c r="BD7921" s="23">
        <v>-38.74</v>
      </c>
      <c r="BO7921" s="23">
        <v>37693.4</v>
      </c>
      <c r="BP7921" s="23">
        <v>-38.74</v>
      </c>
    </row>
    <row r="7922" spans="55:68">
      <c r="BC7922" s="23">
        <v>37721.9</v>
      </c>
      <c r="BD7922" s="23">
        <v>-38.74</v>
      </c>
      <c r="BO7922" s="23">
        <v>37721.9</v>
      </c>
      <c r="BP7922" s="23">
        <v>-38.74</v>
      </c>
    </row>
    <row r="7923" spans="55:68">
      <c r="BC7923" s="23">
        <v>37721.9</v>
      </c>
      <c r="BD7923" s="23">
        <v>-38.78</v>
      </c>
      <c r="BO7923" s="23">
        <v>37721.9</v>
      </c>
      <c r="BP7923" s="23">
        <v>-38.78</v>
      </c>
    </row>
    <row r="7924" spans="55:68">
      <c r="BC7924" s="23">
        <v>37750.400000000001</v>
      </c>
      <c r="BD7924" s="23">
        <v>-38.78</v>
      </c>
      <c r="BO7924" s="23">
        <v>37750.400000000001</v>
      </c>
      <c r="BP7924" s="23">
        <v>-38.78</v>
      </c>
    </row>
    <row r="7925" spans="55:68">
      <c r="BC7925" s="23">
        <v>37750.400000000001</v>
      </c>
      <c r="BD7925" s="23">
        <v>-38.619999999999997</v>
      </c>
      <c r="BO7925" s="23">
        <v>37750.400000000001</v>
      </c>
      <c r="BP7925" s="23">
        <v>-38.619999999999997</v>
      </c>
    </row>
    <row r="7926" spans="55:68">
      <c r="BC7926" s="23">
        <v>37778.300000000003</v>
      </c>
      <c r="BD7926" s="23">
        <v>-38.619999999999997</v>
      </c>
      <c r="BO7926" s="23">
        <v>37778.300000000003</v>
      </c>
      <c r="BP7926" s="23">
        <v>-38.619999999999997</v>
      </c>
    </row>
    <row r="7927" spans="55:68">
      <c r="BC7927" s="23">
        <v>37778.300000000003</v>
      </c>
      <c r="BD7927" s="23">
        <v>-38.65</v>
      </c>
      <c r="BO7927" s="23">
        <v>37778.300000000003</v>
      </c>
      <c r="BP7927" s="23">
        <v>-38.65</v>
      </c>
    </row>
    <row r="7928" spans="55:68">
      <c r="BC7928" s="23">
        <v>37805.9</v>
      </c>
      <c r="BD7928" s="23">
        <v>-38.65</v>
      </c>
      <c r="BO7928" s="23">
        <v>37805.9</v>
      </c>
      <c r="BP7928" s="23">
        <v>-38.65</v>
      </c>
    </row>
    <row r="7929" spans="55:68">
      <c r="BC7929" s="23">
        <v>37805.9</v>
      </c>
      <c r="BD7929" s="23">
        <v>-38.159999999999997</v>
      </c>
      <c r="BO7929" s="23">
        <v>37805.9</v>
      </c>
      <c r="BP7929" s="23">
        <v>-38.159999999999997</v>
      </c>
    </row>
    <row r="7930" spans="55:68">
      <c r="BC7930" s="23">
        <v>37832.9</v>
      </c>
      <c r="BD7930" s="23">
        <v>-38.159999999999997</v>
      </c>
      <c r="BO7930" s="23">
        <v>37832.9</v>
      </c>
      <c r="BP7930" s="23">
        <v>-38.159999999999997</v>
      </c>
    </row>
    <row r="7931" spans="55:68">
      <c r="BC7931" s="23">
        <v>37832.9</v>
      </c>
      <c r="BD7931" s="23">
        <v>-38.450000000000003</v>
      </c>
      <c r="BO7931" s="23">
        <v>37832.9</v>
      </c>
      <c r="BP7931" s="23">
        <v>-38.450000000000003</v>
      </c>
    </row>
    <row r="7932" spans="55:68">
      <c r="BC7932" s="23">
        <v>37859.300000000003</v>
      </c>
      <c r="BD7932" s="23">
        <v>-38.450000000000003</v>
      </c>
      <c r="BO7932" s="23">
        <v>37859.300000000003</v>
      </c>
      <c r="BP7932" s="23">
        <v>-38.450000000000003</v>
      </c>
    </row>
    <row r="7933" spans="55:68">
      <c r="BC7933" s="23">
        <v>37859.300000000003</v>
      </c>
      <c r="BD7933" s="23">
        <v>-37.99</v>
      </c>
      <c r="BO7933" s="23">
        <v>37859.300000000003</v>
      </c>
      <c r="BP7933" s="23">
        <v>-37.99</v>
      </c>
    </row>
    <row r="7934" spans="55:68">
      <c r="BC7934" s="23">
        <v>37885</v>
      </c>
      <c r="BD7934" s="23">
        <v>-37.99</v>
      </c>
      <c r="BO7934" s="23">
        <v>37885</v>
      </c>
      <c r="BP7934" s="23">
        <v>-37.99</v>
      </c>
    </row>
    <row r="7935" spans="55:68">
      <c r="BC7935" s="23">
        <v>37885</v>
      </c>
      <c r="BD7935" s="23">
        <v>-38.01</v>
      </c>
      <c r="BO7935" s="23">
        <v>37885</v>
      </c>
      <c r="BP7935" s="23">
        <v>-38.01</v>
      </c>
    </row>
    <row r="7936" spans="55:68">
      <c r="BC7936" s="23">
        <v>37911.599999999999</v>
      </c>
      <c r="BD7936" s="23">
        <v>-38.01</v>
      </c>
      <c r="BO7936" s="23">
        <v>37911.599999999999</v>
      </c>
      <c r="BP7936" s="23">
        <v>-38.01</v>
      </c>
    </row>
    <row r="7937" spans="55:68">
      <c r="BC7937" s="23">
        <v>37911.599999999999</v>
      </c>
      <c r="BD7937" s="23">
        <v>-37.72</v>
      </c>
      <c r="BO7937" s="23">
        <v>37911.599999999999</v>
      </c>
      <c r="BP7937" s="23">
        <v>-37.72</v>
      </c>
    </row>
    <row r="7938" spans="55:68">
      <c r="BC7938" s="23">
        <v>37937.9</v>
      </c>
      <c r="BD7938" s="23">
        <v>-37.72</v>
      </c>
      <c r="BO7938" s="23">
        <v>37937.9</v>
      </c>
      <c r="BP7938" s="23">
        <v>-37.72</v>
      </c>
    </row>
    <row r="7939" spans="55:68">
      <c r="BC7939" s="23">
        <v>37937.9</v>
      </c>
      <c r="BD7939" s="23">
        <v>-39.130000000000003</v>
      </c>
      <c r="BO7939" s="23">
        <v>37937.9</v>
      </c>
      <c r="BP7939" s="23">
        <v>-39.130000000000003</v>
      </c>
    </row>
    <row r="7940" spans="55:68">
      <c r="BC7940" s="23">
        <v>37964.199999999997</v>
      </c>
      <c r="BD7940" s="23">
        <v>-39.130000000000003</v>
      </c>
      <c r="BO7940" s="23">
        <v>37964.199999999997</v>
      </c>
      <c r="BP7940" s="23">
        <v>-39.130000000000003</v>
      </c>
    </row>
    <row r="7941" spans="55:68">
      <c r="BC7941" s="23">
        <v>37964.199999999997</v>
      </c>
      <c r="BD7941" s="23">
        <v>-38.25</v>
      </c>
      <c r="BO7941" s="23">
        <v>37964.199999999997</v>
      </c>
      <c r="BP7941" s="23">
        <v>-38.25</v>
      </c>
    </row>
    <row r="7942" spans="55:68">
      <c r="BC7942" s="23">
        <v>37990.699999999997</v>
      </c>
      <c r="BD7942" s="23">
        <v>-38.25</v>
      </c>
      <c r="BO7942" s="23">
        <v>37990.699999999997</v>
      </c>
      <c r="BP7942" s="23">
        <v>-38.25</v>
      </c>
    </row>
    <row r="7943" spans="55:68">
      <c r="BC7943" s="23">
        <v>37990.699999999997</v>
      </c>
      <c r="BD7943" s="23">
        <v>-37.86</v>
      </c>
      <c r="BO7943" s="23">
        <v>37990.699999999997</v>
      </c>
      <c r="BP7943" s="23">
        <v>-37.86</v>
      </c>
    </row>
    <row r="7944" spans="55:68">
      <c r="BC7944" s="23">
        <v>38017.5</v>
      </c>
      <c r="BD7944" s="23">
        <v>-37.86</v>
      </c>
      <c r="BO7944" s="23">
        <v>38017.5</v>
      </c>
      <c r="BP7944" s="23">
        <v>-37.86</v>
      </c>
    </row>
    <row r="7945" spans="55:68">
      <c r="BC7945" s="23">
        <v>38017.5</v>
      </c>
      <c r="BD7945" s="23">
        <v>-38.119999999999997</v>
      </c>
      <c r="BO7945" s="23">
        <v>38017.5</v>
      </c>
      <c r="BP7945" s="23">
        <v>-38.119999999999997</v>
      </c>
    </row>
    <row r="7946" spans="55:68">
      <c r="BC7946" s="23">
        <v>38043.9</v>
      </c>
      <c r="BD7946" s="23">
        <v>-38.119999999999997</v>
      </c>
      <c r="BO7946" s="23">
        <v>38043.9</v>
      </c>
      <c r="BP7946" s="23">
        <v>-38.119999999999997</v>
      </c>
    </row>
    <row r="7947" spans="55:68">
      <c r="BC7947" s="23">
        <v>38043.9</v>
      </c>
      <c r="BD7947" s="23">
        <v>-38.15</v>
      </c>
      <c r="BO7947" s="23">
        <v>38043.9</v>
      </c>
      <c r="BP7947" s="23">
        <v>-38.15</v>
      </c>
    </row>
    <row r="7948" spans="55:68">
      <c r="BC7948" s="23">
        <v>38070.400000000001</v>
      </c>
      <c r="BD7948" s="23">
        <v>-38.15</v>
      </c>
      <c r="BO7948" s="23">
        <v>38070.400000000001</v>
      </c>
      <c r="BP7948" s="23">
        <v>-38.15</v>
      </c>
    </row>
    <row r="7949" spans="55:68">
      <c r="BC7949" s="23">
        <v>38070.400000000001</v>
      </c>
      <c r="BD7949" s="23">
        <v>-38.64</v>
      </c>
      <c r="BO7949" s="23">
        <v>38070.400000000001</v>
      </c>
      <c r="BP7949" s="23">
        <v>-38.64</v>
      </c>
    </row>
    <row r="7950" spans="55:68">
      <c r="BC7950" s="23">
        <v>38098.300000000003</v>
      </c>
      <c r="BD7950" s="23">
        <v>-38.64</v>
      </c>
      <c r="BO7950" s="23">
        <v>38098.300000000003</v>
      </c>
      <c r="BP7950" s="23">
        <v>-38.64</v>
      </c>
    </row>
    <row r="7951" spans="55:68">
      <c r="BC7951" s="23">
        <v>38098.300000000003</v>
      </c>
      <c r="BD7951" s="23">
        <v>-38.43</v>
      </c>
      <c r="BO7951" s="23">
        <v>38098.300000000003</v>
      </c>
      <c r="BP7951" s="23">
        <v>-38.43</v>
      </c>
    </row>
    <row r="7952" spans="55:68">
      <c r="BC7952" s="23">
        <v>38125.599999999999</v>
      </c>
      <c r="BD7952" s="23">
        <v>-38.43</v>
      </c>
      <c r="BO7952" s="23">
        <v>38125.599999999999</v>
      </c>
      <c r="BP7952" s="23">
        <v>-38.43</v>
      </c>
    </row>
    <row r="7953" spans="55:68">
      <c r="BC7953" s="23">
        <v>38125.599999999999</v>
      </c>
      <c r="BD7953" s="23">
        <v>-39.25</v>
      </c>
      <c r="BO7953" s="23">
        <v>38125.599999999999</v>
      </c>
      <c r="BP7953" s="23">
        <v>-39.25</v>
      </c>
    </row>
    <row r="7954" spans="55:68">
      <c r="BC7954" s="23">
        <v>38152.400000000001</v>
      </c>
      <c r="BD7954" s="23">
        <v>-39.25</v>
      </c>
      <c r="BO7954" s="23">
        <v>38152.400000000001</v>
      </c>
      <c r="BP7954" s="23">
        <v>-39.25</v>
      </c>
    </row>
    <row r="7955" spans="55:68">
      <c r="BC7955" s="23">
        <v>38152.400000000001</v>
      </c>
      <c r="BD7955" s="23">
        <v>-37.590000000000003</v>
      </c>
      <c r="BO7955" s="23">
        <v>38152.400000000001</v>
      </c>
      <c r="BP7955" s="23">
        <v>-37.590000000000003</v>
      </c>
    </row>
    <row r="7956" spans="55:68">
      <c r="BC7956" s="23">
        <v>38178.800000000003</v>
      </c>
      <c r="BD7956" s="23">
        <v>-37.590000000000003</v>
      </c>
      <c r="BO7956" s="23">
        <v>38178.800000000003</v>
      </c>
      <c r="BP7956" s="23">
        <v>-37.590000000000003</v>
      </c>
    </row>
    <row r="7957" spans="55:68">
      <c r="BC7957" s="23">
        <v>38178.800000000003</v>
      </c>
      <c r="BD7957" s="23">
        <v>-37.47</v>
      </c>
      <c r="BO7957" s="23">
        <v>38178.800000000003</v>
      </c>
      <c r="BP7957" s="23">
        <v>-37.47</v>
      </c>
    </row>
    <row r="7958" spans="55:68">
      <c r="BC7958" s="23">
        <v>38204.400000000001</v>
      </c>
      <c r="BD7958" s="23">
        <v>-37.47</v>
      </c>
      <c r="BO7958" s="23">
        <v>38204.400000000001</v>
      </c>
      <c r="BP7958" s="23">
        <v>-37.47</v>
      </c>
    </row>
    <row r="7959" spans="55:68">
      <c r="BC7959" s="23">
        <v>38204.400000000001</v>
      </c>
      <c r="BD7959" s="23">
        <v>-38.1</v>
      </c>
      <c r="BO7959" s="23">
        <v>38204.400000000001</v>
      </c>
      <c r="BP7959" s="23">
        <v>-38.1</v>
      </c>
    </row>
    <row r="7960" spans="55:68">
      <c r="BC7960" s="23">
        <v>38228.6</v>
      </c>
      <c r="BD7960" s="23">
        <v>-38.1</v>
      </c>
      <c r="BO7960" s="23">
        <v>38228.6</v>
      </c>
      <c r="BP7960" s="23">
        <v>-38.1</v>
      </c>
    </row>
    <row r="7961" spans="55:68">
      <c r="BC7961" s="23">
        <v>38228.6</v>
      </c>
      <c r="BD7961" s="23">
        <v>-37.479999999999997</v>
      </c>
      <c r="BO7961" s="23">
        <v>38228.6</v>
      </c>
      <c r="BP7961" s="23">
        <v>-37.479999999999997</v>
      </c>
    </row>
    <row r="7962" spans="55:68">
      <c r="BC7962" s="23">
        <v>38253.4</v>
      </c>
      <c r="BD7962" s="23">
        <v>-37.479999999999997</v>
      </c>
      <c r="BO7962" s="23">
        <v>38253.4</v>
      </c>
      <c r="BP7962" s="23">
        <v>-37.479999999999997</v>
      </c>
    </row>
    <row r="7963" spans="55:68">
      <c r="BC7963" s="23">
        <v>38253.4</v>
      </c>
      <c r="BD7963" s="23">
        <v>-37.369999999999997</v>
      </c>
      <c r="BO7963" s="23">
        <v>38253.4</v>
      </c>
      <c r="BP7963" s="23">
        <v>-37.369999999999997</v>
      </c>
    </row>
    <row r="7964" spans="55:68">
      <c r="BC7964" s="23">
        <v>38278.300000000003</v>
      </c>
      <c r="BD7964" s="23">
        <v>-37.369999999999997</v>
      </c>
      <c r="BO7964" s="23">
        <v>38278.300000000003</v>
      </c>
      <c r="BP7964" s="23">
        <v>-37.369999999999997</v>
      </c>
    </row>
    <row r="7965" spans="55:68">
      <c r="BC7965" s="23">
        <v>38278.300000000003</v>
      </c>
      <c r="BD7965" s="23">
        <v>-38.25</v>
      </c>
      <c r="BO7965" s="23">
        <v>38278.300000000003</v>
      </c>
      <c r="BP7965" s="23">
        <v>-38.25</v>
      </c>
    </row>
    <row r="7966" spans="55:68">
      <c r="BC7966" s="23">
        <v>38303.1</v>
      </c>
      <c r="BD7966" s="23">
        <v>-38.25</v>
      </c>
      <c r="BO7966" s="23">
        <v>38303.1</v>
      </c>
      <c r="BP7966" s="23">
        <v>-38.25</v>
      </c>
    </row>
    <row r="7967" spans="55:68">
      <c r="BC7967" s="23">
        <v>38303.1</v>
      </c>
      <c r="BD7967" s="23">
        <v>-37.659999999999997</v>
      </c>
      <c r="BO7967" s="23">
        <v>38303.1</v>
      </c>
      <c r="BP7967" s="23">
        <v>-37.659999999999997</v>
      </c>
    </row>
    <row r="7968" spans="55:68">
      <c r="BC7968" s="23">
        <v>38328.199999999997</v>
      </c>
      <c r="BD7968" s="23">
        <v>-37.659999999999997</v>
      </c>
      <c r="BO7968" s="23">
        <v>38328.199999999997</v>
      </c>
      <c r="BP7968" s="23">
        <v>-37.659999999999997</v>
      </c>
    </row>
    <row r="7969" spans="55:68">
      <c r="BC7969" s="23">
        <v>38328.199999999997</v>
      </c>
      <c r="BD7969" s="23">
        <v>-38.01</v>
      </c>
      <c r="BO7969" s="23">
        <v>38328.199999999997</v>
      </c>
      <c r="BP7969" s="23">
        <v>-38.01</v>
      </c>
    </row>
    <row r="7970" spans="55:68">
      <c r="BC7970" s="23">
        <v>38353.4</v>
      </c>
      <c r="BD7970" s="23">
        <v>-38.01</v>
      </c>
      <c r="BO7970" s="23">
        <v>38353.4</v>
      </c>
      <c r="BP7970" s="23">
        <v>-38.01</v>
      </c>
    </row>
    <row r="7971" spans="55:68">
      <c r="BC7971" s="23">
        <v>38353.4</v>
      </c>
      <c r="BD7971" s="23">
        <v>-37.72</v>
      </c>
      <c r="BO7971" s="23">
        <v>38353.4</v>
      </c>
      <c r="BP7971" s="23">
        <v>-37.72</v>
      </c>
    </row>
    <row r="7972" spans="55:68">
      <c r="BC7972" s="23">
        <v>38378.6</v>
      </c>
      <c r="BD7972" s="23">
        <v>-37.72</v>
      </c>
      <c r="BO7972" s="23">
        <v>38378.6</v>
      </c>
      <c r="BP7972" s="23">
        <v>-37.72</v>
      </c>
    </row>
    <row r="7973" spans="55:68">
      <c r="BC7973" s="23">
        <v>38378.6</v>
      </c>
      <c r="BD7973" s="23">
        <v>-37.6</v>
      </c>
      <c r="BO7973" s="23">
        <v>38378.6</v>
      </c>
      <c r="BP7973" s="23">
        <v>-37.6</v>
      </c>
    </row>
    <row r="7974" spans="55:68">
      <c r="BC7974" s="23">
        <v>38403.800000000003</v>
      </c>
      <c r="BD7974" s="23">
        <v>-37.6</v>
      </c>
      <c r="BO7974" s="23">
        <v>38403.800000000003</v>
      </c>
      <c r="BP7974" s="23">
        <v>-37.6</v>
      </c>
    </row>
    <row r="7975" spans="55:68">
      <c r="BC7975" s="23">
        <v>38403.800000000003</v>
      </c>
      <c r="BD7975" s="23">
        <v>-38.07</v>
      </c>
      <c r="BO7975" s="23">
        <v>38403.800000000003</v>
      </c>
      <c r="BP7975" s="23">
        <v>-38.07</v>
      </c>
    </row>
    <row r="7976" spans="55:68">
      <c r="BC7976" s="23">
        <v>38429.300000000003</v>
      </c>
      <c r="BD7976" s="23">
        <v>-38.07</v>
      </c>
      <c r="BO7976" s="23">
        <v>38429.300000000003</v>
      </c>
      <c r="BP7976" s="23">
        <v>-38.07</v>
      </c>
    </row>
    <row r="7977" spans="55:68">
      <c r="BC7977" s="23">
        <v>38429.300000000003</v>
      </c>
      <c r="BD7977" s="23">
        <v>-37.82</v>
      </c>
      <c r="BO7977" s="23">
        <v>38429.300000000003</v>
      </c>
      <c r="BP7977" s="23">
        <v>-37.82</v>
      </c>
    </row>
    <row r="7978" spans="55:68">
      <c r="BC7978" s="23">
        <v>38454.400000000001</v>
      </c>
      <c r="BD7978" s="23">
        <v>-37.82</v>
      </c>
      <c r="BO7978" s="23">
        <v>38454.400000000001</v>
      </c>
      <c r="BP7978" s="23">
        <v>-37.82</v>
      </c>
    </row>
    <row r="7979" spans="55:68">
      <c r="BC7979" s="23">
        <v>38454.400000000001</v>
      </c>
      <c r="BD7979" s="23">
        <v>-38.200000000000003</v>
      </c>
      <c r="BO7979" s="23">
        <v>38454.400000000001</v>
      </c>
      <c r="BP7979" s="23">
        <v>-38.200000000000003</v>
      </c>
    </row>
    <row r="7980" spans="55:68">
      <c r="BC7980" s="23">
        <v>38479.599999999999</v>
      </c>
      <c r="BD7980" s="23">
        <v>-38.200000000000003</v>
      </c>
      <c r="BO7980" s="23">
        <v>38479.599999999999</v>
      </c>
      <c r="BP7980" s="23">
        <v>-38.200000000000003</v>
      </c>
    </row>
    <row r="7981" spans="55:68">
      <c r="BC7981" s="23">
        <v>38479.599999999999</v>
      </c>
      <c r="BD7981" s="23">
        <v>-37.22</v>
      </c>
      <c r="BO7981" s="23">
        <v>38479.599999999999</v>
      </c>
      <c r="BP7981" s="23">
        <v>-37.22</v>
      </c>
    </row>
    <row r="7982" spans="55:68">
      <c r="BC7982" s="23">
        <v>38504.1</v>
      </c>
      <c r="BD7982" s="23">
        <v>-37.22</v>
      </c>
      <c r="BO7982" s="23">
        <v>38504.1</v>
      </c>
      <c r="BP7982" s="23">
        <v>-37.22</v>
      </c>
    </row>
    <row r="7983" spans="55:68">
      <c r="BC7983" s="23">
        <v>38504.1</v>
      </c>
      <c r="BD7983" s="23">
        <v>-37.72</v>
      </c>
      <c r="BO7983" s="23">
        <v>38504.1</v>
      </c>
      <c r="BP7983" s="23">
        <v>-37.72</v>
      </c>
    </row>
    <row r="7984" spans="55:68">
      <c r="BC7984" s="23">
        <v>38528.5</v>
      </c>
      <c r="BD7984" s="23">
        <v>-37.72</v>
      </c>
      <c r="BO7984" s="23">
        <v>38528.5</v>
      </c>
      <c r="BP7984" s="23">
        <v>-37.72</v>
      </c>
    </row>
    <row r="7985" spans="55:68">
      <c r="BC7985" s="23">
        <v>38528.5</v>
      </c>
      <c r="BD7985" s="23">
        <v>-37.07</v>
      </c>
      <c r="BO7985" s="23">
        <v>38528.5</v>
      </c>
      <c r="BP7985" s="23">
        <v>-37.07</v>
      </c>
    </row>
    <row r="7986" spans="55:68">
      <c r="BC7986" s="23">
        <v>38552.1</v>
      </c>
      <c r="BD7986" s="23">
        <v>-37.07</v>
      </c>
      <c r="BO7986" s="23">
        <v>38552.1</v>
      </c>
      <c r="BP7986" s="23">
        <v>-37.07</v>
      </c>
    </row>
    <row r="7987" spans="55:68">
      <c r="BC7987" s="23">
        <v>38552.1</v>
      </c>
      <c r="BD7987" s="23">
        <v>-37.76</v>
      </c>
      <c r="BO7987" s="23">
        <v>38552.1</v>
      </c>
      <c r="BP7987" s="23">
        <v>-37.76</v>
      </c>
    </row>
    <row r="7988" spans="55:68">
      <c r="BC7988" s="23">
        <v>38575.5</v>
      </c>
      <c r="BD7988" s="23">
        <v>-37.76</v>
      </c>
      <c r="BO7988" s="23">
        <v>38575.5</v>
      </c>
      <c r="BP7988" s="23">
        <v>-37.76</v>
      </c>
    </row>
    <row r="7989" spans="55:68">
      <c r="BC7989" s="23">
        <v>38575.5</v>
      </c>
      <c r="BD7989" s="23">
        <v>-36.92</v>
      </c>
      <c r="BO7989" s="23">
        <v>38575.5</v>
      </c>
      <c r="BP7989" s="23">
        <v>-36.92</v>
      </c>
    </row>
    <row r="7990" spans="55:68">
      <c r="BC7990" s="23">
        <v>38598.699999999997</v>
      </c>
      <c r="BD7990" s="23">
        <v>-36.92</v>
      </c>
      <c r="BO7990" s="23">
        <v>38598.699999999997</v>
      </c>
      <c r="BP7990" s="23">
        <v>-36.92</v>
      </c>
    </row>
    <row r="7991" spans="55:68">
      <c r="BC7991" s="23">
        <v>38598.699999999997</v>
      </c>
      <c r="BD7991" s="23">
        <v>-36.79</v>
      </c>
      <c r="BO7991" s="23">
        <v>38598.699999999997</v>
      </c>
      <c r="BP7991" s="23">
        <v>-36.79</v>
      </c>
    </row>
    <row r="7992" spans="55:68">
      <c r="BC7992" s="23">
        <v>38621.4</v>
      </c>
      <c r="BD7992" s="23">
        <v>-36.79</v>
      </c>
      <c r="BO7992" s="23">
        <v>38621.4</v>
      </c>
      <c r="BP7992" s="23">
        <v>-36.79</v>
      </c>
    </row>
    <row r="7993" spans="55:68">
      <c r="BC7993" s="23">
        <v>38621.4</v>
      </c>
      <c r="BD7993" s="23">
        <v>-37.4</v>
      </c>
      <c r="BO7993" s="23">
        <v>38621.4</v>
      </c>
      <c r="BP7993" s="23">
        <v>-37.4</v>
      </c>
    </row>
    <row r="7994" spans="55:68">
      <c r="BC7994" s="23">
        <v>38644.300000000003</v>
      </c>
      <c r="BD7994" s="23">
        <v>-37.4</v>
      </c>
      <c r="BO7994" s="23">
        <v>38644.300000000003</v>
      </c>
      <c r="BP7994" s="23">
        <v>-37.4</v>
      </c>
    </row>
    <row r="7995" spans="55:68">
      <c r="BC7995" s="23">
        <v>38644.300000000003</v>
      </c>
      <c r="BD7995" s="23">
        <v>-36.36</v>
      </c>
      <c r="BO7995" s="23">
        <v>38644.300000000003</v>
      </c>
      <c r="BP7995" s="23">
        <v>-36.36</v>
      </c>
    </row>
    <row r="7996" spans="55:68">
      <c r="BC7996" s="23">
        <v>38667.599999999999</v>
      </c>
      <c r="BD7996" s="23">
        <v>-36.36</v>
      </c>
      <c r="BO7996" s="23">
        <v>38667.599999999999</v>
      </c>
      <c r="BP7996" s="23">
        <v>-36.36</v>
      </c>
    </row>
    <row r="7997" spans="55:68">
      <c r="BC7997" s="23">
        <v>38667.599999999999</v>
      </c>
      <c r="BD7997" s="23">
        <v>-37.950000000000003</v>
      </c>
      <c r="BO7997" s="23">
        <v>38667.599999999999</v>
      </c>
      <c r="BP7997" s="23">
        <v>-37.950000000000003</v>
      </c>
    </row>
    <row r="7998" spans="55:68">
      <c r="BC7998" s="23">
        <v>38693.1</v>
      </c>
      <c r="BD7998" s="23">
        <v>-37.950000000000003</v>
      </c>
      <c r="BO7998" s="23">
        <v>38693.1</v>
      </c>
      <c r="BP7998" s="23">
        <v>-37.950000000000003</v>
      </c>
    </row>
    <row r="7999" spans="55:68">
      <c r="BC7999" s="23">
        <v>38693.1</v>
      </c>
      <c r="BD7999" s="23">
        <v>-37.56</v>
      </c>
      <c r="BO7999" s="23">
        <v>38693.1</v>
      </c>
      <c r="BP7999" s="23">
        <v>-37.56</v>
      </c>
    </row>
    <row r="8000" spans="55:68">
      <c r="BC8000" s="23">
        <v>38721.199999999997</v>
      </c>
      <c r="BD8000" s="23">
        <v>-37.56</v>
      </c>
      <c r="BO8000" s="23">
        <v>38721.199999999997</v>
      </c>
      <c r="BP8000" s="23">
        <v>-37.56</v>
      </c>
    </row>
    <row r="8001" spans="55:68">
      <c r="BC8001" s="23">
        <v>38721.199999999997</v>
      </c>
      <c r="BD8001" s="23">
        <v>-39.81</v>
      </c>
      <c r="BO8001" s="23">
        <v>38721.199999999997</v>
      </c>
      <c r="BP8001" s="23">
        <v>-39.81</v>
      </c>
    </row>
    <row r="8002" spans="55:68">
      <c r="BC8002" s="23">
        <v>38753.199999999997</v>
      </c>
      <c r="BD8002" s="23">
        <v>-39.81</v>
      </c>
      <c r="BO8002" s="23">
        <v>38753.199999999997</v>
      </c>
      <c r="BP8002" s="23">
        <v>-39.81</v>
      </c>
    </row>
    <row r="8003" spans="55:68">
      <c r="BC8003" s="23">
        <v>38753.199999999997</v>
      </c>
      <c r="BD8003" s="23">
        <v>-40.58</v>
      </c>
      <c r="BO8003" s="23">
        <v>38753.199999999997</v>
      </c>
      <c r="BP8003" s="23">
        <v>-40.58</v>
      </c>
    </row>
    <row r="8004" spans="55:68">
      <c r="BC8004" s="23">
        <v>38788.400000000001</v>
      </c>
      <c r="BD8004" s="23">
        <v>-40.58</v>
      </c>
      <c r="BO8004" s="23">
        <v>38788.400000000001</v>
      </c>
      <c r="BP8004" s="23">
        <v>-40.58</v>
      </c>
    </row>
    <row r="8005" spans="55:68">
      <c r="BC8005" s="23">
        <v>38788.400000000001</v>
      </c>
      <c r="BD8005" s="23">
        <v>-40.15</v>
      </c>
      <c r="BO8005" s="23">
        <v>38788.400000000001</v>
      </c>
      <c r="BP8005" s="23">
        <v>-40.15</v>
      </c>
    </row>
    <row r="8006" spans="55:68">
      <c r="BC8006" s="23">
        <v>38828</v>
      </c>
      <c r="BD8006" s="23">
        <v>-40.15</v>
      </c>
      <c r="BO8006" s="23">
        <v>38828</v>
      </c>
      <c r="BP8006" s="23">
        <v>-40.15</v>
      </c>
    </row>
    <row r="8007" spans="55:68">
      <c r="BC8007" s="23">
        <v>38828</v>
      </c>
      <c r="BD8007" s="23">
        <v>-40.42</v>
      </c>
      <c r="BO8007" s="23">
        <v>38828</v>
      </c>
      <c r="BP8007" s="23">
        <v>-40.42</v>
      </c>
    </row>
    <row r="8008" spans="55:68">
      <c r="BC8008" s="23">
        <v>38869</v>
      </c>
      <c r="BD8008" s="23">
        <v>-40.42</v>
      </c>
      <c r="BO8008" s="23">
        <v>38869</v>
      </c>
      <c r="BP8008" s="23">
        <v>-40.42</v>
      </c>
    </row>
    <row r="8009" spans="55:68">
      <c r="BC8009" s="23">
        <v>38869</v>
      </c>
      <c r="BD8009" s="23">
        <v>-40.659999999999997</v>
      </c>
      <c r="BO8009" s="23">
        <v>38869</v>
      </c>
      <c r="BP8009" s="23">
        <v>-40.659999999999997</v>
      </c>
    </row>
    <row r="8010" spans="55:68">
      <c r="BC8010" s="23">
        <v>38911.9</v>
      </c>
      <c r="BD8010" s="23">
        <v>-40.659999999999997</v>
      </c>
      <c r="BO8010" s="23">
        <v>38911.9</v>
      </c>
      <c r="BP8010" s="23">
        <v>-40.659999999999997</v>
      </c>
    </row>
    <row r="8011" spans="55:68">
      <c r="BC8011" s="23">
        <v>38911.9</v>
      </c>
      <c r="BD8011" s="23">
        <v>-40.619999999999997</v>
      </c>
      <c r="BO8011" s="23">
        <v>38911.9</v>
      </c>
      <c r="BP8011" s="23">
        <v>-40.619999999999997</v>
      </c>
    </row>
    <row r="8012" spans="55:68">
      <c r="BC8012" s="23">
        <v>38956.5</v>
      </c>
      <c r="BD8012" s="23">
        <v>-40.619999999999997</v>
      </c>
      <c r="BO8012" s="23">
        <v>38956.5</v>
      </c>
      <c r="BP8012" s="23">
        <v>-40.619999999999997</v>
      </c>
    </row>
    <row r="8013" spans="55:68">
      <c r="BC8013" s="23">
        <v>38956.5</v>
      </c>
      <c r="BD8013" s="23">
        <v>-41.6</v>
      </c>
      <c r="BO8013" s="23">
        <v>38956.5</v>
      </c>
      <c r="BP8013" s="23">
        <v>-41.6</v>
      </c>
    </row>
    <row r="8014" spans="55:68">
      <c r="BC8014" s="23">
        <v>39002.199999999997</v>
      </c>
      <c r="BD8014" s="23">
        <v>-41.6</v>
      </c>
      <c r="BO8014" s="23">
        <v>39002.199999999997</v>
      </c>
      <c r="BP8014" s="23">
        <v>-41.6</v>
      </c>
    </row>
    <row r="8015" spans="55:68">
      <c r="BC8015" s="23">
        <v>39002.199999999997</v>
      </c>
      <c r="BD8015" s="23">
        <v>-41.11</v>
      </c>
      <c r="BO8015" s="23">
        <v>39002.199999999997</v>
      </c>
      <c r="BP8015" s="23">
        <v>-41.11</v>
      </c>
    </row>
    <row r="8016" spans="55:68">
      <c r="BC8016" s="23">
        <v>39051.599999999999</v>
      </c>
      <c r="BD8016" s="23">
        <v>-41.11</v>
      </c>
      <c r="BO8016" s="23">
        <v>39051.599999999999</v>
      </c>
      <c r="BP8016" s="23">
        <v>-41.11</v>
      </c>
    </row>
    <row r="8017" spans="55:68">
      <c r="BC8017" s="23">
        <v>39051.599999999999</v>
      </c>
      <c r="BD8017" s="23">
        <v>-40.92</v>
      </c>
      <c r="BO8017" s="23">
        <v>39051.599999999999</v>
      </c>
      <c r="BP8017" s="23">
        <v>-40.92</v>
      </c>
    </row>
    <row r="8018" spans="55:68">
      <c r="BC8018" s="23">
        <v>39100.699999999997</v>
      </c>
      <c r="BD8018" s="23">
        <v>-40.92</v>
      </c>
      <c r="BO8018" s="23">
        <v>39100.699999999997</v>
      </c>
      <c r="BP8018" s="23">
        <v>-40.92</v>
      </c>
    </row>
    <row r="8019" spans="55:68">
      <c r="BC8019" s="23">
        <v>39100.699999999997</v>
      </c>
      <c r="BD8019" s="23">
        <v>-42.46</v>
      </c>
      <c r="BO8019" s="23">
        <v>39100.699999999997</v>
      </c>
      <c r="BP8019" s="23">
        <v>-42.46</v>
      </c>
    </row>
    <row r="8020" spans="55:68">
      <c r="BC8020" s="23">
        <v>39152.5</v>
      </c>
      <c r="BD8020" s="23">
        <v>-42.46</v>
      </c>
      <c r="BO8020" s="23">
        <v>39152.5</v>
      </c>
      <c r="BP8020" s="23">
        <v>-42.46</v>
      </c>
    </row>
    <row r="8021" spans="55:68">
      <c r="BC8021" s="23">
        <v>39152.5</v>
      </c>
      <c r="BD8021" s="23">
        <v>-40.47</v>
      </c>
      <c r="BO8021" s="23">
        <v>39152.5</v>
      </c>
      <c r="BP8021" s="23">
        <v>-40.47</v>
      </c>
    </row>
    <row r="8022" spans="55:68">
      <c r="BC8022" s="23">
        <v>39206.699999999997</v>
      </c>
      <c r="BD8022" s="23">
        <v>-40.47</v>
      </c>
      <c r="BO8022" s="23">
        <v>39206.699999999997</v>
      </c>
      <c r="BP8022" s="23">
        <v>-40.47</v>
      </c>
    </row>
    <row r="8023" spans="55:68">
      <c r="BC8023" s="23">
        <v>39206.699999999997</v>
      </c>
      <c r="BD8023" s="23">
        <v>-42.74</v>
      </c>
      <c r="BO8023" s="23">
        <v>39206.699999999997</v>
      </c>
      <c r="BP8023" s="23">
        <v>-42.74</v>
      </c>
    </row>
    <row r="8024" spans="55:68">
      <c r="BC8024" s="23">
        <v>39263.300000000003</v>
      </c>
      <c r="BD8024" s="23">
        <v>-42.74</v>
      </c>
      <c r="BO8024" s="23">
        <v>39263.300000000003</v>
      </c>
      <c r="BP8024" s="23">
        <v>-42.74</v>
      </c>
    </row>
    <row r="8025" spans="55:68">
      <c r="BC8025" s="23">
        <v>39263.300000000003</v>
      </c>
      <c r="BD8025" s="23">
        <v>-42.1</v>
      </c>
      <c r="BO8025" s="23">
        <v>39263.300000000003</v>
      </c>
      <c r="BP8025" s="23">
        <v>-42.1</v>
      </c>
    </row>
    <row r="8026" spans="55:68">
      <c r="BC8026" s="23">
        <v>39318.300000000003</v>
      </c>
      <c r="BD8026" s="23">
        <v>-42.1</v>
      </c>
      <c r="BO8026" s="23">
        <v>39318.300000000003</v>
      </c>
      <c r="BP8026" s="23">
        <v>-42.1</v>
      </c>
    </row>
    <row r="8027" spans="55:68">
      <c r="BC8027" s="23">
        <v>39318.300000000003</v>
      </c>
      <c r="BD8027" s="23">
        <v>-41.81</v>
      </c>
      <c r="BO8027" s="23">
        <v>39318.300000000003</v>
      </c>
      <c r="BP8027" s="23">
        <v>-41.81</v>
      </c>
    </row>
    <row r="8028" spans="55:68">
      <c r="BC8028" s="23">
        <v>39377</v>
      </c>
      <c r="BD8028" s="23">
        <v>-41.81</v>
      </c>
      <c r="BO8028" s="23">
        <v>39377</v>
      </c>
      <c r="BP8028" s="23">
        <v>-41.81</v>
      </c>
    </row>
    <row r="8029" spans="55:68">
      <c r="BC8029" s="23">
        <v>39377</v>
      </c>
      <c r="BD8029" s="23">
        <v>-41.82</v>
      </c>
      <c r="BO8029" s="23">
        <v>39377</v>
      </c>
      <c r="BP8029" s="23">
        <v>-41.82</v>
      </c>
    </row>
    <row r="8030" spans="55:68">
      <c r="BC8030" s="23">
        <v>39433.5</v>
      </c>
      <c r="BD8030" s="23">
        <v>-41.82</v>
      </c>
      <c r="BO8030" s="23">
        <v>39433.5</v>
      </c>
      <c r="BP8030" s="23">
        <v>-41.82</v>
      </c>
    </row>
    <row r="8031" spans="55:68">
      <c r="BC8031" s="23">
        <v>39433.5</v>
      </c>
      <c r="BD8031" s="23">
        <v>-41.87</v>
      </c>
      <c r="BO8031" s="23">
        <v>39433.5</v>
      </c>
      <c r="BP8031" s="23">
        <v>-41.87</v>
      </c>
    </row>
    <row r="8032" spans="55:68">
      <c r="BC8032" s="23">
        <v>39487.1</v>
      </c>
      <c r="BD8032" s="23">
        <v>-41.87</v>
      </c>
      <c r="BO8032" s="23">
        <v>39487.1</v>
      </c>
      <c r="BP8032" s="23">
        <v>-41.87</v>
      </c>
    </row>
    <row r="8033" spans="55:68">
      <c r="BC8033" s="23">
        <v>39487.1</v>
      </c>
      <c r="BD8033" s="23">
        <v>-41.91</v>
      </c>
      <c r="BO8033" s="23">
        <v>39487.1</v>
      </c>
      <c r="BP8033" s="23">
        <v>-41.91</v>
      </c>
    </row>
    <row r="8034" spans="55:68">
      <c r="BC8034" s="23">
        <v>39540</v>
      </c>
      <c r="BD8034" s="23">
        <v>-41.91</v>
      </c>
      <c r="BO8034" s="23">
        <v>39540</v>
      </c>
      <c r="BP8034" s="23">
        <v>-41.91</v>
      </c>
    </row>
    <row r="8035" spans="55:68">
      <c r="BC8035" s="23">
        <v>39540</v>
      </c>
      <c r="BD8035" s="23">
        <v>-40.92</v>
      </c>
      <c r="BO8035" s="23">
        <v>39540</v>
      </c>
      <c r="BP8035" s="23">
        <v>-40.92</v>
      </c>
    </row>
    <row r="8036" spans="55:68">
      <c r="BC8036" s="23">
        <v>39592.699999999997</v>
      </c>
      <c r="BD8036" s="23">
        <v>-40.92</v>
      </c>
      <c r="BO8036" s="23">
        <v>39592.699999999997</v>
      </c>
      <c r="BP8036" s="23">
        <v>-40.92</v>
      </c>
    </row>
    <row r="8037" spans="55:68">
      <c r="BC8037" s="23">
        <v>39592.699999999997</v>
      </c>
      <c r="BD8037" s="23">
        <v>-41.52</v>
      </c>
      <c r="BO8037" s="23">
        <v>39592.699999999997</v>
      </c>
      <c r="BP8037" s="23">
        <v>-41.52</v>
      </c>
    </row>
    <row r="8038" spans="55:68">
      <c r="BC8038" s="23">
        <v>39644.9</v>
      </c>
      <c r="BD8038" s="23">
        <v>-41.52</v>
      </c>
      <c r="BO8038" s="23">
        <v>39644.9</v>
      </c>
      <c r="BP8038" s="23">
        <v>-41.52</v>
      </c>
    </row>
    <row r="8039" spans="55:68">
      <c r="BC8039" s="23">
        <v>39644.9</v>
      </c>
      <c r="BD8039" s="23">
        <v>-41.67</v>
      </c>
      <c r="BO8039" s="23">
        <v>39644.9</v>
      </c>
      <c r="BP8039" s="23">
        <v>-41.67</v>
      </c>
    </row>
    <row r="8040" spans="55:68">
      <c r="BC8040" s="23">
        <v>39698.800000000003</v>
      </c>
      <c r="BD8040" s="23">
        <v>-41.67</v>
      </c>
      <c r="BO8040" s="23">
        <v>39698.800000000003</v>
      </c>
      <c r="BP8040" s="23">
        <v>-41.67</v>
      </c>
    </row>
    <row r="8041" spans="55:68">
      <c r="BC8041" s="23">
        <v>39698.800000000003</v>
      </c>
      <c r="BD8041" s="23">
        <v>-41.7</v>
      </c>
      <c r="BO8041" s="23">
        <v>39698.800000000003</v>
      </c>
      <c r="BP8041" s="23">
        <v>-41.7</v>
      </c>
    </row>
    <row r="8042" spans="55:68">
      <c r="BC8042" s="23">
        <v>39753.800000000003</v>
      </c>
      <c r="BD8042" s="23">
        <v>-41.7</v>
      </c>
      <c r="BO8042" s="23">
        <v>39753.800000000003</v>
      </c>
      <c r="BP8042" s="23">
        <v>-41.7</v>
      </c>
    </row>
    <row r="8043" spans="55:68">
      <c r="BC8043" s="23">
        <v>39753.800000000003</v>
      </c>
      <c r="BD8043" s="23">
        <v>-42.57</v>
      </c>
      <c r="BO8043" s="23">
        <v>39753.800000000003</v>
      </c>
      <c r="BP8043" s="23">
        <v>-42.57</v>
      </c>
    </row>
    <row r="8044" spans="55:68">
      <c r="BC8044" s="23">
        <v>39808.699999999997</v>
      </c>
      <c r="BD8044" s="23">
        <v>-42.57</v>
      </c>
      <c r="BO8044" s="23">
        <v>39808.699999999997</v>
      </c>
      <c r="BP8044" s="23">
        <v>-42.57</v>
      </c>
    </row>
    <row r="8045" spans="55:68">
      <c r="BC8045" s="23">
        <v>39808.699999999997</v>
      </c>
      <c r="BD8045" s="23">
        <v>-41.36</v>
      </c>
      <c r="BO8045" s="23">
        <v>39808.699999999997</v>
      </c>
      <c r="BP8045" s="23">
        <v>-41.36</v>
      </c>
    </row>
    <row r="8046" spans="55:68">
      <c r="BC8046" s="23">
        <v>39862.5</v>
      </c>
      <c r="BD8046" s="23">
        <v>-41.36</v>
      </c>
      <c r="BO8046" s="23">
        <v>39862.5</v>
      </c>
      <c r="BP8046" s="23">
        <v>-41.36</v>
      </c>
    </row>
    <row r="8047" spans="55:68">
      <c r="BC8047" s="23">
        <v>39862.5</v>
      </c>
      <c r="BD8047" s="23">
        <v>-41.44</v>
      </c>
      <c r="BO8047" s="23">
        <v>39862.5</v>
      </c>
      <c r="BP8047" s="23">
        <v>-41.44</v>
      </c>
    </row>
    <row r="8048" spans="55:68">
      <c r="BC8048" s="23">
        <v>39919.300000000003</v>
      </c>
      <c r="BD8048" s="23">
        <v>-41.44</v>
      </c>
      <c r="BO8048" s="23">
        <v>39919.300000000003</v>
      </c>
      <c r="BP8048" s="23">
        <v>-41.44</v>
      </c>
    </row>
    <row r="8049" spans="55:68">
      <c r="BC8049" s="23">
        <v>39919.300000000003</v>
      </c>
      <c r="BD8049" s="23">
        <v>-41.24</v>
      </c>
      <c r="BO8049" s="23">
        <v>39919.300000000003</v>
      </c>
      <c r="BP8049" s="23">
        <v>-41.24</v>
      </c>
    </row>
    <row r="8050" spans="55:68">
      <c r="BC8050" s="23">
        <v>39975.699999999997</v>
      </c>
      <c r="BD8050" s="23">
        <v>-41.24</v>
      </c>
      <c r="BO8050" s="23">
        <v>39975.699999999997</v>
      </c>
      <c r="BP8050" s="23">
        <v>-41.24</v>
      </c>
    </row>
    <row r="8051" spans="55:68">
      <c r="BC8051" s="23">
        <v>39975.699999999997</v>
      </c>
      <c r="BD8051" s="23">
        <v>-42.83</v>
      </c>
      <c r="BO8051" s="23">
        <v>39975.699999999997</v>
      </c>
      <c r="BP8051" s="23">
        <v>-42.83</v>
      </c>
    </row>
    <row r="8052" spans="55:68">
      <c r="BC8052" s="23">
        <v>40033.4</v>
      </c>
      <c r="BD8052" s="23">
        <v>-42.83</v>
      </c>
      <c r="BO8052" s="23">
        <v>40033.4</v>
      </c>
      <c r="BP8052" s="23">
        <v>-42.83</v>
      </c>
    </row>
    <row r="8053" spans="55:68">
      <c r="BC8053" s="23">
        <v>40033.4</v>
      </c>
      <c r="BD8053" s="23">
        <v>-42.42</v>
      </c>
      <c r="BO8053" s="23">
        <v>40033.4</v>
      </c>
      <c r="BP8053" s="23">
        <v>-42.42</v>
      </c>
    </row>
    <row r="8054" spans="55:68">
      <c r="BC8054" s="23">
        <v>40094.800000000003</v>
      </c>
      <c r="BD8054" s="23">
        <v>-42.42</v>
      </c>
      <c r="BO8054" s="23">
        <v>40094.800000000003</v>
      </c>
      <c r="BP8054" s="23">
        <v>-42.42</v>
      </c>
    </row>
    <row r="8055" spans="55:68">
      <c r="BC8055" s="23">
        <v>40094.800000000003</v>
      </c>
      <c r="BD8055" s="23">
        <v>-41.86</v>
      </c>
      <c r="BO8055" s="23">
        <v>40094.800000000003</v>
      </c>
      <c r="BP8055" s="23">
        <v>-41.86</v>
      </c>
    </row>
    <row r="8056" spans="55:68">
      <c r="BC8056" s="23">
        <v>40156.400000000001</v>
      </c>
      <c r="BD8056" s="23">
        <v>-41.86</v>
      </c>
      <c r="BO8056" s="23">
        <v>40156.400000000001</v>
      </c>
      <c r="BP8056" s="23">
        <v>-41.86</v>
      </c>
    </row>
    <row r="8057" spans="55:68">
      <c r="BC8057" s="23">
        <v>40156.400000000001</v>
      </c>
      <c r="BD8057" s="23">
        <v>-42.71</v>
      </c>
      <c r="BO8057" s="23">
        <v>40156.400000000001</v>
      </c>
      <c r="BP8057" s="23">
        <v>-42.71</v>
      </c>
    </row>
    <row r="8058" spans="55:68">
      <c r="BC8058" s="23">
        <v>40212.5</v>
      </c>
      <c r="BD8058" s="23">
        <v>-42.71</v>
      </c>
      <c r="BO8058" s="23">
        <v>40212.5</v>
      </c>
      <c r="BP8058" s="23">
        <v>-42.71</v>
      </c>
    </row>
    <row r="8059" spans="55:68">
      <c r="BC8059" s="23">
        <v>40212.5</v>
      </c>
      <c r="BD8059" s="23">
        <v>-41.3</v>
      </c>
      <c r="BO8059" s="23">
        <v>40212.5</v>
      </c>
      <c r="BP8059" s="23">
        <v>-41.3</v>
      </c>
    </row>
    <row r="8060" spans="55:68">
      <c r="BC8060" s="23">
        <v>40266.300000000003</v>
      </c>
      <c r="BD8060" s="23">
        <v>-41.3</v>
      </c>
      <c r="BO8060" s="23">
        <v>40266.300000000003</v>
      </c>
      <c r="BP8060" s="23">
        <v>-41.3</v>
      </c>
    </row>
    <row r="8061" spans="55:68">
      <c r="BC8061" s="23">
        <v>40266.300000000003</v>
      </c>
      <c r="BD8061" s="23">
        <v>-40.86</v>
      </c>
      <c r="BO8061" s="23">
        <v>40266.300000000003</v>
      </c>
      <c r="BP8061" s="23">
        <v>-40.86</v>
      </c>
    </row>
    <row r="8062" spans="55:68">
      <c r="BC8062" s="23">
        <v>40318.300000000003</v>
      </c>
      <c r="BD8062" s="23">
        <v>-40.86</v>
      </c>
      <c r="BO8062" s="23">
        <v>40318.300000000003</v>
      </c>
      <c r="BP8062" s="23">
        <v>-40.86</v>
      </c>
    </row>
    <row r="8063" spans="55:68">
      <c r="BC8063" s="23">
        <v>40318.300000000003</v>
      </c>
      <c r="BD8063" s="23">
        <v>-41.47</v>
      </c>
      <c r="BO8063" s="23">
        <v>40318.300000000003</v>
      </c>
      <c r="BP8063" s="23">
        <v>-41.47</v>
      </c>
    </row>
    <row r="8064" spans="55:68">
      <c r="BC8064" s="23">
        <v>40367.699999999997</v>
      </c>
      <c r="BD8064" s="23">
        <v>-41.47</v>
      </c>
      <c r="BO8064" s="23">
        <v>40367.699999999997</v>
      </c>
      <c r="BP8064" s="23">
        <v>-41.47</v>
      </c>
    </row>
    <row r="8065" spans="55:68">
      <c r="BC8065" s="23">
        <v>40367.699999999997</v>
      </c>
      <c r="BD8065" s="23">
        <v>-41.14</v>
      </c>
      <c r="BO8065" s="23">
        <v>40367.699999999997</v>
      </c>
      <c r="BP8065" s="23">
        <v>-41.14</v>
      </c>
    </row>
    <row r="8066" spans="55:68">
      <c r="BC8066" s="23">
        <v>40417.699999999997</v>
      </c>
      <c r="BD8066" s="23">
        <v>-41.14</v>
      </c>
      <c r="BO8066" s="23">
        <v>40417.699999999997</v>
      </c>
      <c r="BP8066" s="23">
        <v>-41.14</v>
      </c>
    </row>
    <row r="8067" spans="55:68">
      <c r="BC8067" s="23">
        <v>40417.699999999997</v>
      </c>
      <c r="BD8067" s="23">
        <v>-41.54</v>
      </c>
      <c r="BO8067" s="23">
        <v>40417.699999999997</v>
      </c>
      <c r="BP8067" s="23">
        <v>-41.54</v>
      </c>
    </row>
    <row r="8068" spans="55:68">
      <c r="BC8068" s="23">
        <v>40469.4</v>
      </c>
      <c r="BD8068" s="23">
        <v>-41.54</v>
      </c>
      <c r="BO8068" s="23">
        <v>40469.4</v>
      </c>
      <c r="BP8068" s="23">
        <v>-41.54</v>
      </c>
    </row>
    <row r="8069" spans="55:68">
      <c r="BC8069" s="23">
        <v>40469.4</v>
      </c>
      <c r="BD8069" s="23">
        <v>-41.57</v>
      </c>
      <c r="BO8069" s="23">
        <v>40469.4</v>
      </c>
      <c r="BP8069" s="23">
        <v>-41.57</v>
      </c>
    </row>
    <row r="8070" spans="55:68">
      <c r="BC8070" s="23">
        <v>40519.699999999997</v>
      </c>
      <c r="BD8070" s="23">
        <v>-41.57</v>
      </c>
      <c r="BO8070" s="23">
        <v>40519.699999999997</v>
      </c>
      <c r="BP8070" s="23">
        <v>-41.57</v>
      </c>
    </row>
    <row r="8071" spans="55:68">
      <c r="BC8071" s="23">
        <v>40519.699999999997</v>
      </c>
      <c r="BD8071" s="23">
        <v>-41.65</v>
      </c>
      <c r="BO8071" s="23">
        <v>40519.699999999997</v>
      </c>
      <c r="BP8071" s="23">
        <v>-41.65</v>
      </c>
    </row>
    <row r="8072" spans="55:68">
      <c r="BC8072" s="23">
        <v>40568.300000000003</v>
      </c>
      <c r="BD8072" s="23">
        <v>-41.65</v>
      </c>
      <c r="BO8072" s="23">
        <v>40568.300000000003</v>
      </c>
      <c r="BP8072" s="23">
        <v>-41.65</v>
      </c>
    </row>
    <row r="8073" spans="55:68">
      <c r="BC8073" s="23">
        <v>40568.300000000003</v>
      </c>
      <c r="BD8073" s="23">
        <v>-40.79</v>
      </c>
      <c r="BO8073" s="23">
        <v>40568.300000000003</v>
      </c>
      <c r="BP8073" s="23">
        <v>-40.79</v>
      </c>
    </row>
    <row r="8074" spans="55:68">
      <c r="BC8074" s="23">
        <v>40612.9</v>
      </c>
      <c r="BD8074" s="23">
        <v>-40.79</v>
      </c>
      <c r="BO8074" s="23">
        <v>40612.9</v>
      </c>
      <c r="BP8074" s="23">
        <v>-40.79</v>
      </c>
    </row>
    <row r="8075" spans="55:68">
      <c r="BC8075" s="23">
        <v>40612.9</v>
      </c>
      <c r="BD8075" s="23">
        <v>-40.369999999999997</v>
      </c>
      <c r="BO8075" s="23">
        <v>40612.9</v>
      </c>
      <c r="BP8075" s="23">
        <v>-40.369999999999997</v>
      </c>
    </row>
    <row r="8076" spans="55:68">
      <c r="BC8076" s="23">
        <v>40655</v>
      </c>
      <c r="BD8076" s="23">
        <v>-40.369999999999997</v>
      </c>
      <c r="BO8076" s="23">
        <v>40655</v>
      </c>
      <c r="BP8076" s="23">
        <v>-40.369999999999997</v>
      </c>
    </row>
    <row r="8077" spans="55:68">
      <c r="BC8077" s="23">
        <v>40655</v>
      </c>
      <c r="BD8077" s="23">
        <v>-39.54</v>
      </c>
      <c r="BO8077" s="23">
        <v>40655</v>
      </c>
      <c r="BP8077" s="23">
        <v>-39.54</v>
      </c>
    </row>
    <row r="8078" spans="55:68">
      <c r="BC8078" s="23">
        <v>40693.4</v>
      </c>
      <c r="BD8078" s="23">
        <v>-39.54</v>
      </c>
      <c r="BO8078" s="23">
        <v>40693.4</v>
      </c>
      <c r="BP8078" s="23">
        <v>-39.54</v>
      </c>
    </row>
    <row r="8079" spans="55:68">
      <c r="BC8079" s="23">
        <v>40693.4</v>
      </c>
      <c r="BD8079" s="23">
        <v>-40.17</v>
      </c>
      <c r="BO8079" s="23">
        <v>40693.4</v>
      </c>
      <c r="BP8079" s="23">
        <v>-40.17</v>
      </c>
    </row>
    <row r="8080" spans="55:68">
      <c r="BC8080" s="23">
        <v>40727.599999999999</v>
      </c>
      <c r="BD8080" s="23">
        <v>-40.17</v>
      </c>
      <c r="BO8080" s="23">
        <v>40727.599999999999</v>
      </c>
      <c r="BP8080" s="23">
        <v>-40.17</v>
      </c>
    </row>
    <row r="8081" spans="55:68">
      <c r="BC8081" s="23">
        <v>40727.599999999999</v>
      </c>
      <c r="BD8081" s="23">
        <v>-39.35</v>
      </c>
      <c r="BO8081" s="23">
        <v>40727.599999999999</v>
      </c>
      <c r="BP8081" s="23">
        <v>-39.35</v>
      </c>
    </row>
    <row r="8082" spans="55:68">
      <c r="BC8082" s="23">
        <v>40761.800000000003</v>
      </c>
      <c r="BD8082" s="23">
        <v>-39.35</v>
      </c>
      <c r="BO8082" s="23">
        <v>40761.800000000003</v>
      </c>
      <c r="BP8082" s="23">
        <v>-39.35</v>
      </c>
    </row>
    <row r="8083" spans="55:68">
      <c r="BC8083" s="23">
        <v>40761.800000000003</v>
      </c>
      <c r="BD8083" s="23">
        <v>-37.700000000000003</v>
      </c>
      <c r="BO8083" s="23">
        <v>40761.800000000003</v>
      </c>
      <c r="BP8083" s="23">
        <v>-37.700000000000003</v>
      </c>
    </row>
    <row r="8084" spans="55:68">
      <c r="BC8084" s="23">
        <v>40797.699999999997</v>
      </c>
      <c r="BD8084" s="23">
        <v>-37.700000000000003</v>
      </c>
      <c r="BO8084" s="23">
        <v>40797.699999999997</v>
      </c>
      <c r="BP8084" s="23">
        <v>-37.700000000000003</v>
      </c>
    </row>
    <row r="8085" spans="55:68">
      <c r="BC8085" s="23">
        <v>40797.699999999997</v>
      </c>
      <c r="BD8085" s="23">
        <v>-40.270000000000003</v>
      </c>
      <c r="BO8085" s="23">
        <v>40797.699999999997</v>
      </c>
      <c r="BP8085" s="23">
        <v>-40.270000000000003</v>
      </c>
    </row>
    <row r="8086" spans="55:68">
      <c r="BC8086" s="23">
        <v>40835.800000000003</v>
      </c>
      <c r="BD8086" s="23">
        <v>-40.270000000000003</v>
      </c>
      <c r="BO8086" s="23">
        <v>40835.800000000003</v>
      </c>
      <c r="BP8086" s="23">
        <v>-40.270000000000003</v>
      </c>
    </row>
    <row r="8087" spans="55:68">
      <c r="BC8087" s="23">
        <v>40835.800000000003</v>
      </c>
      <c r="BD8087" s="23">
        <v>-40.93</v>
      </c>
      <c r="BO8087" s="23">
        <v>40835.800000000003</v>
      </c>
      <c r="BP8087" s="23">
        <v>-40.93</v>
      </c>
    </row>
    <row r="8088" spans="55:68">
      <c r="BC8088" s="23">
        <v>40875.1</v>
      </c>
      <c r="BD8088" s="23">
        <v>-40.93</v>
      </c>
      <c r="BO8088" s="23">
        <v>40875.1</v>
      </c>
      <c r="BP8088" s="23">
        <v>-40.93</v>
      </c>
    </row>
    <row r="8089" spans="55:68">
      <c r="BC8089" s="23">
        <v>40875.1</v>
      </c>
      <c r="BD8089" s="23">
        <v>-41.7</v>
      </c>
      <c r="BO8089" s="23">
        <v>40875.1</v>
      </c>
      <c r="BP8089" s="23">
        <v>-41.7</v>
      </c>
    </row>
    <row r="8090" spans="55:68">
      <c r="BC8090" s="23">
        <v>40919</v>
      </c>
      <c r="BD8090" s="23">
        <v>-41.7</v>
      </c>
      <c r="BO8090" s="23">
        <v>40919</v>
      </c>
      <c r="BP8090" s="23">
        <v>-41.7</v>
      </c>
    </row>
    <row r="8091" spans="55:68">
      <c r="BC8091" s="23">
        <v>40919</v>
      </c>
      <c r="BD8091" s="23">
        <v>-40.130000000000003</v>
      </c>
      <c r="BO8091" s="23">
        <v>40919</v>
      </c>
      <c r="BP8091" s="23">
        <v>-40.130000000000003</v>
      </c>
    </row>
    <row r="8092" spans="55:68">
      <c r="BC8092" s="23">
        <v>40964.300000000003</v>
      </c>
      <c r="BD8092" s="23">
        <v>-40.130000000000003</v>
      </c>
      <c r="BO8092" s="23">
        <v>40964.300000000003</v>
      </c>
      <c r="BP8092" s="23">
        <v>-40.130000000000003</v>
      </c>
    </row>
    <row r="8093" spans="55:68">
      <c r="BC8093" s="23">
        <v>40964.300000000003</v>
      </c>
      <c r="BD8093" s="23">
        <v>-40.46</v>
      </c>
      <c r="BO8093" s="23">
        <v>40964.300000000003</v>
      </c>
      <c r="BP8093" s="23">
        <v>-40.46</v>
      </c>
    </row>
    <row r="8094" spans="55:68">
      <c r="BC8094" s="23">
        <v>41009</v>
      </c>
      <c r="BD8094" s="23">
        <v>-40.46</v>
      </c>
      <c r="BO8094" s="23">
        <v>41009</v>
      </c>
      <c r="BP8094" s="23">
        <v>-40.46</v>
      </c>
    </row>
    <row r="8095" spans="55:68">
      <c r="BC8095" s="23">
        <v>41009</v>
      </c>
      <c r="BD8095" s="23">
        <v>-40.97</v>
      </c>
      <c r="BO8095" s="23">
        <v>41009</v>
      </c>
      <c r="BP8095" s="23">
        <v>-40.97</v>
      </c>
    </row>
    <row r="8096" spans="55:68">
      <c r="BC8096" s="23">
        <v>41052.400000000001</v>
      </c>
      <c r="BD8096" s="23">
        <v>-40.97</v>
      </c>
      <c r="BO8096" s="23">
        <v>41052.400000000001</v>
      </c>
      <c r="BP8096" s="23">
        <v>-40.97</v>
      </c>
    </row>
    <row r="8097" spans="55:68">
      <c r="BC8097" s="23">
        <v>41052.400000000001</v>
      </c>
      <c r="BD8097" s="23">
        <v>-40.619999999999997</v>
      </c>
      <c r="BO8097" s="23">
        <v>41052.400000000001</v>
      </c>
      <c r="BP8097" s="23">
        <v>-40.619999999999997</v>
      </c>
    </row>
    <row r="8098" spans="55:68">
      <c r="BC8098" s="23">
        <v>41096.300000000003</v>
      </c>
      <c r="BD8098" s="23">
        <v>-40.619999999999997</v>
      </c>
      <c r="BO8098" s="23">
        <v>41096.300000000003</v>
      </c>
      <c r="BP8098" s="23">
        <v>-40.619999999999997</v>
      </c>
    </row>
    <row r="8099" spans="55:68">
      <c r="BC8099" s="23">
        <v>41096.300000000003</v>
      </c>
      <c r="BD8099" s="23">
        <v>-40.99</v>
      </c>
      <c r="BO8099" s="23">
        <v>41096.300000000003</v>
      </c>
      <c r="BP8099" s="23">
        <v>-40.99</v>
      </c>
    </row>
    <row r="8100" spans="55:68">
      <c r="BC8100" s="23">
        <v>41141.199999999997</v>
      </c>
      <c r="BD8100" s="23">
        <v>-40.99</v>
      </c>
      <c r="BO8100" s="23">
        <v>41141.199999999997</v>
      </c>
      <c r="BP8100" s="23">
        <v>-40.99</v>
      </c>
    </row>
    <row r="8101" spans="55:68">
      <c r="BC8101" s="23">
        <v>41141.199999999997</v>
      </c>
      <c r="BD8101" s="23">
        <v>-40.450000000000003</v>
      </c>
      <c r="BO8101" s="23">
        <v>41141.199999999997</v>
      </c>
      <c r="BP8101" s="23">
        <v>-40.450000000000003</v>
      </c>
    </row>
    <row r="8102" spans="55:68">
      <c r="BC8102" s="23">
        <v>41187.5</v>
      </c>
      <c r="BD8102" s="23">
        <v>-40.450000000000003</v>
      </c>
      <c r="BO8102" s="23">
        <v>41187.5</v>
      </c>
      <c r="BP8102" s="23">
        <v>-40.450000000000003</v>
      </c>
    </row>
    <row r="8103" spans="55:68">
      <c r="BC8103" s="23">
        <v>41187.5</v>
      </c>
      <c r="BD8103" s="23">
        <v>-40.909999999999997</v>
      </c>
      <c r="BO8103" s="23">
        <v>41187.5</v>
      </c>
      <c r="BP8103" s="23">
        <v>-40.909999999999997</v>
      </c>
    </row>
    <row r="8104" spans="55:68">
      <c r="BC8104" s="23">
        <v>41237.300000000003</v>
      </c>
      <c r="BD8104" s="23">
        <v>-40.909999999999997</v>
      </c>
      <c r="BO8104" s="23">
        <v>41237.300000000003</v>
      </c>
      <c r="BP8104" s="23">
        <v>-40.909999999999997</v>
      </c>
    </row>
    <row r="8105" spans="55:68">
      <c r="BC8105" s="23">
        <v>41237.300000000003</v>
      </c>
      <c r="BD8105" s="23">
        <v>-41.73</v>
      </c>
      <c r="BO8105" s="23">
        <v>41237.300000000003</v>
      </c>
      <c r="BP8105" s="23">
        <v>-41.73</v>
      </c>
    </row>
    <row r="8106" spans="55:68">
      <c r="BC8106" s="23">
        <v>41284.6</v>
      </c>
      <c r="BD8106" s="23">
        <v>-41.73</v>
      </c>
      <c r="BO8106" s="23">
        <v>41284.6</v>
      </c>
      <c r="BP8106" s="23">
        <v>-41.73</v>
      </c>
    </row>
    <row r="8107" spans="55:68">
      <c r="BC8107" s="23">
        <v>41284.6</v>
      </c>
      <c r="BD8107" s="23">
        <v>-42.27</v>
      </c>
      <c r="BO8107" s="23">
        <v>41284.6</v>
      </c>
      <c r="BP8107" s="23">
        <v>-42.27</v>
      </c>
    </row>
    <row r="8108" spans="55:68">
      <c r="BC8108" s="23">
        <v>41335.4</v>
      </c>
      <c r="BD8108" s="23">
        <v>-42.27</v>
      </c>
      <c r="BO8108" s="23">
        <v>41335.4</v>
      </c>
      <c r="BP8108" s="23">
        <v>-42.27</v>
      </c>
    </row>
    <row r="8109" spans="55:68">
      <c r="BC8109" s="23">
        <v>41335.4</v>
      </c>
      <c r="BD8109" s="23">
        <v>-39.81</v>
      </c>
      <c r="BO8109" s="23">
        <v>41335.4</v>
      </c>
      <c r="BP8109" s="23">
        <v>-39.81</v>
      </c>
    </row>
    <row r="8110" spans="55:68">
      <c r="BC8110" s="23">
        <v>41388.1</v>
      </c>
      <c r="BD8110" s="23">
        <v>-39.81</v>
      </c>
      <c r="BO8110" s="23">
        <v>41388.1</v>
      </c>
      <c r="BP8110" s="23">
        <v>-39.81</v>
      </c>
    </row>
    <row r="8111" spans="55:68">
      <c r="BC8111" s="23">
        <v>41388.1</v>
      </c>
      <c r="BD8111" s="23">
        <v>-42.05</v>
      </c>
      <c r="BO8111" s="23">
        <v>41388.1</v>
      </c>
      <c r="BP8111" s="23">
        <v>-42.05</v>
      </c>
    </row>
    <row r="8112" spans="55:68">
      <c r="BC8112" s="23">
        <v>41438.9</v>
      </c>
      <c r="BD8112" s="23">
        <v>-42.05</v>
      </c>
      <c r="BO8112" s="23">
        <v>41438.9</v>
      </c>
      <c r="BP8112" s="23">
        <v>-42.05</v>
      </c>
    </row>
    <row r="8113" spans="55:68">
      <c r="BC8113" s="23">
        <v>41438.9</v>
      </c>
      <c r="BD8113" s="23">
        <v>-41.75</v>
      </c>
      <c r="BO8113" s="23">
        <v>41438.9</v>
      </c>
      <c r="BP8113" s="23">
        <v>-41.75</v>
      </c>
    </row>
    <row r="8114" spans="55:68">
      <c r="BC8114" s="23">
        <v>41484.300000000003</v>
      </c>
      <c r="BD8114" s="23">
        <v>-41.75</v>
      </c>
      <c r="BO8114" s="23">
        <v>41484.300000000003</v>
      </c>
      <c r="BP8114" s="23">
        <v>-41.75</v>
      </c>
    </row>
    <row r="8115" spans="55:68">
      <c r="BC8115" s="23">
        <v>41484.300000000003</v>
      </c>
      <c r="BD8115" s="23">
        <v>-40.92</v>
      </c>
      <c r="BO8115" s="23">
        <v>41484.300000000003</v>
      </c>
      <c r="BP8115" s="23">
        <v>-40.92</v>
      </c>
    </row>
    <row r="8116" spans="55:68">
      <c r="BC8116" s="23">
        <v>41531.300000000003</v>
      </c>
      <c r="BD8116" s="23">
        <v>-40.92</v>
      </c>
      <c r="BO8116" s="23">
        <v>41531.300000000003</v>
      </c>
      <c r="BP8116" s="23">
        <v>-40.92</v>
      </c>
    </row>
    <row r="8117" spans="55:68">
      <c r="BC8117" s="23">
        <v>41531.300000000003</v>
      </c>
      <c r="BD8117" s="23">
        <v>-39.6</v>
      </c>
      <c r="BO8117" s="23">
        <v>41531.300000000003</v>
      </c>
      <c r="BP8117" s="23">
        <v>-39.6</v>
      </c>
    </row>
    <row r="8118" spans="55:68">
      <c r="BC8118" s="23">
        <v>41575</v>
      </c>
      <c r="BD8118" s="23">
        <v>-39.6</v>
      </c>
      <c r="BO8118" s="23">
        <v>41575</v>
      </c>
      <c r="BP8118" s="23">
        <v>-39.6</v>
      </c>
    </row>
    <row r="8119" spans="55:68">
      <c r="BC8119" s="23">
        <v>41575</v>
      </c>
      <c r="BD8119" s="23">
        <v>-40.61</v>
      </c>
      <c r="BO8119" s="23">
        <v>41575</v>
      </c>
      <c r="BP8119" s="23">
        <v>-40.61</v>
      </c>
    </row>
    <row r="8120" spans="55:68">
      <c r="BC8120" s="23">
        <v>41616.199999999997</v>
      </c>
      <c r="BD8120" s="23">
        <v>-40.61</v>
      </c>
      <c r="BO8120" s="23">
        <v>41616.199999999997</v>
      </c>
      <c r="BP8120" s="23">
        <v>-40.61</v>
      </c>
    </row>
    <row r="8121" spans="55:68">
      <c r="BC8121" s="23">
        <v>41616.199999999997</v>
      </c>
      <c r="BD8121" s="23">
        <v>-40.36</v>
      </c>
      <c r="BO8121" s="23">
        <v>41616.199999999997</v>
      </c>
      <c r="BP8121" s="23">
        <v>-40.36</v>
      </c>
    </row>
    <row r="8122" spans="55:68">
      <c r="BC8122" s="23">
        <v>41655.1</v>
      </c>
      <c r="BD8122" s="23">
        <v>-40.36</v>
      </c>
      <c r="BO8122" s="23">
        <v>41655.1</v>
      </c>
      <c r="BP8122" s="23">
        <v>-40.36</v>
      </c>
    </row>
    <row r="8123" spans="55:68">
      <c r="BC8123" s="23">
        <v>41655.1</v>
      </c>
      <c r="BD8123" s="23">
        <v>-40.229999999999997</v>
      </c>
      <c r="BO8123" s="23">
        <v>41655.1</v>
      </c>
      <c r="BP8123" s="23">
        <v>-40.229999999999997</v>
      </c>
    </row>
    <row r="8124" spans="55:68">
      <c r="BC8124" s="23">
        <v>41693.199999999997</v>
      </c>
      <c r="BD8124" s="23">
        <v>-40.229999999999997</v>
      </c>
      <c r="BO8124" s="23">
        <v>41693.199999999997</v>
      </c>
      <c r="BP8124" s="23">
        <v>-40.229999999999997</v>
      </c>
    </row>
    <row r="8125" spans="55:68">
      <c r="BC8125" s="23">
        <v>41693.199999999997</v>
      </c>
      <c r="BD8125" s="23">
        <v>-39.369999999999997</v>
      </c>
      <c r="BO8125" s="23">
        <v>41693.199999999997</v>
      </c>
      <c r="BP8125" s="23">
        <v>-39.369999999999997</v>
      </c>
    </row>
    <row r="8126" spans="55:68">
      <c r="BC8126" s="23">
        <v>41728.5</v>
      </c>
      <c r="BD8126" s="23">
        <v>-39.369999999999997</v>
      </c>
      <c r="BO8126" s="23">
        <v>41728.5</v>
      </c>
      <c r="BP8126" s="23">
        <v>-39.369999999999997</v>
      </c>
    </row>
    <row r="8127" spans="55:68">
      <c r="BC8127" s="23">
        <v>41728.5</v>
      </c>
      <c r="BD8127" s="23">
        <v>-39.119999999999997</v>
      </c>
      <c r="BO8127" s="23">
        <v>41728.5</v>
      </c>
      <c r="BP8127" s="23">
        <v>-39.119999999999997</v>
      </c>
    </row>
    <row r="8128" spans="55:68">
      <c r="BC8128" s="23">
        <v>41762.300000000003</v>
      </c>
      <c r="BD8128" s="23">
        <v>-39.119999999999997</v>
      </c>
      <c r="BO8128" s="23">
        <v>41762.300000000003</v>
      </c>
      <c r="BP8128" s="23">
        <v>-39.119999999999997</v>
      </c>
    </row>
    <row r="8129" spans="55:68">
      <c r="BC8129" s="23">
        <v>41762.300000000003</v>
      </c>
      <c r="BD8129" s="23">
        <v>-38.54</v>
      </c>
      <c r="BO8129" s="23">
        <v>41762.300000000003</v>
      </c>
      <c r="BP8129" s="23">
        <v>-38.54</v>
      </c>
    </row>
    <row r="8130" spans="55:68">
      <c r="BC8130" s="23">
        <v>41794.9</v>
      </c>
      <c r="BD8130" s="23">
        <v>-38.54</v>
      </c>
      <c r="BO8130" s="23">
        <v>41794.9</v>
      </c>
      <c r="BP8130" s="23">
        <v>-38.54</v>
      </c>
    </row>
    <row r="8131" spans="55:68">
      <c r="BC8131" s="23">
        <v>41794.9</v>
      </c>
      <c r="BD8131" s="23">
        <v>-39.1</v>
      </c>
      <c r="BO8131" s="23">
        <v>41794.9</v>
      </c>
      <c r="BP8131" s="23">
        <v>-39.1</v>
      </c>
    </row>
    <row r="8132" spans="55:68">
      <c r="BC8132" s="23">
        <v>41827.699999999997</v>
      </c>
      <c r="BD8132" s="23">
        <v>-39.1</v>
      </c>
      <c r="BO8132" s="23">
        <v>41827.699999999997</v>
      </c>
      <c r="BP8132" s="23">
        <v>-39.1</v>
      </c>
    </row>
    <row r="8133" spans="55:68">
      <c r="BC8133" s="23">
        <v>41827.699999999997</v>
      </c>
      <c r="BD8133" s="23">
        <v>-39.15</v>
      </c>
      <c r="BO8133" s="23">
        <v>41827.699999999997</v>
      </c>
      <c r="BP8133" s="23">
        <v>-39.15</v>
      </c>
    </row>
    <row r="8134" spans="55:68">
      <c r="BC8134" s="23">
        <v>41860.5</v>
      </c>
      <c r="BD8134" s="23">
        <v>-39.15</v>
      </c>
      <c r="BO8134" s="23">
        <v>41860.5</v>
      </c>
      <c r="BP8134" s="23">
        <v>-39.15</v>
      </c>
    </row>
    <row r="8135" spans="55:68">
      <c r="BC8135" s="23">
        <v>41860.5</v>
      </c>
      <c r="BD8135" s="23">
        <v>-39.5</v>
      </c>
      <c r="BO8135" s="23">
        <v>41860.5</v>
      </c>
      <c r="BP8135" s="23">
        <v>-39.5</v>
      </c>
    </row>
    <row r="8136" spans="55:68">
      <c r="BC8136" s="23">
        <v>41893.5</v>
      </c>
      <c r="BD8136" s="23">
        <v>-39.5</v>
      </c>
      <c r="BO8136" s="23">
        <v>41893.5</v>
      </c>
      <c r="BP8136" s="23">
        <v>-39.5</v>
      </c>
    </row>
    <row r="8137" spans="55:68">
      <c r="BC8137" s="23">
        <v>41893.5</v>
      </c>
      <c r="BD8137" s="23">
        <v>-39.119999999999997</v>
      </c>
      <c r="BO8137" s="23">
        <v>41893.5</v>
      </c>
      <c r="BP8137" s="23">
        <v>-39.119999999999997</v>
      </c>
    </row>
    <row r="8138" spans="55:68">
      <c r="BC8138" s="23">
        <v>41926.800000000003</v>
      </c>
      <c r="BD8138" s="23">
        <v>-39.119999999999997</v>
      </c>
      <c r="BO8138" s="23">
        <v>41926.800000000003</v>
      </c>
      <c r="BP8138" s="23">
        <v>-39.119999999999997</v>
      </c>
    </row>
    <row r="8139" spans="55:68">
      <c r="BC8139" s="23">
        <v>41926.800000000003</v>
      </c>
      <c r="BD8139" s="23">
        <v>-38.72</v>
      </c>
      <c r="BO8139" s="23">
        <v>41926.800000000003</v>
      </c>
      <c r="BP8139" s="23">
        <v>-38.72</v>
      </c>
    </row>
    <row r="8140" spans="55:68">
      <c r="BC8140" s="23">
        <v>41959.9</v>
      </c>
      <c r="BD8140" s="23">
        <v>-38.72</v>
      </c>
      <c r="BO8140" s="23">
        <v>41959.9</v>
      </c>
      <c r="BP8140" s="23">
        <v>-38.72</v>
      </c>
    </row>
    <row r="8141" spans="55:68">
      <c r="BC8141" s="23">
        <v>41959.9</v>
      </c>
      <c r="BD8141" s="23">
        <v>-39.28</v>
      </c>
      <c r="BO8141" s="23">
        <v>41959.9</v>
      </c>
      <c r="BP8141" s="23">
        <v>-39.28</v>
      </c>
    </row>
    <row r="8142" spans="55:68">
      <c r="BC8142" s="23">
        <v>41991.4</v>
      </c>
      <c r="BD8142" s="23">
        <v>-39.28</v>
      </c>
      <c r="BO8142" s="23">
        <v>41991.4</v>
      </c>
      <c r="BP8142" s="23">
        <v>-39.28</v>
      </c>
    </row>
    <row r="8143" spans="55:68">
      <c r="BC8143" s="23">
        <v>41991.4</v>
      </c>
      <c r="BD8143" s="23">
        <v>-38.979999999999997</v>
      </c>
      <c r="BO8143" s="23">
        <v>41991.4</v>
      </c>
      <c r="BP8143" s="23">
        <v>-38.979999999999997</v>
      </c>
    </row>
    <row r="8144" spans="55:68">
      <c r="BC8144" s="23">
        <v>42022.1</v>
      </c>
      <c r="BD8144" s="23">
        <v>-38.979999999999997</v>
      </c>
      <c r="BO8144" s="23">
        <v>42022.1</v>
      </c>
      <c r="BP8144" s="23">
        <v>-38.979999999999997</v>
      </c>
    </row>
    <row r="8145" spans="55:68">
      <c r="BC8145" s="23">
        <v>42022.1</v>
      </c>
      <c r="BD8145" s="23">
        <v>-37.99</v>
      </c>
      <c r="BO8145" s="23">
        <v>42022.1</v>
      </c>
      <c r="BP8145" s="23">
        <v>-37.99</v>
      </c>
    </row>
    <row r="8146" spans="55:68">
      <c r="BC8146" s="23">
        <v>42052.5</v>
      </c>
      <c r="BD8146" s="23">
        <v>-37.99</v>
      </c>
      <c r="BO8146" s="23">
        <v>42052.5</v>
      </c>
      <c r="BP8146" s="23">
        <v>-37.99</v>
      </c>
    </row>
    <row r="8147" spans="55:68">
      <c r="BC8147" s="23">
        <v>42052.5</v>
      </c>
      <c r="BD8147" s="23">
        <v>-38.31</v>
      </c>
      <c r="BO8147" s="23">
        <v>42052.5</v>
      </c>
      <c r="BP8147" s="23">
        <v>-38.31</v>
      </c>
    </row>
    <row r="8148" spans="55:68">
      <c r="BC8148" s="23">
        <v>42081.7</v>
      </c>
      <c r="BD8148" s="23">
        <v>-38.31</v>
      </c>
      <c r="BO8148" s="23">
        <v>42081.7</v>
      </c>
      <c r="BP8148" s="23">
        <v>-38.31</v>
      </c>
    </row>
    <row r="8149" spans="55:68">
      <c r="BC8149" s="23">
        <v>42081.7</v>
      </c>
      <c r="BD8149" s="23">
        <v>-38.28</v>
      </c>
      <c r="BO8149" s="23">
        <v>42081.7</v>
      </c>
      <c r="BP8149" s="23">
        <v>-38.28</v>
      </c>
    </row>
    <row r="8150" spans="55:68">
      <c r="BC8150" s="23">
        <v>42109.599999999999</v>
      </c>
      <c r="BD8150" s="23">
        <v>-38.28</v>
      </c>
      <c r="BO8150" s="23">
        <v>42109.599999999999</v>
      </c>
      <c r="BP8150" s="23">
        <v>-38.28</v>
      </c>
    </row>
    <row r="8151" spans="55:68">
      <c r="BC8151" s="23">
        <v>42109.599999999999</v>
      </c>
      <c r="BD8151" s="23">
        <v>-38.11</v>
      </c>
      <c r="BO8151" s="23">
        <v>42109.599999999999</v>
      </c>
      <c r="BP8151" s="23">
        <v>-38.11</v>
      </c>
    </row>
    <row r="8152" spans="55:68">
      <c r="BC8152" s="23">
        <v>42137.4</v>
      </c>
      <c r="BD8152" s="23">
        <v>-38.11</v>
      </c>
      <c r="BO8152" s="23">
        <v>42137.4</v>
      </c>
      <c r="BP8152" s="23">
        <v>-38.11</v>
      </c>
    </row>
    <row r="8153" spans="55:68">
      <c r="BC8153" s="23">
        <v>42137.4</v>
      </c>
      <c r="BD8153" s="23">
        <v>-37.46</v>
      </c>
      <c r="BO8153" s="23">
        <v>42137.4</v>
      </c>
      <c r="BP8153" s="23">
        <v>-37.46</v>
      </c>
    </row>
    <row r="8154" spans="55:68">
      <c r="BC8154" s="23">
        <v>42165.7</v>
      </c>
      <c r="BD8154" s="23">
        <v>-37.46</v>
      </c>
      <c r="BO8154" s="23">
        <v>42165.7</v>
      </c>
      <c r="BP8154" s="23">
        <v>-37.46</v>
      </c>
    </row>
    <row r="8155" spans="55:68">
      <c r="BC8155" s="23">
        <v>42165.7</v>
      </c>
      <c r="BD8155" s="23">
        <v>-37.82</v>
      </c>
      <c r="BO8155" s="23">
        <v>42165.7</v>
      </c>
      <c r="BP8155" s="23">
        <v>-37.82</v>
      </c>
    </row>
    <row r="8156" spans="55:68">
      <c r="BC8156" s="23">
        <v>42195.9</v>
      </c>
      <c r="BD8156" s="23">
        <v>-37.82</v>
      </c>
      <c r="BO8156" s="23">
        <v>42195.9</v>
      </c>
      <c r="BP8156" s="23">
        <v>-37.82</v>
      </c>
    </row>
    <row r="8157" spans="55:68">
      <c r="BC8157" s="23">
        <v>42195.9</v>
      </c>
      <c r="BD8157" s="23">
        <v>-38.799999999999997</v>
      </c>
      <c r="BO8157" s="23">
        <v>42195.9</v>
      </c>
      <c r="BP8157" s="23">
        <v>-38.799999999999997</v>
      </c>
    </row>
    <row r="8158" spans="55:68">
      <c r="BC8158" s="23">
        <v>42228</v>
      </c>
      <c r="BD8158" s="23">
        <v>-38.799999999999997</v>
      </c>
      <c r="BO8158" s="23">
        <v>42228</v>
      </c>
      <c r="BP8158" s="23">
        <v>-38.799999999999997</v>
      </c>
    </row>
    <row r="8159" spans="55:68">
      <c r="BC8159" s="23">
        <v>42228</v>
      </c>
      <c r="BD8159" s="23">
        <v>-40.33</v>
      </c>
      <c r="BO8159" s="23">
        <v>42228</v>
      </c>
      <c r="BP8159" s="23">
        <v>-40.33</v>
      </c>
    </row>
    <row r="8160" spans="55:68">
      <c r="BC8160" s="23">
        <v>42264.4</v>
      </c>
      <c r="BD8160" s="23">
        <v>-40.33</v>
      </c>
      <c r="BO8160" s="23">
        <v>42264.4</v>
      </c>
      <c r="BP8160" s="23">
        <v>-40.33</v>
      </c>
    </row>
    <row r="8161" spans="55:68">
      <c r="BC8161" s="23">
        <v>42264.4</v>
      </c>
      <c r="BD8161" s="23">
        <v>-39.99</v>
      </c>
      <c r="BO8161" s="23">
        <v>42264.4</v>
      </c>
      <c r="BP8161" s="23">
        <v>-39.99</v>
      </c>
    </row>
    <row r="8162" spans="55:68">
      <c r="BC8162" s="23">
        <v>42305.4</v>
      </c>
      <c r="BD8162" s="23">
        <v>-39.99</v>
      </c>
      <c r="BO8162" s="23">
        <v>42305.4</v>
      </c>
      <c r="BP8162" s="23">
        <v>-39.99</v>
      </c>
    </row>
    <row r="8163" spans="55:68">
      <c r="BC8163" s="23">
        <v>42305.4</v>
      </c>
      <c r="BD8163" s="23">
        <v>-40.85</v>
      </c>
      <c r="BO8163" s="23">
        <v>42305.4</v>
      </c>
      <c r="BP8163" s="23">
        <v>-40.85</v>
      </c>
    </row>
    <row r="8164" spans="55:68">
      <c r="BC8164" s="23">
        <v>42352.3</v>
      </c>
      <c r="BD8164" s="23">
        <v>-40.85</v>
      </c>
      <c r="BO8164" s="23">
        <v>42352.3</v>
      </c>
      <c r="BP8164" s="23">
        <v>-40.85</v>
      </c>
    </row>
    <row r="8165" spans="55:68">
      <c r="BC8165" s="23">
        <v>42352.3</v>
      </c>
      <c r="BD8165" s="23">
        <v>-40.97</v>
      </c>
      <c r="BO8165" s="23">
        <v>42352.3</v>
      </c>
      <c r="BP8165" s="23">
        <v>-40.97</v>
      </c>
    </row>
    <row r="8166" spans="55:68">
      <c r="BC8166" s="23">
        <v>42400</v>
      </c>
      <c r="BD8166" s="23">
        <v>-40.97</v>
      </c>
      <c r="BO8166" s="23">
        <v>42400</v>
      </c>
      <c r="BP8166" s="23">
        <v>-40.97</v>
      </c>
    </row>
    <row r="8167" spans="55:68">
      <c r="BC8167" s="23">
        <v>42400</v>
      </c>
      <c r="BD8167" s="23">
        <v>-42.09</v>
      </c>
      <c r="BO8167" s="23">
        <v>42400</v>
      </c>
      <c r="BP8167" s="23">
        <v>-42.09</v>
      </c>
    </row>
    <row r="8168" spans="55:68">
      <c r="BC8168" s="23">
        <v>42451.4</v>
      </c>
      <c r="BD8168" s="23">
        <v>-42.09</v>
      </c>
      <c r="BO8168" s="23">
        <v>42451.4</v>
      </c>
      <c r="BP8168" s="23">
        <v>-42.09</v>
      </c>
    </row>
    <row r="8169" spans="55:68">
      <c r="BC8169" s="23">
        <v>42451.4</v>
      </c>
      <c r="BD8169" s="23">
        <v>-40.64</v>
      </c>
      <c r="BO8169" s="23">
        <v>42451.4</v>
      </c>
      <c r="BP8169" s="23">
        <v>-40.64</v>
      </c>
    </row>
    <row r="8170" spans="55:68">
      <c r="BC8170" s="23">
        <v>42502.9</v>
      </c>
      <c r="BD8170" s="23">
        <v>-40.64</v>
      </c>
      <c r="BO8170" s="23">
        <v>42502.9</v>
      </c>
      <c r="BP8170" s="23">
        <v>-40.64</v>
      </c>
    </row>
    <row r="8171" spans="55:68">
      <c r="BC8171" s="23">
        <v>42502.9</v>
      </c>
      <c r="BD8171" s="23">
        <v>-41.66</v>
      </c>
      <c r="BO8171" s="23">
        <v>42502.9</v>
      </c>
      <c r="BP8171" s="23">
        <v>-41.66</v>
      </c>
    </row>
    <row r="8172" spans="55:68">
      <c r="BC8172" s="23">
        <v>42557.8</v>
      </c>
      <c r="BD8172" s="23">
        <v>-41.66</v>
      </c>
      <c r="BO8172" s="23">
        <v>42557.8</v>
      </c>
      <c r="BP8172" s="23">
        <v>-41.66</v>
      </c>
    </row>
    <row r="8173" spans="55:68">
      <c r="BC8173" s="23">
        <v>42557.8</v>
      </c>
      <c r="BD8173" s="23">
        <v>-40.880000000000003</v>
      </c>
      <c r="BO8173" s="23">
        <v>42557.8</v>
      </c>
      <c r="BP8173" s="23">
        <v>-40.880000000000003</v>
      </c>
    </row>
    <row r="8174" spans="55:68">
      <c r="BC8174" s="23">
        <v>42613.2</v>
      </c>
      <c r="BD8174" s="23">
        <v>-40.880000000000003</v>
      </c>
      <c r="BO8174" s="23">
        <v>42613.2</v>
      </c>
      <c r="BP8174" s="23">
        <v>-40.880000000000003</v>
      </c>
    </row>
    <row r="8175" spans="55:68">
      <c r="BC8175" s="23">
        <v>42613.2</v>
      </c>
      <c r="BD8175" s="23">
        <v>-42.33</v>
      </c>
      <c r="BO8175" s="23">
        <v>42613.2</v>
      </c>
      <c r="BP8175" s="23">
        <v>-42.33</v>
      </c>
    </row>
    <row r="8176" spans="55:68">
      <c r="BC8176" s="23">
        <v>42669</v>
      </c>
      <c r="BD8176" s="23">
        <v>-42.33</v>
      </c>
      <c r="BO8176" s="23">
        <v>42669</v>
      </c>
      <c r="BP8176" s="23">
        <v>-42.33</v>
      </c>
    </row>
    <row r="8177" spans="55:68">
      <c r="BC8177" s="23">
        <v>42669</v>
      </c>
      <c r="BD8177" s="23">
        <v>-42.21</v>
      </c>
      <c r="BO8177" s="23">
        <v>42669</v>
      </c>
      <c r="BP8177" s="23">
        <v>-42.21</v>
      </c>
    </row>
    <row r="8178" spans="55:68">
      <c r="BC8178" s="23">
        <v>42724.6</v>
      </c>
      <c r="BD8178" s="23">
        <v>-42.21</v>
      </c>
      <c r="BO8178" s="23">
        <v>42724.6</v>
      </c>
      <c r="BP8178" s="23">
        <v>-42.21</v>
      </c>
    </row>
    <row r="8179" spans="55:68">
      <c r="BC8179" s="23">
        <v>42724.6</v>
      </c>
      <c r="BD8179" s="23">
        <v>-40.76</v>
      </c>
      <c r="BO8179" s="23">
        <v>42724.6</v>
      </c>
      <c r="BP8179" s="23">
        <v>-40.76</v>
      </c>
    </row>
    <row r="8180" spans="55:68">
      <c r="BC8180" s="23">
        <v>42784.7</v>
      </c>
      <c r="BD8180" s="23">
        <v>-40.76</v>
      </c>
      <c r="BO8180" s="23">
        <v>42784.7</v>
      </c>
      <c r="BP8180" s="23">
        <v>-40.76</v>
      </c>
    </row>
    <row r="8181" spans="55:68">
      <c r="BC8181" s="23">
        <v>42784.7</v>
      </c>
      <c r="BD8181" s="23">
        <v>-41.51</v>
      </c>
      <c r="BO8181" s="23">
        <v>42784.7</v>
      </c>
      <c r="BP8181" s="23">
        <v>-41.51</v>
      </c>
    </row>
    <row r="8182" spans="55:68">
      <c r="BC8182" s="23">
        <v>42843.5</v>
      </c>
      <c r="BD8182" s="23">
        <v>-41.51</v>
      </c>
      <c r="BO8182" s="23">
        <v>42843.5</v>
      </c>
      <c r="BP8182" s="23">
        <v>-41.51</v>
      </c>
    </row>
    <row r="8183" spans="55:68">
      <c r="BC8183" s="23">
        <v>42843.5</v>
      </c>
      <c r="BD8183" s="23">
        <v>-42.52</v>
      </c>
      <c r="BO8183" s="23">
        <v>42843.5</v>
      </c>
      <c r="BP8183" s="23">
        <v>-42.52</v>
      </c>
    </row>
    <row r="8184" spans="55:68">
      <c r="BC8184" s="23">
        <v>42897.2</v>
      </c>
      <c r="BD8184" s="23">
        <v>-42.52</v>
      </c>
      <c r="BO8184" s="23">
        <v>42897.2</v>
      </c>
      <c r="BP8184" s="23">
        <v>-42.52</v>
      </c>
    </row>
    <row r="8185" spans="55:68">
      <c r="BC8185" s="23">
        <v>42897.2</v>
      </c>
      <c r="BD8185" s="23">
        <v>-41.78</v>
      </c>
      <c r="BO8185" s="23">
        <v>42897.2</v>
      </c>
      <c r="BP8185" s="23">
        <v>-41.78</v>
      </c>
    </row>
    <row r="8186" spans="55:68">
      <c r="BC8186" s="23">
        <v>42952.1</v>
      </c>
      <c r="BD8186" s="23">
        <v>-41.78</v>
      </c>
      <c r="BO8186" s="23">
        <v>42952.1</v>
      </c>
      <c r="BP8186" s="23">
        <v>-41.78</v>
      </c>
    </row>
    <row r="8187" spans="55:68">
      <c r="BC8187" s="23">
        <v>42952.1</v>
      </c>
      <c r="BD8187" s="23">
        <v>-40.14</v>
      </c>
      <c r="BO8187" s="23">
        <v>42952.1</v>
      </c>
      <c r="BP8187" s="23">
        <v>-40.14</v>
      </c>
    </row>
    <row r="8188" spans="55:68">
      <c r="BC8188" s="23">
        <v>43002.5</v>
      </c>
      <c r="BD8188" s="23">
        <v>-40.14</v>
      </c>
      <c r="BO8188" s="23">
        <v>43002.5</v>
      </c>
      <c r="BP8188" s="23">
        <v>-40.14</v>
      </c>
    </row>
    <row r="8189" spans="55:68">
      <c r="BC8189" s="23">
        <v>43002.5</v>
      </c>
      <c r="BD8189" s="23">
        <v>-41.14</v>
      </c>
      <c r="BO8189" s="23">
        <v>43002.5</v>
      </c>
      <c r="BP8189" s="23">
        <v>-41.14</v>
      </c>
    </row>
    <row r="8190" spans="55:68">
      <c r="BC8190" s="23">
        <v>43045.4</v>
      </c>
      <c r="BD8190" s="23">
        <v>-41.14</v>
      </c>
      <c r="BO8190" s="23">
        <v>43045.4</v>
      </c>
      <c r="BP8190" s="23">
        <v>-41.14</v>
      </c>
    </row>
    <row r="8191" spans="55:68">
      <c r="BC8191" s="23">
        <v>43045.4</v>
      </c>
      <c r="BD8191" s="23">
        <v>-39.49</v>
      </c>
      <c r="BO8191" s="23">
        <v>43045.4</v>
      </c>
      <c r="BP8191" s="23">
        <v>-39.49</v>
      </c>
    </row>
    <row r="8192" spans="55:68">
      <c r="BC8192" s="23">
        <v>43085.4</v>
      </c>
      <c r="BD8192" s="23">
        <v>-39.49</v>
      </c>
      <c r="BO8192" s="23">
        <v>43085.4</v>
      </c>
      <c r="BP8192" s="23">
        <v>-39.49</v>
      </c>
    </row>
    <row r="8193" spans="55:68">
      <c r="BC8193" s="23">
        <v>43085.4</v>
      </c>
      <c r="BD8193" s="23">
        <v>-38.58</v>
      </c>
      <c r="BO8193" s="23">
        <v>43085.4</v>
      </c>
      <c r="BP8193" s="23">
        <v>-38.58</v>
      </c>
    </row>
    <row r="8194" spans="55:68">
      <c r="BC8194" s="23">
        <v>43125.2</v>
      </c>
      <c r="BD8194" s="23">
        <v>-38.58</v>
      </c>
      <c r="BO8194" s="23">
        <v>43125.2</v>
      </c>
      <c r="BP8194" s="23">
        <v>-38.58</v>
      </c>
    </row>
    <row r="8195" spans="55:68">
      <c r="BC8195" s="23">
        <v>43125.2</v>
      </c>
      <c r="BD8195" s="23">
        <v>-39.909999999999997</v>
      </c>
      <c r="BO8195" s="23">
        <v>43125.2</v>
      </c>
      <c r="BP8195" s="23">
        <v>-39.909999999999997</v>
      </c>
    </row>
    <row r="8196" spans="55:68">
      <c r="BC8196" s="23">
        <v>43163</v>
      </c>
      <c r="BD8196" s="23">
        <v>-39.909999999999997</v>
      </c>
      <c r="BO8196" s="23">
        <v>43163</v>
      </c>
      <c r="BP8196" s="23">
        <v>-39.909999999999997</v>
      </c>
    </row>
    <row r="8197" spans="55:68">
      <c r="BC8197" s="23">
        <v>43163</v>
      </c>
      <c r="BD8197" s="23">
        <v>-39.979999999999997</v>
      </c>
      <c r="BO8197" s="23">
        <v>43163</v>
      </c>
      <c r="BP8197" s="23">
        <v>-39.979999999999997</v>
      </c>
    </row>
    <row r="8198" spans="55:68">
      <c r="BC8198" s="23">
        <v>43202</v>
      </c>
      <c r="BD8198" s="23">
        <v>-39.979999999999997</v>
      </c>
      <c r="BO8198" s="23">
        <v>43202</v>
      </c>
      <c r="BP8198" s="23">
        <v>-39.979999999999997</v>
      </c>
    </row>
    <row r="8199" spans="55:68">
      <c r="BC8199" s="23">
        <v>43202</v>
      </c>
      <c r="BD8199" s="23">
        <v>-39.72</v>
      </c>
      <c r="BO8199" s="23">
        <v>43202</v>
      </c>
      <c r="BP8199" s="23">
        <v>-39.72</v>
      </c>
    </row>
    <row r="8200" spans="55:68">
      <c r="BC8200" s="23">
        <v>43243.6</v>
      </c>
      <c r="BD8200" s="23">
        <v>-39.72</v>
      </c>
      <c r="BO8200" s="23">
        <v>43243.6</v>
      </c>
      <c r="BP8200" s="23">
        <v>-39.72</v>
      </c>
    </row>
    <row r="8201" spans="55:68">
      <c r="BC8201" s="23">
        <v>43243.6</v>
      </c>
      <c r="BD8201" s="23">
        <v>-40.22</v>
      </c>
      <c r="BO8201" s="23">
        <v>43243.6</v>
      </c>
      <c r="BP8201" s="23">
        <v>-40.22</v>
      </c>
    </row>
    <row r="8202" spans="55:68">
      <c r="BC8202" s="23">
        <v>43283.6</v>
      </c>
      <c r="BD8202" s="23">
        <v>-40.22</v>
      </c>
      <c r="BO8202" s="23">
        <v>43283.6</v>
      </c>
      <c r="BP8202" s="23">
        <v>-40.22</v>
      </c>
    </row>
    <row r="8203" spans="55:68">
      <c r="BC8203" s="23">
        <v>43283.6</v>
      </c>
      <c r="BD8203" s="23">
        <v>-40.229999999999997</v>
      </c>
      <c r="BO8203" s="23">
        <v>43283.6</v>
      </c>
      <c r="BP8203" s="23">
        <v>-40.229999999999997</v>
      </c>
    </row>
    <row r="8204" spans="55:68">
      <c r="BC8204" s="23">
        <v>43323.7</v>
      </c>
      <c r="BD8204" s="23">
        <v>-40.229999999999997</v>
      </c>
      <c r="BO8204" s="23">
        <v>43323.7</v>
      </c>
      <c r="BP8204" s="23">
        <v>-40.229999999999997</v>
      </c>
    </row>
    <row r="8205" spans="55:68">
      <c r="BC8205" s="23">
        <v>43323.7</v>
      </c>
      <c r="BD8205" s="23">
        <v>-38.79</v>
      </c>
      <c r="BO8205" s="23">
        <v>43323.7</v>
      </c>
      <c r="BP8205" s="23">
        <v>-38.79</v>
      </c>
    </row>
    <row r="8206" spans="55:68">
      <c r="BC8206" s="23">
        <v>43363.6</v>
      </c>
      <c r="BD8206" s="23">
        <v>-38.79</v>
      </c>
      <c r="BO8206" s="23">
        <v>43363.6</v>
      </c>
      <c r="BP8206" s="23">
        <v>-38.79</v>
      </c>
    </row>
    <row r="8207" spans="55:68">
      <c r="BC8207" s="23">
        <v>43363.6</v>
      </c>
      <c r="BD8207" s="23">
        <v>-40.11</v>
      </c>
      <c r="BO8207" s="23">
        <v>43363.6</v>
      </c>
      <c r="BP8207" s="23">
        <v>-40.11</v>
      </c>
    </row>
    <row r="8208" spans="55:68">
      <c r="BC8208" s="23">
        <v>43403.1</v>
      </c>
      <c r="BD8208" s="23">
        <v>-40.11</v>
      </c>
      <c r="BO8208" s="23">
        <v>43403.1</v>
      </c>
      <c r="BP8208" s="23">
        <v>-40.11</v>
      </c>
    </row>
    <row r="8209" spans="55:68">
      <c r="BC8209" s="23">
        <v>43403.1</v>
      </c>
      <c r="BD8209" s="23">
        <v>-39.46</v>
      </c>
      <c r="BO8209" s="23">
        <v>43403.1</v>
      </c>
      <c r="BP8209" s="23">
        <v>-39.46</v>
      </c>
    </row>
    <row r="8210" spans="55:68">
      <c r="BC8210" s="23">
        <v>43440.1</v>
      </c>
      <c r="BD8210" s="23">
        <v>-39.46</v>
      </c>
      <c r="BO8210" s="23">
        <v>43440.1</v>
      </c>
      <c r="BP8210" s="23">
        <v>-39.46</v>
      </c>
    </row>
    <row r="8211" spans="55:68">
      <c r="BC8211" s="23">
        <v>43440.1</v>
      </c>
      <c r="BD8211" s="23">
        <v>-39.96</v>
      </c>
      <c r="BO8211" s="23">
        <v>43440.1</v>
      </c>
      <c r="BP8211" s="23">
        <v>-39.96</v>
      </c>
    </row>
    <row r="8212" spans="55:68">
      <c r="BC8212" s="23">
        <v>43477.1</v>
      </c>
      <c r="BD8212" s="23">
        <v>-39.96</v>
      </c>
      <c r="BO8212" s="23">
        <v>43477.1</v>
      </c>
      <c r="BP8212" s="23">
        <v>-39.96</v>
      </c>
    </row>
    <row r="8213" spans="55:68">
      <c r="BC8213" s="23">
        <v>43477.1</v>
      </c>
      <c r="BD8213" s="23">
        <v>-38.43</v>
      </c>
      <c r="BO8213" s="23">
        <v>43477.1</v>
      </c>
      <c r="BP8213" s="23">
        <v>-38.43</v>
      </c>
    </row>
    <row r="8214" spans="55:68">
      <c r="BC8214" s="23">
        <v>43511.5</v>
      </c>
      <c r="BD8214" s="23">
        <v>-38.43</v>
      </c>
      <c r="BO8214" s="23">
        <v>43511.5</v>
      </c>
      <c r="BP8214" s="23">
        <v>-38.43</v>
      </c>
    </row>
    <row r="8215" spans="55:68">
      <c r="BC8215" s="23">
        <v>43511.5</v>
      </c>
      <c r="BD8215" s="23">
        <v>-38.700000000000003</v>
      </c>
      <c r="BO8215" s="23">
        <v>43511.5</v>
      </c>
      <c r="BP8215" s="23">
        <v>-38.700000000000003</v>
      </c>
    </row>
    <row r="8216" spans="55:68">
      <c r="BC8216" s="23">
        <v>43545.4</v>
      </c>
      <c r="BD8216" s="23">
        <v>-38.700000000000003</v>
      </c>
      <c r="BO8216" s="23">
        <v>43545.4</v>
      </c>
      <c r="BP8216" s="23">
        <v>-38.700000000000003</v>
      </c>
    </row>
    <row r="8217" spans="55:68">
      <c r="BC8217" s="23">
        <v>43545.4</v>
      </c>
      <c r="BD8217" s="23">
        <v>-38.090000000000003</v>
      </c>
      <c r="BO8217" s="23">
        <v>43545.4</v>
      </c>
      <c r="BP8217" s="23">
        <v>-38.090000000000003</v>
      </c>
    </row>
    <row r="8218" spans="55:68">
      <c r="BC8218" s="23">
        <v>43577.8</v>
      </c>
      <c r="BD8218" s="23">
        <v>-38.090000000000003</v>
      </c>
      <c r="BO8218" s="23">
        <v>43577.8</v>
      </c>
      <c r="BP8218" s="23">
        <v>-38.090000000000003</v>
      </c>
    </row>
    <row r="8219" spans="55:68">
      <c r="BC8219" s="23">
        <v>43577.8</v>
      </c>
      <c r="BD8219" s="23">
        <v>-39.01</v>
      </c>
      <c r="BO8219" s="23">
        <v>43577.8</v>
      </c>
      <c r="BP8219" s="23">
        <v>-39.01</v>
      </c>
    </row>
    <row r="8220" spans="55:68">
      <c r="BC8220" s="23">
        <v>43610.3</v>
      </c>
      <c r="BD8220" s="23">
        <v>-39.01</v>
      </c>
      <c r="BO8220" s="23">
        <v>43610.3</v>
      </c>
      <c r="BP8220" s="23">
        <v>-39.01</v>
      </c>
    </row>
    <row r="8221" spans="55:68">
      <c r="BC8221" s="23">
        <v>43610.3</v>
      </c>
      <c r="BD8221" s="23">
        <v>-38.590000000000003</v>
      </c>
      <c r="BO8221" s="23">
        <v>43610.3</v>
      </c>
      <c r="BP8221" s="23">
        <v>-38.590000000000003</v>
      </c>
    </row>
    <row r="8222" spans="55:68">
      <c r="BC8222" s="23">
        <v>43642.5</v>
      </c>
      <c r="BD8222" s="23">
        <v>-38.590000000000003</v>
      </c>
      <c r="BO8222" s="23">
        <v>43642.5</v>
      </c>
      <c r="BP8222" s="23">
        <v>-38.590000000000003</v>
      </c>
    </row>
    <row r="8223" spans="55:68">
      <c r="BC8223" s="23">
        <v>43642.5</v>
      </c>
      <c r="BD8223" s="23">
        <v>-38.520000000000003</v>
      </c>
      <c r="BO8223" s="23">
        <v>43642.5</v>
      </c>
      <c r="BP8223" s="23">
        <v>-38.520000000000003</v>
      </c>
    </row>
    <row r="8224" spans="55:68">
      <c r="BC8224" s="23">
        <v>43675.4</v>
      </c>
      <c r="BD8224" s="23">
        <v>-38.520000000000003</v>
      </c>
      <c r="BO8224" s="23">
        <v>43675.4</v>
      </c>
      <c r="BP8224" s="23">
        <v>-38.520000000000003</v>
      </c>
    </row>
    <row r="8225" spans="55:68">
      <c r="BC8225" s="23">
        <v>43675.4</v>
      </c>
      <c r="BD8225" s="23">
        <v>-38.380000000000003</v>
      </c>
      <c r="BO8225" s="23">
        <v>43675.4</v>
      </c>
      <c r="BP8225" s="23">
        <v>-38.380000000000003</v>
      </c>
    </row>
    <row r="8226" spans="55:68">
      <c r="BC8226" s="23">
        <v>43707.8</v>
      </c>
      <c r="BD8226" s="23">
        <v>-38.380000000000003</v>
      </c>
      <c r="BO8226" s="23">
        <v>43707.8</v>
      </c>
      <c r="BP8226" s="23">
        <v>-38.380000000000003</v>
      </c>
    </row>
    <row r="8227" spans="55:68">
      <c r="BC8227" s="23">
        <v>43707.8</v>
      </c>
      <c r="BD8227" s="23">
        <v>-38.68</v>
      </c>
      <c r="BO8227" s="23">
        <v>43707.8</v>
      </c>
      <c r="BP8227" s="23">
        <v>-38.68</v>
      </c>
    </row>
    <row r="8228" spans="55:68">
      <c r="BC8228" s="23">
        <v>43740.6</v>
      </c>
      <c r="BD8228" s="23">
        <v>-38.68</v>
      </c>
      <c r="BO8228" s="23">
        <v>43740.6</v>
      </c>
      <c r="BP8228" s="23">
        <v>-38.68</v>
      </c>
    </row>
    <row r="8229" spans="55:68">
      <c r="BC8229" s="23">
        <v>43740.6</v>
      </c>
      <c r="BD8229" s="23">
        <v>-38.57</v>
      </c>
      <c r="BO8229" s="23">
        <v>43740.6</v>
      </c>
      <c r="BP8229" s="23">
        <v>-38.57</v>
      </c>
    </row>
    <row r="8230" spans="55:68">
      <c r="BC8230" s="23">
        <v>43772.5</v>
      </c>
      <c r="BD8230" s="23">
        <v>-38.57</v>
      </c>
      <c r="BO8230" s="23">
        <v>43772.5</v>
      </c>
      <c r="BP8230" s="23">
        <v>-38.57</v>
      </c>
    </row>
    <row r="8231" spans="55:68">
      <c r="BC8231" s="23">
        <v>43772.5</v>
      </c>
      <c r="BD8231" s="23">
        <v>-38.869999999999997</v>
      </c>
      <c r="BO8231" s="23">
        <v>43772.5</v>
      </c>
      <c r="BP8231" s="23">
        <v>-38.869999999999997</v>
      </c>
    </row>
    <row r="8232" spans="55:68">
      <c r="BC8232" s="23">
        <v>43803.5</v>
      </c>
      <c r="BD8232" s="23">
        <v>-38.869999999999997</v>
      </c>
      <c r="BO8232" s="23">
        <v>43803.5</v>
      </c>
      <c r="BP8232" s="23">
        <v>-38.869999999999997</v>
      </c>
    </row>
    <row r="8233" spans="55:68">
      <c r="BC8233" s="23">
        <v>43803.5</v>
      </c>
      <c r="BD8233" s="23">
        <v>-37.76</v>
      </c>
      <c r="BO8233" s="23">
        <v>43803.5</v>
      </c>
      <c r="BP8233" s="23">
        <v>-37.76</v>
      </c>
    </row>
    <row r="8234" spans="55:68">
      <c r="BC8234" s="23">
        <v>43833.5</v>
      </c>
      <c r="BD8234" s="23">
        <v>-37.76</v>
      </c>
      <c r="BO8234" s="23">
        <v>43833.5</v>
      </c>
      <c r="BP8234" s="23">
        <v>-37.76</v>
      </c>
    </row>
    <row r="8235" spans="55:68">
      <c r="BC8235" s="23">
        <v>43833.5</v>
      </c>
      <c r="BD8235" s="23">
        <v>-37.369999999999997</v>
      </c>
      <c r="BO8235" s="23">
        <v>43833.5</v>
      </c>
      <c r="BP8235" s="23">
        <v>-37.369999999999997</v>
      </c>
    </row>
    <row r="8236" spans="55:68">
      <c r="BC8236" s="23">
        <v>43862.3</v>
      </c>
      <c r="BD8236" s="23">
        <v>-37.369999999999997</v>
      </c>
      <c r="BO8236" s="23">
        <v>43862.3</v>
      </c>
      <c r="BP8236" s="23">
        <v>-37.369999999999997</v>
      </c>
    </row>
    <row r="8237" spans="55:68">
      <c r="BC8237" s="23">
        <v>43862.3</v>
      </c>
      <c r="BD8237" s="23">
        <v>-37.71</v>
      </c>
      <c r="BO8237" s="23">
        <v>43862.3</v>
      </c>
      <c r="BP8237" s="23">
        <v>-37.71</v>
      </c>
    </row>
    <row r="8238" spans="55:68">
      <c r="BC8238" s="23">
        <v>43890.7</v>
      </c>
      <c r="BD8238" s="23">
        <v>-37.71</v>
      </c>
      <c r="BO8238" s="23">
        <v>43890.7</v>
      </c>
      <c r="BP8238" s="23">
        <v>-37.71</v>
      </c>
    </row>
    <row r="8239" spans="55:68">
      <c r="BC8239" s="23">
        <v>43890.7</v>
      </c>
      <c r="BD8239" s="23">
        <v>-37.06</v>
      </c>
      <c r="BO8239" s="23">
        <v>43890.7</v>
      </c>
      <c r="BP8239" s="23">
        <v>-37.06</v>
      </c>
    </row>
    <row r="8240" spans="55:68">
      <c r="BC8240" s="23">
        <v>43919.5</v>
      </c>
      <c r="BD8240" s="23">
        <v>-37.06</v>
      </c>
      <c r="BO8240" s="23">
        <v>43919.5</v>
      </c>
      <c r="BP8240" s="23">
        <v>-37.06</v>
      </c>
    </row>
    <row r="8241" spans="55:68">
      <c r="BC8241" s="23">
        <v>43919.5</v>
      </c>
      <c r="BD8241" s="23">
        <v>-38.6</v>
      </c>
      <c r="BO8241" s="23">
        <v>43919.5</v>
      </c>
      <c r="BP8241" s="23">
        <v>-38.6</v>
      </c>
    </row>
    <row r="8242" spans="55:68">
      <c r="BC8242" s="23">
        <v>43948.7</v>
      </c>
      <c r="BD8242" s="23">
        <v>-38.6</v>
      </c>
      <c r="BO8242" s="23">
        <v>43948.7</v>
      </c>
      <c r="BP8242" s="23">
        <v>-38.6</v>
      </c>
    </row>
    <row r="8243" spans="55:68">
      <c r="BC8243" s="23">
        <v>43948.7</v>
      </c>
      <c r="BD8243" s="23">
        <v>-38.049999999999997</v>
      </c>
      <c r="BO8243" s="23">
        <v>43948.7</v>
      </c>
      <c r="BP8243" s="23">
        <v>-38.049999999999997</v>
      </c>
    </row>
    <row r="8244" spans="55:68">
      <c r="BC8244" s="23">
        <v>43978.1</v>
      </c>
      <c r="BD8244" s="23">
        <v>-38.049999999999997</v>
      </c>
      <c r="BO8244" s="23">
        <v>43978.1</v>
      </c>
      <c r="BP8244" s="23">
        <v>-38.049999999999997</v>
      </c>
    </row>
    <row r="8245" spans="55:68">
      <c r="BC8245" s="23">
        <v>43978.1</v>
      </c>
      <c r="BD8245" s="23">
        <v>-37.82</v>
      </c>
      <c r="BO8245" s="23">
        <v>43978.1</v>
      </c>
      <c r="BP8245" s="23">
        <v>-37.82</v>
      </c>
    </row>
    <row r="8246" spans="55:68">
      <c r="BC8246" s="23">
        <v>44009</v>
      </c>
      <c r="BD8246" s="23">
        <v>-37.82</v>
      </c>
      <c r="BO8246" s="23">
        <v>44009</v>
      </c>
      <c r="BP8246" s="23">
        <v>-37.82</v>
      </c>
    </row>
    <row r="8247" spans="55:68">
      <c r="BC8247" s="23">
        <v>44009</v>
      </c>
      <c r="BD8247" s="23">
        <v>-37.93</v>
      </c>
      <c r="BO8247" s="23">
        <v>44009</v>
      </c>
      <c r="BP8247" s="23">
        <v>-37.93</v>
      </c>
    </row>
    <row r="8248" spans="55:68">
      <c r="BC8248" s="23">
        <v>44040.2</v>
      </c>
      <c r="BD8248" s="23">
        <v>-37.93</v>
      </c>
      <c r="BO8248" s="23">
        <v>44040.2</v>
      </c>
      <c r="BP8248" s="23">
        <v>-37.93</v>
      </c>
    </row>
    <row r="8249" spans="55:68">
      <c r="BC8249" s="23">
        <v>44040.2</v>
      </c>
      <c r="BD8249" s="23">
        <v>-38.65</v>
      </c>
      <c r="BO8249" s="23">
        <v>44040.2</v>
      </c>
      <c r="BP8249" s="23">
        <v>-38.65</v>
      </c>
    </row>
    <row r="8250" spans="55:68">
      <c r="BC8250" s="23">
        <v>44071.1</v>
      </c>
      <c r="BD8250" s="23">
        <v>-38.65</v>
      </c>
      <c r="BO8250" s="23">
        <v>44071.1</v>
      </c>
      <c r="BP8250" s="23">
        <v>-38.65</v>
      </c>
    </row>
    <row r="8251" spans="55:68">
      <c r="BC8251" s="23">
        <v>44071.1</v>
      </c>
      <c r="BD8251" s="23">
        <v>-38.869999999999997</v>
      </c>
      <c r="BO8251" s="23">
        <v>44071.1</v>
      </c>
      <c r="BP8251" s="23">
        <v>-38.869999999999997</v>
      </c>
    </row>
    <row r="8252" spans="55:68">
      <c r="BC8252" s="23">
        <v>44102.6</v>
      </c>
      <c r="BD8252" s="23">
        <v>-38.869999999999997</v>
      </c>
      <c r="BO8252" s="23">
        <v>44102.6</v>
      </c>
      <c r="BP8252" s="23">
        <v>-38.869999999999997</v>
      </c>
    </row>
    <row r="8253" spans="55:68">
      <c r="BC8253" s="23">
        <v>44102.6</v>
      </c>
      <c r="BD8253" s="23">
        <v>-37.76</v>
      </c>
      <c r="BO8253" s="23">
        <v>44102.6</v>
      </c>
      <c r="BP8253" s="23">
        <v>-37.76</v>
      </c>
    </row>
    <row r="8254" spans="55:68">
      <c r="BC8254" s="23">
        <v>44136.2</v>
      </c>
      <c r="BD8254" s="23">
        <v>-37.76</v>
      </c>
      <c r="BO8254" s="23">
        <v>44136.2</v>
      </c>
      <c r="BP8254" s="23">
        <v>-37.76</v>
      </c>
    </row>
    <row r="8255" spans="55:68">
      <c r="BC8255" s="23">
        <v>44136.2</v>
      </c>
      <c r="BD8255" s="23">
        <v>-38.35</v>
      </c>
      <c r="BO8255" s="23">
        <v>44136.2</v>
      </c>
      <c r="BP8255" s="23">
        <v>-38.35</v>
      </c>
    </row>
    <row r="8256" spans="55:68">
      <c r="BC8256" s="23">
        <v>44172.6</v>
      </c>
      <c r="BD8256" s="23">
        <v>-38.35</v>
      </c>
      <c r="BO8256" s="23">
        <v>44172.6</v>
      </c>
      <c r="BP8256" s="23">
        <v>-38.35</v>
      </c>
    </row>
    <row r="8257" spans="55:68">
      <c r="BC8257" s="23">
        <v>44172.6</v>
      </c>
      <c r="BD8257" s="23">
        <v>-39.979999999999997</v>
      </c>
      <c r="BO8257" s="23">
        <v>44172.6</v>
      </c>
      <c r="BP8257" s="23">
        <v>-39.979999999999997</v>
      </c>
    </row>
    <row r="8258" spans="55:68">
      <c r="BC8258" s="23">
        <v>44212.7</v>
      </c>
      <c r="BD8258" s="23">
        <v>-39.979999999999997</v>
      </c>
      <c r="BO8258" s="23">
        <v>44212.7</v>
      </c>
      <c r="BP8258" s="23">
        <v>-39.979999999999997</v>
      </c>
    </row>
    <row r="8259" spans="55:68">
      <c r="BC8259" s="23">
        <v>44212.7</v>
      </c>
      <c r="BD8259" s="23">
        <v>-40.86</v>
      </c>
      <c r="BO8259" s="23">
        <v>44212.7</v>
      </c>
      <c r="BP8259" s="23">
        <v>-40.86</v>
      </c>
    </row>
    <row r="8260" spans="55:68">
      <c r="BC8260" s="23">
        <v>44260.7</v>
      </c>
      <c r="BD8260" s="23">
        <v>-40.86</v>
      </c>
      <c r="BO8260" s="23">
        <v>44260.7</v>
      </c>
      <c r="BP8260" s="23">
        <v>-40.86</v>
      </c>
    </row>
    <row r="8261" spans="55:68">
      <c r="BC8261" s="23">
        <v>44260.7</v>
      </c>
      <c r="BD8261" s="23">
        <v>-41.56</v>
      </c>
      <c r="BO8261" s="23">
        <v>44260.7</v>
      </c>
      <c r="BP8261" s="23">
        <v>-41.56</v>
      </c>
    </row>
    <row r="8262" spans="55:68">
      <c r="BC8262" s="23">
        <v>44318</v>
      </c>
      <c r="BD8262" s="23">
        <v>-41.56</v>
      </c>
      <c r="BO8262" s="23">
        <v>44318</v>
      </c>
      <c r="BP8262" s="23">
        <v>-41.56</v>
      </c>
    </row>
    <row r="8263" spans="55:68">
      <c r="BC8263" s="23">
        <v>44318</v>
      </c>
      <c r="BD8263" s="23">
        <v>-42.25</v>
      </c>
      <c r="BO8263" s="23">
        <v>44318</v>
      </c>
      <c r="BP8263" s="23">
        <v>-42.25</v>
      </c>
    </row>
    <row r="8264" spans="55:68">
      <c r="BC8264" s="23">
        <v>44379.9</v>
      </c>
      <c r="BD8264" s="23">
        <v>-42.25</v>
      </c>
      <c r="BO8264" s="23">
        <v>44379.9</v>
      </c>
      <c r="BP8264" s="23">
        <v>-42.25</v>
      </c>
    </row>
    <row r="8265" spans="55:68">
      <c r="BC8265" s="23">
        <v>44379.9</v>
      </c>
      <c r="BD8265" s="23">
        <v>-42.46</v>
      </c>
      <c r="BO8265" s="23">
        <v>44379.9</v>
      </c>
      <c r="BP8265" s="23">
        <v>-42.46</v>
      </c>
    </row>
    <row r="8266" spans="55:68">
      <c r="BC8266" s="23">
        <v>44445.3</v>
      </c>
      <c r="BD8266" s="23">
        <v>-42.46</v>
      </c>
      <c r="BO8266" s="23">
        <v>44445.3</v>
      </c>
      <c r="BP8266" s="23">
        <v>-42.46</v>
      </c>
    </row>
    <row r="8267" spans="55:68">
      <c r="BC8267" s="23">
        <v>44445.3</v>
      </c>
      <c r="BD8267" s="23">
        <v>-41.67</v>
      </c>
      <c r="BO8267" s="23">
        <v>44445.3</v>
      </c>
      <c r="BP8267" s="23">
        <v>-41.67</v>
      </c>
    </row>
    <row r="8268" spans="55:68">
      <c r="BC8268" s="23">
        <v>44512.3</v>
      </c>
      <c r="BD8268" s="23">
        <v>-41.67</v>
      </c>
      <c r="BO8268" s="23">
        <v>44512.3</v>
      </c>
      <c r="BP8268" s="23">
        <v>-41.67</v>
      </c>
    </row>
    <row r="8269" spans="55:68">
      <c r="BC8269" s="23">
        <v>44512.3</v>
      </c>
      <c r="BD8269" s="23">
        <v>-42.04</v>
      </c>
      <c r="BO8269" s="23">
        <v>44512.3</v>
      </c>
      <c r="BP8269" s="23">
        <v>-42.04</v>
      </c>
    </row>
    <row r="8270" spans="55:68">
      <c r="BC8270" s="23">
        <v>44578.2</v>
      </c>
      <c r="BD8270" s="23">
        <v>-42.04</v>
      </c>
      <c r="BO8270" s="23">
        <v>44578.2</v>
      </c>
      <c r="BP8270" s="23">
        <v>-42.04</v>
      </c>
    </row>
    <row r="8271" spans="55:68">
      <c r="BC8271" s="23">
        <v>44578.2</v>
      </c>
      <c r="BD8271" s="23">
        <v>-42.06</v>
      </c>
      <c r="BO8271" s="23">
        <v>44578.2</v>
      </c>
      <c r="BP8271" s="23">
        <v>-42.06</v>
      </c>
    </row>
    <row r="8272" spans="55:68">
      <c r="BC8272" s="23">
        <v>44639.8</v>
      </c>
      <c r="BD8272" s="23">
        <v>-42.06</v>
      </c>
      <c r="BO8272" s="23">
        <v>44639.8</v>
      </c>
      <c r="BP8272" s="23">
        <v>-42.06</v>
      </c>
    </row>
    <row r="8273" spans="55:68">
      <c r="BC8273" s="23">
        <v>44639.8</v>
      </c>
      <c r="BD8273" s="23">
        <v>-41.89</v>
      </c>
      <c r="BO8273" s="23">
        <v>44639.8</v>
      </c>
      <c r="BP8273" s="23">
        <v>-41.89</v>
      </c>
    </row>
    <row r="8274" spans="55:68">
      <c r="BC8274" s="23">
        <v>44699</v>
      </c>
      <c r="BD8274" s="23">
        <v>-41.89</v>
      </c>
      <c r="BO8274" s="23">
        <v>44699</v>
      </c>
      <c r="BP8274" s="23">
        <v>-41.89</v>
      </c>
    </row>
    <row r="8275" spans="55:68">
      <c r="BC8275" s="23">
        <v>44699</v>
      </c>
      <c r="BD8275" s="23">
        <v>-40.99</v>
      </c>
      <c r="BO8275" s="23">
        <v>44699</v>
      </c>
      <c r="BP8275" s="23">
        <v>-40.99</v>
      </c>
    </row>
    <row r="8276" spans="55:68">
      <c r="BC8276" s="23">
        <v>44757.4</v>
      </c>
      <c r="BD8276" s="23">
        <v>-40.99</v>
      </c>
      <c r="BO8276" s="23">
        <v>44757.4</v>
      </c>
      <c r="BP8276" s="23">
        <v>-40.99</v>
      </c>
    </row>
    <row r="8277" spans="55:68">
      <c r="BC8277" s="23">
        <v>44757.4</v>
      </c>
      <c r="BD8277" s="23">
        <v>-40.78</v>
      </c>
      <c r="BO8277" s="23">
        <v>44757.4</v>
      </c>
      <c r="BP8277" s="23">
        <v>-40.78</v>
      </c>
    </row>
    <row r="8278" spans="55:68">
      <c r="BC8278" s="23">
        <v>44814.400000000001</v>
      </c>
      <c r="BD8278" s="23">
        <v>-40.78</v>
      </c>
      <c r="BO8278" s="23">
        <v>44814.400000000001</v>
      </c>
      <c r="BP8278" s="23">
        <v>-40.78</v>
      </c>
    </row>
    <row r="8279" spans="55:68">
      <c r="BC8279" s="23">
        <v>44814.400000000001</v>
      </c>
      <c r="BD8279" s="23">
        <v>-41.71</v>
      </c>
      <c r="BO8279" s="23">
        <v>44814.400000000001</v>
      </c>
      <c r="BP8279" s="23">
        <v>-41.71</v>
      </c>
    </row>
    <row r="8280" spans="55:68">
      <c r="BC8280" s="23">
        <v>44869.7</v>
      </c>
      <c r="BD8280" s="23">
        <v>-41.71</v>
      </c>
      <c r="BO8280" s="23">
        <v>44869.7</v>
      </c>
      <c r="BP8280" s="23">
        <v>-41.71</v>
      </c>
    </row>
    <row r="8281" spans="55:68">
      <c r="BC8281" s="23">
        <v>44869.7</v>
      </c>
      <c r="BD8281" s="23">
        <v>-41.49</v>
      </c>
      <c r="BO8281" s="23">
        <v>44869.7</v>
      </c>
      <c r="BP8281" s="23">
        <v>-41.49</v>
      </c>
    </row>
    <row r="8282" spans="55:68">
      <c r="BC8282" s="23">
        <v>44927.6</v>
      </c>
      <c r="BD8282" s="23">
        <v>-41.49</v>
      </c>
      <c r="BO8282" s="23">
        <v>44927.6</v>
      </c>
      <c r="BP8282" s="23">
        <v>-41.49</v>
      </c>
    </row>
    <row r="8283" spans="55:68">
      <c r="BC8283" s="23">
        <v>44927.6</v>
      </c>
      <c r="BD8283" s="23">
        <v>-41.18</v>
      </c>
      <c r="BO8283" s="23">
        <v>44927.6</v>
      </c>
      <c r="BP8283" s="23">
        <v>-41.18</v>
      </c>
    </row>
    <row r="8284" spans="55:68">
      <c r="BC8284" s="23">
        <v>44987</v>
      </c>
      <c r="BD8284" s="23">
        <v>-41.18</v>
      </c>
      <c r="BO8284" s="23">
        <v>44987</v>
      </c>
      <c r="BP8284" s="23">
        <v>-41.18</v>
      </c>
    </row>
    <row r="8285" spans="55:68">
      <c r="BC8285" s="23">
        <v>44987</v>
      </c>
      <c r="BD8285" s="23">
        <v>-41.96</v>
      </c>
      <c r="BO8285" s="23">
        <v>44987</v>
      </c>
      <c r="BP8285" s="23">
        <v>-41.96</v>
      </c>
    </row>
    <row r="8286" spans="55:68">
      <c r="BC8286" s="23">
        <v>45044.2</v>
      </c>
      <c r="BD8286" s="23">
        <v>-41.96</v>
      </c>
      <c r="BO8286" s="23">
        <v>45044.2</v>
      </c>
      <c r="BP8286" s="23">
        <v>-41.96</v>
      </c>
    </row>
    <row r="8287" spans="55:68">
      <c r="BC8287" s="23">
        <v>45044.2</v>
      </c>
      <c r="BD8287" s="23">
        <v>-41.35</v>
      </c>
      <c r="BO8287" s="23">
        <v>45044.2</v>
      </c>
      <c r="BP8287" s="23">
        <v>-41.35</v>
      </c>
    </row>
    <row r="8288" spans="55:68">
      <c r="BC8288" s="23">
        <v>45101</v>
      </c>
      <c r="BD8288" s="23">
        <v>-41.35</v>
      </c>
      <c r="BO8288" s="23">
        <v>45101</v>
      </c>
      <c r="BP8288" s="23">
        <v>-41.35</v>
      </c>
    </row>
    <row r="8289" spans="55:68">
      <c r="BC8289" s="23">
        <v>45101</v>
      </c>
      <c r="BD8289" s="23">
        <v>-40.799999999999997</v>
      </c>
      <c r="BO8289" s="23">
        <v>45101</v>
      </c>
      <c r="BP8289" s="23">
        <v>-40.799999999999997</v>
      </c>
    </row>
    <row r="8290" spans="55:68">
      <c r="BC8290" s="23">
        <v>45157.1</v>
      </c>
      <c r="BD8290" s="23">
        <v>-40.799999999999997</v>
      </c>
      <c r="BO8290" s="23">
        <v>45157.1</v>
      </c>
      <c r="BP8290" s="23">
        <v>-40.799999999999997</v>
      </c>
    </row>
    <row r="8291" spans="55:68">
      <c r="BC8291" s="23">
        <v>45157.1</v>
      </c>
      <c r="BD8291" s="23">
        <v>-41.31</v>
      </c>
      <c r="BO8291" s="23">
        <v>45157.1</v>
      </c>
      <c r="BP8291" s="23">
        <v>-41.31</v>
      </c>
    </row>
    <row r="8292" spans="55:68">
      <c r="BC8292" s="23">
        <v>45208.4</v>
      </c>
      <c r="BD8292" s="23">
        <v>-41.31</v>
      </c>
      <c r="BO8292" s="23">
        <v>45208.4</v>
      </c>
      <c r="BP8292" s="23">
        <v>-41.31</v>
      </c>
    </row>
    <row r="8293" spans="55:68">
      <c r="BC8293" s="23">
        <v>45208.4</v>
      </c>
      <c r="BD8293" s="23">
        <v>-40.82</v>
      </c>
      <c r="BO8293" s="23">
        <v>45208.4</v>
      </c>
      <c r="BP8293" s="23">
        <v>-40.82</v>
      </c>
    </row>
    <row r="8294" spans="55:68">
      <c r="BC8294" s="23">
        <v>45255.7</v>
      </c>
      <c r="BD8294" s="23">
        <v>-40.82</v>
      </c>
      <c r="BO8294" s="23">
        <v>45255.7</v>
      </c>
      <c r="BP8294" s="23">
        <v>-40.82</v>
      </c>
    </row>
    <row r="8295" spans="55:68">
      <c r="BC8295" s="23">
        <v>45255.7</v>
      </c>
      <c r="BD8295" s="23">
        <v>-39.840000000000003</v>
      </c>
      <c r="BO8295" s="23">
        <v>45255.7</v>
      </c>
      <c r="BP8295" s="23">
        <v>-39.840000000000003</v>
      </c>
    </row>
    <row r="8296" spans="55:68">
      <c r="BC8296" s="23">
        <v>45300.1</v>
      </c>
      <c r="BD8296" s="23">
        <v>-39.840000000000003</v>
      </c>
      <c r="BO8296" s="23">
        <v>45300.1</v>
      </c>
      <c r="BP8296" s="23">
        <v>-39.840000000000003</v>
      </c>
    </row>
    <row r="8297" spans="55:68">
      <c r="BC8297" s="23">
        <v>45300.1</v>
      </c>
      <c r="BD8297" s="23">
        <v>-39.340000000000003</v>
      </c>
      <c r="BO8297" s="23">
        <v>45300.1</v>
      </c>
      <c r="BP8297" s="23">
        <v>-39.340000000000003</v>
      </c>
    </row>
    <row r="8298" spans="55:68">
      <c r="BC8298" s="23">
        <v>45340.5</v>
      </c>
      <c r="BD8298" s="23">
        <v>-39.340000000000003</v>
      </c>
      <c r="BO8298" s="23">
        <v>45340.5</v>
      </c>
      <c r="BP8298" s="23">
        <v>-39.340000000000003</v>
      </c>
    </row>
    <row r="8299" spans="55:68">
      <c r="BC8299" s="23">
        <v>45340.5</v>
      </c>
      <c r="BD8299" s="23">
        <v>-39.200000000000003</v>
      </c>
      <c r="BO8299" s="23">
        <v>45340.5</v>
      </c>
      <c r="BP8299" s="23">
        <v>-39.200000000000003</v>
      </c>
    </row>
    <row r="8300" spans="55:68">
      <c r="BC8300" s="23">
        <v>45377.3</v>
      </c>
      <c r="BD8300" s="23">
        <v>-39.200000000000003</v>
      </c>
      <c r="BO8300" s="23">
        <v>45377.3</v>
      </c>
      <c r="BP8300" s="23">
        <v>-39.200000000000003</v>
      </c>
    </row>
    <row r="8301" spans="55:68">
      <c r="BC8301" s="23">
        <v>45377.3</v>
      </c>
      <c r="BD8301" s="23">
        <v>-38.79</v>
      </c>
      <c r="BO8301" s="23">
        <v>45377.3</v>
      </c>
      <c r="BP8301" s="23">
        <v>-38.79</v>
      </c>
    </row>
    <row r="8302" spans="55:68">
      <c r="BC8302" s="23">
        <v>45413.4</v>
      </c>
      <c r="BD8302" s="23">
        <v>-38.79</v>
      </c>
      <c r="BO8302" s="23">
        <v>45413.4</v>
      </c>
      <c r="BP8302" s="23">
        <v>-38.79</v>
      </c>
    </row>
    <row r="8303" spans="55:68">
      <c r="BC8303" s="23">
        <v>45413.4</v>
      </c>
      <c r="BD8303" s="23">
        <v>-38.229999999999997</v>
      </c>
      <c r="BO8303" s="23">
        <v>45413.4</v>
      </c>
      <c r="BP8303" s="23">
        <v>-38.229999999999997</v>
      </c>
    </row>
    <row r="8304" spans="55:68">
      <c r="BC8304" s="23">
        <v>45450.1</v>
      </c>
      <c r="BD8304" s="23">
        <v>-38.229999999999997</v>
      </c>
      <c r="BO8304" s="23">
        <v>45450.1</v>
      </c>
      <c r="BP8304" s="23">
        <v>-38.229999999999997</v>
      </c>
    </row>
    <row r="8305" spans="55:68">
      <c r="BC8305" s="23">
        <v>45450.1</v>
      </c>
      <c r="BD8305" s="23">
        <v>-39.19</v>
      </c>
      <c r="BO8305" s="23">
        <v>45450.1</v>
      </c>
      <c r="BP8305" s="23">
        <v>-39.19</v>
      </c>
    </row>
    <row r="8306" spans="55:68">
      <c r="BC8306" s="23">
        <v>45487.4</v>
      </c>
      <c r="BD8306" s="23">
        <v>-39.19</v>
      </c>
      <c r="BO8306" s="23">
        <v>45487.4</v>
      </c>
      <c r="BP8306" s="23">
        <v>-39.19</v>
      </c>
    </row>
    <row r="8307" spans="55:68">
      <c r="BC8307" s="23">
        <v>45487.4</v>
      </c>
      <c r="BD8307" s="23">
        <v>-39.85</v>
      </c>
      <c r="BO8307" s="23">
        <v>45487.4</v>
      </c>
      <c r="BP8307" s="23">
        <v>-39.85</v>
      </c>
    </row>
    <row r="8308" spans="55:68">
      <c r="BC8308" s="23">
        <v>45526.7</v>
      </c>
      <c r="BD8308" s="23">
        <v>-39.85</v>
      </c>
      <c r="BO8308" s="23">
        <v>45526.7</v>
      </c>
      <c r="BP8308" s="23">
        <v>-39.85</v>
      </c>
    </row>
    <row r="8309" spans="55:68">
      <c r="BC8309" s="23">
        <v>45526.7</v>
      </c>
      <c r="BD8309" s="23">
        <v>-39.57</v>
      </c>
      <c r="BO8309" s="23">
        <v>45526.7</v>
      </c>
      <c r="BP8309" s="23">
        <v>-39.57</v>
      </c>
    </row>
    <row r="8310" spans="55:68">
      <c r="BC8310" s="23">
        <v>45568.1</v>
      </c>
      <c r="BD8310" s="23">
        <v>-39.57</v>
      </c>
      <c r="BO8310" s="23">
        <v>45568.1</v>
      </c>
      <c r="BP8310" s="23">
        <v>-39.57</v>
      </c>
    </row>
    <row r="8311" spans="55:68">
      <c r="BC8311" s="23">
        <v>45568.1</v>
      </c>
      <c r="BD8311" s="23">
        <v>-40.200000000000003</v>
      </c>
      <c r="BO8311" s="23">
        <v>45568.1</v>
      </c>
      <c r="BP8311" s="23">
        <v>-40.200000000000003</v>
      </c>
    </row>
    <row r="8312" spans="55:68">
      <c r="BC8312" s="23">
        <v>45610.3</v>
      </c>
      <c r="BD8312" s="23">
        <v>-40.200000000000003</v>
      </c>
      <c r="BO8312" s="23">
        <v>45610.3</v>
      </c>
      <c r="BP8312" s="23">
        <v>-40.200000000000003</v>
      </c>
    </row>
    <row r="8313" spans="55:68">
      <c r="BC8313" s="23">
        <v>45610.3</v>
      </c>
      <c r="BD8313" s="23">
        <v>-39.619999999999997</v>
      </c>
      <c r="BO8313" s="23">
        <v>45610.3</v>
      </c>
      <c r="BP8313" s="23">
        <v>-39.619999999999997</v>
      </c>
    </row>
    <row r="8314" spans="55:68">
      <c r="BC8314" s="23">
        <v>45652.3</v>
      </c>
      <c r="BD8314" s="23">
        <v>-39.619999999999997</v>
      </c>
      <c r="BO8314" s="23">
        <v>45652.3</v>
      </c>
      <c r="BP8314" s="23">
        <v>-39.619999999999997</v>
      </c>
    </row>
    <row r="8315" spans="55:68">
      <c r="BC8315" s="23">
        <v>45652.3</v>
      </c>
      <c r="BD8315" s="23">
        <v>-39.69</v>
      </c>
      <c r="BO8315" s="23">
        <v>45652.3</v>
      </c>
      <c r="BP8315" s="23">
        <v>-39.69</v>
      </c>
    </row>
    <row r="8316" spans="55:68">
      <c r="BC8316" s="23">
        <v>45694.3</v>
      </c>
      <c r="BD8316" s="23">
        <v>-39.69</v>
      </c>
      <c r="BO8316" s="23">
        <v>45694.3</v>
      </c>
      <c r="BP8316" s="23">
        <v>-39.69</v>
      </c>
    </row>
    <row r="8317" spans="55:68">
      <c r="BC8317" s="23">
        <v>45694.3</v>
      </c>
      <c r="BD8317" s="23">
        <v>-39.69</v>
      </c>
      <c r="BO8317" s="23">
        <v>45694.3</v>
      </c>
      <c r="BP8317" s="23">
        <v>-39.69</v>
      </c>
    </row>
    <row r="8318" spans="55:68">
      <c r="BC8318" s="23">
        <v>45735</v>
      </c>
      <c r="BD8318" s="23">
        <v>-39.69</v>
      </c>
      <c r="BO8318" s="23">
        <v>45735</v>
      </c>
      <c r="BP8318" s="23">
        <v>-39.69</v>
      </c>
    </row>
    <row r="8319" spans="55:68">
      <c r="BC8319" s="23">
        <v>45735</v>
      </c>
      <c r="BD8319" s="23">
        <v>-39.520000000000003</v>
      </c>
      <c r="BO8319" s="23">
        <v>45735</v>
      </c>
      <c r="BP8319" s="23">
        <v>-39.520000000000003</v>
      </c>
    </row>
    <row r="8320" spans="55:68">
      <c r="BC8320" s="23">
        <v>45774.6</v>
      </c>
      <c r="BD8320" s="23">
        <v>-39.520000000000003</v>
      </c>
      <c r="BO8320" s="23">
        <v>45774.6</v>
      </c>
      <c r="BP8320" s="23">
        <v>-39.520000000000003</v>
      </c>
    </row>
    <row r="8321" spans="55:68">
      <c r="BC8321" s="23">
        <v>45774.6</v>
      </c>
      <c r="BD8321" s="23">
        <v>-39.35</v>
      </c>
      <c r="BO8321" s="23">
        <v>45774.6</v>
      </c>
      <c r="BP8321" s="23">
        <v>-39.35</v>
      </c>
    </row>
    <row r="8322" spans="55:68">
      <c r="BC8322" s="23">
        <v>45814</v>
      </c>
      <c r="BD8322" s="23">
        <v>-39.35</v>
      </c>
      <c r="BO8322" s="23">
        <v>45814</v>
      </c>
      <c r="BP8322" s="23">
        <v>-39.35</v>
      </c>
    </row>
    <row r="8323" spans="55:68">
      <c r="BC8323" s="23">
        <v>45814</v>
      </c>
      <c r="BD8323" s="23">
        <v>-38.78</v>
      </c>
      <c r="BO8323" s="23">
        <v>45814</v>
      </c>
      <c r="BP8323" s="23">
        <v>-38.78</v>
      </c>
    </row>
    <row r="8324" spans="55:68">
      <c r="BC8324" s="23">
        <v>45853.9</v>
      </c>
      <c r="BD8324" s="23">
        <v>-38.78</v>
      </c>
      <c r="BO8324" s="23">
        <v>45853.9</v>
      </c>
      <c r="BP8324" s="23">
        <v>-38.78</v>
      </c>
    </row>
    <row r="8325" spans="55:68">
      <c r="BC8325" s="23">
        <v>45853.9</v>
      </c>
      <c r="BD8325" s="23">
        <v>-39.64</v>
      </c>
      <c r="BO8325" s="23">
        <v>45853.9</v>
      </c>
      <c r="BP8325" s="23">
        <v>-39.64</v>
      </c>
    </row>
    <row r="8326" spans="55:68">
      <c r="BC8326" s="23">
        <v>45894.400000000001</v>
      </c>
      <c r="BD8326" s="23">
        <v>-39.64</v>
      </c>
      <c r="BO8326" s="23">
        <v>45894.400000000001</v>
      </c>
      <c r="BP8326" s="23">
        <v>-39.64</v>
      </c>
    </row>
    <row r="8327" spans="55:68">
      <c r="BC8327" s="23">
        <v>45894.400000000001</v>
      </c>
      <c r="BD8327" s="23">
        <v>-39.97</v>
      </c>
      <c r="BO8327" s="23">
        <v>45894.400000000001</v>
      </c>
      <c r="BP8327" s="23">
        <v>-39.97</v>
      </c>
    </row>
    <row r="8328" spans="55:68">
      <c r="BC8328" s="23">
        <v>45935.3</v>
      </c>
      <c r="BD8328" s="23">
        <v>-39.97</v>
      </c>
      <c r="BO8328" s="23">
        <v>45935.3</v>
      </c>
      <c r="BP8328" s="23">
        <v>-39.97</v>
      </c>
    </row>
    <row r="8329" spans="55:68">
      <c r="BC8329" s="23">
        <v>45935.3</v>
      </c>
      <c r="BD8329" s="23">
        <v>-39.880000000000003</v>
      </c>
      <c r="BO8329" s="23">
        <v>45935.3</v>
      </c>
      <c r="BP8329" s="23">
        <v>-39.880000000000003</v>
      </c>
    </row>
    <row r="8330" spans="55:68">
      <c r="BC8330" s="23">
        <v>45975.9</v>
      </c>
      <c r="BD8330" s="23">
        <v>-39.880000000000003</v>
      </c>
      <c r="BO8330" s="23">
        <v>45975.9</v>
      </c>
      <c r="BP8330" s="23">
        <v>-39.880000000000003</v>
      </c>
    </row>
    <row r="8331" spans="55:68">
      <c r="BC8331" s="23">
        <v>45975.9</v>
      </c>
      <c r="BD8331" s="23">
        <v>-39.590000000000003</v>
      </c>
      <c r="BO8331" s="23">
        <v>45975.9</v>
      </c>
      <c r="BP8331" s="23">
        <v>-39.590000000000003</v>
      </c>
    </row>
    <row r="8332" spans="55:68">
      <c r="BC8332" s="23">
        <v>46015.7</v>
      </c>
      <c r="BD8332" s="23">
        <v>-39.590000000000003</v>
      </c>
      <c r="BO8332" s="23">
        <v>46015.7</v>
      </c>
      <c r="BP8332" s="23">
        <v>-39.590000000000003</v>
      </c>
    </row>
    <row r="8333" spans="55:68">
      <c r="BC8333" s="23">
        <v>46015.7</v>
      </c>
      <c r="BD8333" s="23">
        <v>-38.57</v>
      </c>
      <c r="BO8333" s="23">
        <v>46015.7</v>
      </c>
      <c r="BP8333" s="23">
        <v>-38.57</v>
      </c>
    </row>
    <row r="8334" spans="55:68">
      <c r="BC8334" s="23">
        <v>46054.400000000001</v>
      </c>
      <c r="BD8334" s="23">
        <v>-38.57</v>
      </c>
      <c r="BO8334" s="23">
        <v>46054.400000000001</v>
      </c>
      <c r="BP8334" s="23">
        <v>-38.57</v>
      </c>
    </row>
    <row r="8335" spans="55:68">
      <c r="BC8335" s="23">
        <v>46054.400000000001</v>
      </c>
      <c r="BD8335" s="23">
        <v>-39.1</v>
      </c>
      <c r="BO8335" s="23">
        <v>46054.400000000001</v>
      </c>
      <c r="BP8335" s="23">
        <v>-39.1</v>
      </c>
    </row>
    <row r="8336" spans="55:68">
      <c r="BC8336" s="23">
        <v>46092</v>
      </c>
      <c r="BD8336" s="23">
        <v>-39.1</v>
      </c>
      <c r="BO8336" s="23">
        <v>46092</v>
      </c>
      <c r="BP8336" s="23">
        <v>-39.1</v>
      </c>
    </row>
    <row r="8337" spans="55:68">
      <c r="BC8337" s="23">
        <v>46092</v>
      </c>
      <c r="BD8337" s="23">
        <v>-39.200000000000003</v>
      </c>
      <c r="BO8337" s="23">
        <v>46092</v>
      </c>
      <c r="BP8337" s="23">
        <v>-39.200000000000003</v>
      </c>
    </row>
    <row r="8338" spans="55:68">
      <c r="BC8338" s="23">
        <v>46129.5</v>
      </c>
      <c r="BD8338" s="23">
        <v>-39.200000000000003</v>
      </c>
      <c r="BO8338" s="23">
        <v>46129.5</v>
      </c>
      <c r="BP8338" s="23">
        <v>-39.200000000000003</v>
      </c>
    </row>
    <row r="8339" spans="55:68">
      <c r="BC8339" s="23">
        <v>46129.5</v>
      </c>
      <c r="BD8339" s="23">
        <v>-39.01</v>
      </c>
      <c r="BO8339" s="23">
        <v>46129.5</v>
      </c>
      <c r="BP8339" s="23">
        <v>-39.01</v>
      </c>
    </row>
    <row r="8340" spans="55:68">
      <c r="BC8340" s="23">
        <v>46167.4</v>
      </c>
      <c r="BD8340" s="23">
        <v>-39.01</v>
      </c>
      <c r="BO8340" s="23">
        <v>46167.4</v>
      </c>
      <c r="BP8340" s="23">
        <v>-39.01</v>
      </c>
    </row>
    <row r="8341" spans="55:68">
      <c r="BC8341" s="23">
        <v>46167.4</v>
      </c>
      <c r="BD8341" s="23">
        <v>-39.46</v>
      </c>
      <c r="BO8341" s="23">
        <v>46167.4</v>
      </c>
      <c r="BP8341" s="23">
        <v>-39.46</v>
      </c>
    </row>
    <row r="8342" spans="55:68">
      <c r="BC8342" s="23">
        <v>46205.8</v>
      </c>
      <c r="BD8342" s="23">
        <v>-39.46</v>
      </c>
      <c r="BO8342" s="23">
        <v>46205.8</v>
      </c>
      <c r="BP8342" s="23">
        <v>-39.46</v>
      </c>
    </row>
    <row r="8343" spans="55:68">
      <c r="BC8343" s="23">
        <v>46205.8</v>
      </c>
      <c r="BD8343" s="23">
        <v>-38.89</v>
      </c>
      <c r="BO8343" s="23">
        <v>46205.8</v>
      </c>
      <c r="BP8343" s="23">
        <v>-38.89</v>
      </c>
    </row>
    <row r="8344" spans="55:68">
      <c r="BC8344" s="23">
        <v>46244.6</v>
      </c>
      <c r="BD8344" s="23">
        <v>-38.89</v>
      </c>
      <c r="BO8344" s="23">
        <v>46244.6</v>
      </c>
      <c r="BP8344" s="23">
        <v>-38.89</v>
      </c>
    </row>
    <row r="8345" spans="55:68">
      <c r="BC8345" s="23">
        <v>46244.6</v>
      </c>
      <c r="BD8345" s="23">
        <v>-39.43</v>
      </c>
      <c r="BO8345" s="23">
        <v>46244.6</v>
      </c>
      <c r="BP8345" s="23">
        <v>-39.43</v>
      </c>
    </row>
    <row r="8346" spans="55:68">
      <c r="BC8346" s="23">
        <v>46283.7</v>
      </c>
      <c r="BD8346" s="23">
        <v>-39.43</v>
      </c>
      <c r="BO8346" s="23">
        <v>46283.7</v>
      </c>
      <c r="BP8346" s="23">
        <v>-39.43</v>
      </c>
    </row>
    <row r="8347" spans="55:68">
      <c r="BC8347" s="23">
        <v>46283.7</v>
      </c>
      <c r="BD8347" s="23">
        <v>-39.49</v>
      </c>
      <c r="BO8347" s="23">
        <v>46283.7</v>
      </c>
      <c r="BP8347" s="23">
        <v>-39.49</v>
      </c>
    </row>
    <row r="8348" spans="55:68">
      <c r="BC8348" s="23">
        <v>46322.1</v>
      </c>
      <c r="BD8348" s="23">
        <v>-39.49</v>
      </c>
      <c r="BO8348" s="23">
        <v>46322.1</v>
      </c>
      <c r="BP8348" s="23">
        <v>-39.49</v>
      </c>
    </row>
    <row r="8349" spans="55:68">
      <c r="BC8349" s="23">
        <v>46322.1</v>
      </c>
      <c r="BD8349" s="23">
        <v>-39.21</v>
      </c>
      <c r="BO8349" s="23">
        <v>46322.1</v>
      </c>
      <c r="BP8349" s="23">
        <v>-39.21</v>
      </c>
    </row>
    <row r="8350" spans="55:68">
      <c r="BC8350" s="23">
        <v>46359.8</v>
      </c>
      <c r="BD8350" s="23">
        <v>-39.21</v>
      </c>
      <c r="BO8350" s="23">
        <v>46359.8</v>
      </c>
      <c r="BP8350" s="23">
        <v>-39.21</v>
      </c>
    </row>
    <row r="8351" spans="55:68">
      <c r="BC8351" s="23">
        <v>46359.8</v>
      </c>
      <c r="BD8351" s="23">
        <v>-38.89</v>
      </c>
      <c r="BO8351" s="23">
        <v>46359.8</v>
      </c>
      <c r="BP8351" s="23">
        <v>-38.89</v>
      </c>
    </row>
    <row r="8352" spans="55:68">
      <c r="BC8352" s="23">
        <v>46395.8</v>
      </c>
      <c r="BD8352" s="23">
        <v>-38.89</v>
      </c>
      <c r="BO8352" s="23">
        <v>46395.8</v>
      </c>
      <c r="BP8352" s="23">
        <v>-38.89</v>
      </c>
    </row>
    <row r="8353" spans="55:68">
      <c r="BC8353" s="23">
        <v>46395.8</v>
      </c>
      <c r="BD8353" s="23">
        <v>-38.4</v>
      </c>
      <c r="BO8353" s="23">
        <v>46395.8</v>
      </c>
      <c r="BP8353" s="23">
        <v>-38.4</v>
      </c>
    </row>
    <row r="8354" spans="55:68">
      <c r="BC8354" s="23">
        <v>46430.1</v>
      </c>
      <c r="BD8354" s="23">
        <v>-38.4</v>
      </c>
      <c r="BO8354" s="23">
        <v>46430.1</v>
      </c>
      <c r="BP8354" s="23">
        <v>-38.4</v>
      </c>
    </row>
    <row r="8355" spans="55:68">
      <c r="BC8355" s="23">
        <v>46430.1</v>
      </c>
      <c r="BD8355" s="23">
        <v>-37.979999999999997</v>
      </c>
      <c r="BO8355" s="23">
        <v>46430.1</v>
      </c>
      <c r="BP8355" s="23">
        <v>-37.979999999999997</v>
      </c>
    </row>
    <row r="8356" spans="55:68">
      <c r="BC8356" s="23">
        <v>46463.3</v>
      </c>
      <c r="BD8356" s="23">
        <v>-37.979999999999997</v>
      </c>
      <c r="BO8356" s="23">
        <v>46463.3</v>
      </c>
      <c r="BP8356" s="23">
        <v>-37.979999999999997</v>
      </c>
    </row>
    <row r="8357" spans="55:68">
      <c r="BC8357" s="23">
        <v>46463.3</v>
      </c>
      <c r="BD8357" s="23">
        <v>-38.11</v>
      </c>
      <c r="BO8357" s="23">
        <v>46463.3</v>
      </c>
      <c r="BP8357" s="23">
        <v>-38.11</v>
      </c>
    </row>
    <row r="8358" spans="55:68">
      <c r="BC8358" s="23">
        <v>46495.8</v>
      </c>
      <c r="BD8358" s="23">
        <v>-38.11</v>
      </c>
      <c r="BO8358" s="23">
        <v>46495.8</v>
      </c>
      <c r="BP8358" s="23">
        <v>-38.11</v>
      </c>
    </row>
    <row r="8359" spans="55:68">
      <c r="BC8359" s="23">
        <v>46495.8</v>
      </c>
      <c r="BD8359" s="23">
        <v>-38.1</v>
      </c>
      <c r="BO8359" s="23">
        <v>46495.8</v>
      </c>
      <c r="BP8359" s="23">
        <v>-38.1</v>
      </c>
    </row>
    <row r="8360" spans="55:68">
      <c r="BC8360" s="23">
        <v>46528.2</v>
      </c>
      <c r="BD8360" s="23">
        <v>-38.1</v>
      </c>
      <c r="BO8360" s="23">
        <v>46528.2</v>
      </c>
      <c r="BP8360" s="23">
        <v>-38.1</v>
      </c>
    </row>
    <row r="8361" spans="55:68">
      <c r="BC8361" s="23">
        <v>46528.2</v>
      </c>
      <c r="BD8361" s="23">
        <v>-38.29</v>
      </c>
      <c r="BO8361" s="23">
        <v>46528.2</v>
      </c>
      <c r="BP8361" s="23">
        <v>-38.29</v>
      </c>
    </row>
    <row r="8362" spans="55:68">
      <c r="BC8362" s="23">
        <v>46560</v>
      </c>
      <c r="BD8362" s="23">
        <v>-38.29</v>
      </c>
      <c r="BO8362" s="23">
        <v>46560</v>
      </c>
      <c r="BP8362" s="23">
        <v>-38.29</v>
      </c>
    </row>
    <row r="8363" spans="55:68">
      <c r="BC8363" s="23">
        <v>46560</v>
      </c>
      <c r="BD8363" s="23">
        <v>-38.159999999999997</v>
      </c>
      <c r="BO8363" s="23">
        <v>46560</v>
      </c>
      <c r="BP8363" s="23">
        <v>-38.159999999999997</v>
      </c>
    </row>
    <row r="8364" spans="55:68">
      <c r="BC8364" s="23">
        <v>46592.2</v>
      </c>
      <c r="BD8364" s="23">
        <v>-38.159999999999997</v>
      </c>
      <c r="BO8364" s="23">
        <v>46592.2</v>
      </c>
      <c r="BP8364" s="23">
        <v>-38.159999999999997</v>
      </c>
    </row>
    <row r="8365" spans="55:68">
      <c r="BC8365" s="23">
        <v>46592.2</v>
      </c>
      <c r="BD8365" s="23">
        <v>-37.46</v>
      </c>
      <c r="BO8365" s="23">
        <v>46592.2</v>
      </c>
      <c r="BP8365" s="23">
        <v>-37.46</v>
      </c>
    </row>
    <row r="8366" spans="55:68">
      <c r="BC8366" s="23">
        <v>46623.9</v>
      </c>
      <c r="BD8366" s="23">
        <v>-37.46</v>
      </c>
      <c r="BO8366" s="23">
        <v>46623.9</v>
      </c>
      <c r="BP8366" s="23">
        <v>-37.46</v>
      </c>
    </row>
    <row r="8367" spans="55:68">
      <c r="BC8367" s="23">
        <v>46623.9</v>
      </c>
      <c r="BD8367" s="23">
        <v>-38.44</v>
      </c>
      <c r="BO8367" s="23">
        <v>46623.9</v>
      </c>
      <c r="BP8367" s="23">
        <v>-38.44</v>
      </c>
    </row>
    <row r="8368" spans="55:68">
      <c r="BC8368" s="23">
        <v>46655.6</v>
      </c>
      <c r="BD8368" s="23">
        <v>-38.44</v>
      </c>
      <c r="BO8368" s="23">
        <v>46655.6</v>
      </c>
      <c r="BP8368" s="23">
        <v>-38.44</v>
      </c>
    </row>
    <row r="8369" spans="55:68">
      <c r="BC8369" s="23">
        <v>46655.6</v>
      </c>
      <c r="BD8369" s="23">
        <v>-37.53</v>
      </c>
      <c r="BO8369" s="23">
        <v>46655.6</v>
      </c>
      <c r="BP8369" s="23">
        <v>-37.53</v>
      </c>
    </row>
    <row r="8370" spans="55:68">
      <c r="BC8370" s="23">
        <v>46687.7</v>
      </c>
      <c r="BD8370" s="23">
        <v>-37.53</v>
      </c>
      <c r="BO8370" s="23">
        <v>46687.7</v>
      </c>
      <c r="BP8370" s="23">
        <v>-37.53</v>
      </c>
    </row>
    <row r="8371" spans="55:68">
      <c r="BC8371" s="23">
        <v>46687.7</v>
      </c>
      <c r="BD8371" s="23">
        <v>-38.29</v>
      </c>
      <c r="BO8371" s="23">
        <v>46687.7</v>
      </c>
      <c r="BP8371" s="23">
        <v>-38.29</v>
      </c>
    </row>
    <row r="8372" spans="55:68">
      <c r="BC8372" s="23">
        <v>46720.1</v>
      </c>
      <c r="BD8372" s="23">
        <v>-38.29</v>
      </c>
      <c r="BO8372" s="23">
        <v>46720.1</v>
      </c>
      <c r="BP8372" s="23">
        <v>-38.29</v>
      </c>
    </row>
    <row r="8373" spans="55:68">
      <c r="BC8373" s="23">
        <v>46720.1</v>
      </c>
      <c r="BD8373" s="23">
        <v>-38.56</v>
      </c>
      <c r="BO8373" s="23">
        <v>46720.1</v>
      </c>
      <c r="BP8373" s="23">
        <v>-38.56</v>
      </c>
    </row>
    <row r="8374" spans="55:68">
      <c r="BC8374" s="23">
        <v>46752.9</v>
      </c>
      <c r="BD8374" s="23">
        <v>-38.56</v>
      </c>
      <c r="BO8374" s="23">
        <v>46752.9</v>
      </c>
      <c r="BP8374" s="23">
        <v>-38.56</v>
      </c>
    </row>
    <row r="8375" spans="55:68">
      <c r="BC8375" s="23">
        <v>46752.9</v>
      </c>
      <c r="BD8375" s="23">
        <v>-37.700000000000003</v>
      </c>
      <c r="BO8375" s="23">
        <v>46752.9</v>
      </c>
      <c r="BP8375" s="23">
        <v>-37.700000000000003</v>
      </c>
    </row>
    <row r="8376" spans="55:68">
      <c r="BC8376" s="23">
        <v>46786</v>
      </c>
      <c r="BD8376" s="23">
        <v>-37.700000000000003</v>
      </c>
      <c r="BO8376" s="23">
        <v>46786</v>
      </c>
      <c r="BP8376" s="23">
        <v>-37.700000000000003</v>
      </c>
    </row>
    <row r="8377" spans="55:68">
      <c r="BC8377" s="23">
        <v>46786</v>
      </c>
      <c r="BD8377" s="23">
        <v>-38.799999999999997</v>
      </c>
      <c r="BO8377" s="23">
        <v>46786</v>
      </c>
      <c r="BP8377" s="23">
        <v>-38.799999999999997</v>
      </c>
    </row>
    <row r="8378" spans="55:68">
      <c r="BC8378" s="23">
        <v>46818.400000000001</v>
      </c>
      <c r="BD8378" s="23">
        <v>-38.799999999999997</v>
      </c>
      <c r="BO8378" s="23">
        <v>46818.400000000001</v>
      </c>
      <c r="BP8378" s="23">
        <v>-38.799999999999997</v>
      </c>
    </row>
    <row r="8379" spans="55:68">
      <c r="BC8379" s="23">
        <v>46818.400000000001</v>
      </c>
      <c r="BD8379" s="23">
        <v>-37.81</v>
      </c>
      <c r="BO8379" s="23">
        <v>46818.400000000001</v>
      </c>
      <c r="BP8379" s="23">
        <v>-37.81</v>
      </c>
    </row>
    <row r="8380" spans="55:68">
      <c r="BC8380" s="23">
        <v>46850.2</v>
      </c>
      <c r="BD8380" s="23">
        <v>-37.81</v>
      </c>
      <c r="BO8380" s="23">
        <v>46850.2</v>
      </c>
      <c r="BP8380" s="23">
        <v>-37.81</v>
      </c>
    </row>
    <row r="8381" spans="55:68">
      <c r="BC8381" s="23">
        <v>46850.2</v>
      </c>
      <c r="BD8381" s="23">
        <v>-37.54</v>
      </c>
      <c r="BO8381" s="23">
        <v>46850.2</v>
      </c>
      <c r="BP8381" s="23">
        <v>-37.54</v>
      </c>
    </row>
    <row r="8382" spans="55:68">
      <c r="BC8382" s="23">
        <v>46882</v>
      </c>
      <c r="BD8382" s="23">
        <v>-37.54</v>
      </c>
      <c r="BO8382" s="23">
        <v>46882</v>
      </c>
      <c r="BP8382" s="23">
        <v>-37.54</v>
      </c>
    </row>
    <row r="8383" spans="55:68">
      <c r="BC8383" s="23">
        <v>46882</v>
      </c>
      <c r="BD8383" s="23">
        <v>-37.94</v>
      </c>
      <c r="BO8383" s="23">
        <v>46882</v>
      </c>
      <c r="BP8383" s="23">
        <v>-37.94</v>
      </c>
    </row>
    <row r="8384" spans="55:68">
      <c r="BC8384" s="23">
        <v>46912.800000000003</v>
      </c>
      <c r="BD8384" s="23">
        <v>-37.94</v>
      </c>
      <c r="BO8384" s="23">
        <v>46912.800000000003</v>
      </c>
      <c r="BP8384" s="23">
        <v>-37.94</v>
      </c>
    </row>
    <row r="8385" spans="55:68">
      <c r="BC8385" s="23">
        <v>46912.800000000003</v>
      </c>
      <c r="BD8385" s="23">
        <v>-37.71</v>
      </c>
      <c r="BO8385" s="23">
        <v>46912.800000000003</v>
      </c>
      <c r="BP8385" s="23">
        <v>-37.71</v>
      </c>
    </row>
    <row r="8386" spans="55:68">
      <c r="BC8386" s="23">
        <v>46944</v>
      </c>
      <c r="BD8386" s="23">
        <v>-37.71</v>
      </c>
      <c r="BO8386" s="23">
        <v>46944</v>
      </c>
      <c r="BP8386" s="23">
        <v>-37.71</v>
      </c>
    </row>
    <row r="8387" spans="55:68">
      <c r="BC8387" s="23">
        <v>46944</v>
      </c>
      <c r="BD8387" s="23">
        <v>-37.65</v>
      </c>
      <c r="BO8387" s="23">
        <v>46944</v>
      </c>
      <c r="BP8387" s="23">
        <v>-37.65</v>
      </c>
    </row>
    <row r="8388" spans="55:68">
      <c r="BC8388" s="23">
        <v>46975.3</v>
      </c>
      <c r="BD8388" s="23">
        <v>-37.65</v>
      </c>
      <c r="BO8388" s="23">
        <v>46975.3</v>
      </c>
      <c r="BP8388" s="23">
        <v>-37.65</v>
      </c>
    </row>
    <row r="8389" spans="55:68">
      <c r="BC8389" s="23">
        <v>46975.3</v>
      </c>
      <c r="BD8389" s="23">
        <v>-38.24</v>
      </c>
      <c r="BO8389" s="23">
        <v>46975.3</v>
      </c>
      <c r="BP8389" s="23">
        <v>-38.24</v>
      </c>
    </row>
    <row r="8390" spans="55:68">
      <c r="BC8390" s="23">
        <v>47006.1</v>
      </c>
      <c r="BD8390" s="23">
        <v>-38.24</v>
      </c>
      <c r="BO8390" s="23">
        <v>47006.1</v>
      </c>
      <c r="BP8390" s="23">
        <v>-38.24</v>
      </c>
    </row>
    <row r="8391" spans="55:68">
      <c r="BC8391" s="23">
        <v>47006.1</v>
      </c>
      <c r="BD8391" s="23">
        <v>-37.68</v>
      </c>
      <c r="BO8391" s="23">
        <v>47006.1</v>
      </c>
      <c r="BP8391" s="23">
        <v>-37.68</v>
      </c>
    </row>
    <row r="8392" spans="55:68">
      <c r="BC8392" s="23">
        <v>47036.4</v>
      </c>
      <c r="BD8392" s="23">
        <v>-37.68</v>
      </c>
      <c r="BO8392" s="23">
        <v>47036.4</v>
      </c>
      <c r="BP8392" s="23">
        <v>-37.68</v>
      </c>
    </row>
    <row r="8393" spans="55:68">
      <c r="BC8393" s="23">
        <v>47036.4</v>
      </c>
      <c r="BD8393" s="23">
        <v>-37.29</v>
      </c>
      <c r="BO8393" s="23">
        <v>47036.4</v>
      </c>
      <c r="BP8393" s="23">
        <v>-37.29</v>
      </c>
    </row>
    <row r="8394" spans="55:68">
      <c r="BC8394" s="23">
        <v>47066.5</v>
      </c>
      <c r="BD8394" s="23">
        <v>-37.29</v>
      </c>
      <c r="BO8394" s="23">
        <v>47066.5</v>
      </c>
      <c r="BP8394" s="23">
        <v>-37.29</v>
      </c>
    </row>
    <row r="8395" spans="55:68">
      <c r="BC8395" s="23">
        <v>47066.5</v>
      </c>
      <c r="BD8395" s="23">
        <v>-37.03</v>
      </c>
      <c r="BO8395" s="23">
        <v>47066.5</v>
      </c>
      <c r="BP8395" s="23">
        <v>-37.03</v>
      </c>
    </row>
    <row r="8396" spans="55:68">
      <c r="BC8396" s="23">
        <v>47096.2</v>
      </c>
      <c r="BD8396" s="23">
        <v>-37.03</v>
      </c>
      <c r="BO8396" s="23">
        <v>47096.2</v>
      </c>
      <c r="BP8396" s="23">
        <v>-37.03</v>
      </c>
    </row>
    <row r="8397" spans="55:68">
      <c r="BC8397" s="23">
        <v>47096.2</v>
      </c>
      <c r="BD8397" s="23">
        <v>-37.450000000000003</v>
      </c>
      <c r="BO8397" s="23">
        <v>47096.2</v>
      </c>
      <c r="BP8397" s="23">
        <v>-37.450000000000003</v>
      </c>
    </row>
    <row r="8398" spans="55:68">
      <c r="BC8398" s="23">
        <v>47125.4</v>
      </c>
      <c r="BD8398" s="23">
        <v>-37.450000000000003</v>
      </c>
      <c r="BO8398" s="23">
        <v>47125.4</v>
      </c>
      <c r="BP8398" s="23">
        <v>-37.450000000000003</v>
      </c>
    </row>
    <row r="8399" spans="55:68">
      <c r="BC8399" s="23">
        <v>47125.4</v>
      </c>
      <c r="BD8399" s="23">
        <v>-37.799999999999997</v>
      </c>
      <c r="BO8399" s="23">
        <v>47125.4</v>
      </c>
      <c r="BP8399" s="23">
        <v>-37.799999999999997</v>
      </c>
    </row>
    <row r="8400" spans="55:68">
      <c r="BC8400" s="23">
        <v>47155</v>
      </c>
      <c r="BD8400" s="23">
        <v>-37.799999999999997</v>
      </c>
      <c r="BO8400" s="23">
        <v>47155</v>
      </c>
      <c r="BP8400" s="23">
        <v>-37.799999999999997</v>
      </c>
    </row>
    <row r="8401" spans="55:68">
      <c r="BC8401" s="23">
        <v>47155</v>
      </c>
      <c r="BD8401" s="23">
        <v>-36.909999999999997</v>
      </c>
      <c r="BO8401" s="23">
        <v>47155</v>
      </c>
      <c r="BP8401" s="23">
        <v>-36.909999999999997</v>
      </c>
    </row>
    <row r="8402" spans="55:68">
      <c r="BC8402" s="23">
        <v>47184.4</v>
      </c>
      <c r="BD8402" s="23">
        <v>-36.909999999999997</v>
      </c>
      <c r="BO8402" s="23">
        <v>47184.4</v>
      </c>
      <c r="BP8402" s="23">
        <v>-36.909999999999997</v>
      </c>
    </row>
    <row r="8403" spans="55:68">
      <c r="BC8403" s="23">
        <v>47184.4</v>
      </c>
      <c r="BD8403" s="23">
        <v>-37.79</v>
      </c>
      <c r="BO8403" s="23">
        <v>47184.4</v>
      </c>
      <c r="BP8403" s="23">
        <v>-37.79</v>
      </c>
    </row>
    <row r="8404" spans="55:68">
      <c r="BC8404" s="23">
        <v>47213.9</v>
      </c>
      <c r="BD8404" s="23">
        <v>-37.79</v>
      </c>
      <c r="BO8404" s="23">
        <v>47213.9</v>
      </c>
      <c r="BP8404" s="23">
        <v>-37.79</v>
      </c>
    </row>
    <row r="8405" spans="55:68">
      <c r="BC8405" s="23">
        <v>47213.9</v>
      </c>
      <c r="BD8405" s="23">
        <v>-36.770000000000003</v>
      </c>
      <c r="BO8405" s="23">
        <v>47213.9</v>
      </c>
      <c r="BP8405" s="23">
        <v>-36.770000000000003</v>
      </c>
    </row>
    <row r="8406" spans="55:68">
      <c r="BC8406" s="23">
        <v>47243.1</v>
      </c>
      <c r="BD8406" s="23">
        <v>-36.770000000000003</v>
      </c>
      <c r="BO8406" s="23">
        <v>47243.1</v>
      </c>
      <c r="BP8406" s="23">
        <v>-36.770000000000003</v>
      </c>
    </row>
    <row r="8407" spans="55:68">
      <c r="BC8407" s="23">
        <v>47243.1</v>
      </c>
      <c r="BD8407" s="23">
        <v>-37.46</v>
      </c>
      <c r="BO8407" s="23">
        <v>47243.1</v>
      </c>
      <c r="BP8407" s="23">
        <v>-37.46</v>
      </c>
    </row>
    <row r="8408" spans="55:68">
      <c r="BC8408" s="23">
        <v>47273</v>
      </c>
      <c r="BD8408" s="23">
        <v>-37.46</v>
      </c>
      <c r="BO8408" s="23">
        <v>47273</v>
      </c>
      <c r="BP8408" s="23">
        <v>-37.46</v>
      </c>
    </row>
    <row r="8409" spans="55:68">
      <c r="BC8409" s="23">
        <v>47273</v>
      </c>
      <c r="BD8409" s="23">
        <v>-37.44</v>
      </c>
      <c r="BO8409" s="23">
        <v>47273</v>
      </c>
      <c r="BP8409" s="23">
        <v>-37.44</v>
      </c>
    </row>
    <row r="8410" spans="55:68">
      <c r="BC8410" s="23">
        <v>47302.3</v>
      </c>
      <c r="BD8410" s="23">
        <v>-37.44</v>
      </c>
      <c r="BO8410" s="23">
        <v>47302.3</v>
      </c>
      <c r="BP8410" s="23">
        <v>-37.44</v>
      </c>
    </row>
    <row r="8411" spans="55:68">
      <c r="BC8411" s="23">
        <v>47302.3</v>
      </c>
      <c r="BD8411" s="23">
        <v>-37.72</v>
      </c>
      <c r="BO8411" s="23">
        <v>47302.3</v>
      </c>
      <c r="BP8411" s="23">
        <v>-37.72</v>
      </c>
    </row>
    <row r="8412" spans="55:68">
      <c r="BC8412" s="23">
        <v>47331.6</v>
      </c>
      <c r="BD8412" s="23">
        <v>-37.72</v>
      </c>
      <c r="BO8412" s="23">
        <v>47331.6</v>
      </c>
      <c r="BP8412" s="23">
        <v>-37.72</v>
      </c>
    </row>
    <row r="8413" spans="55:68">
      <c r="BC8413" s="23">
        <v>47331.6</v>
      </c>
      <c r="BD8413" s="23">
        <v>-36.96</v>
      </c>
      <c r="BO8413" s="23">
        <v>47331.6</v>
      </c>
      <c r="BP8413" s="23">
        <v>-36.96</v>
      </c>
    </row>
    <row r="8414" spans="55:68">
      <c r="BC8414" s="23">
        <v>47360.9</v>
      </c>
      <c r="BD8414" s="23">
        <v>-36.96</v>
      </c>
      <c r="BO8414" s="23">
        <v>47360.9</v>
      </c>
      <c r="BP8414" s="23">
        <v>-36.96</v>
      </c>
    </row>
    <row r="8415" spans="55:68">
      <c r="BC8415" s="23">
        <v>47360.9</v>
      </c>
      <c r="BD8415" s="23">
        <v>-36.83</v>
      </c>
      <c r="BO8415" s="23">
        <v>47360.9</v>
      </c>
      <c r="BP8415" s="23">
        <v>-36.83</v>
      </c>
    </row>
    <row r="8416" spans="55:68">
      <c r="BC8416" s="23">
        <v>47390.2</v>
      </c>
      <c r="BD8416" s="23">
        <v>-36.83</v>
      </c>
      <c r="BO8416" s="23">
        <v>47390.2</v>
      </c>
      <c r="BP8416" s="23">
        <v>-36.83</v>
      </c>
    </row>
    <row r="8417" spans="55:68">
      <c r="BC8417" s="23">
        <v>47390.2</v>
      </c>
      <c r="BD8417" s="23">
        <v>-37.26</v>
      </c>
      <c r="BO8417" s="23">
        <v>47390.2</v>
      </c>
      <c r="BP8417" s="23">
        <v>-37.26</v>
      </c>
    </row>
    <row r="8418" spans="55:68">
      <c r="BC8418" s="23">
        <v>47419.7</v>
      </c>
      <c r="BD8418" s="23">
        <v>-37.26</v>
      </c>
      <c r="BO8418" s="23">
        <v>47419.7</v>
      </c>
      <c r="BP8418" s="23">
        <v>-37.26</v>
      </c>
    </row>
    <row r="8419" spans="55:68">
      <c r="BC8419" s="23">
        <v>47419.7</v>
      </c>
      <c r="BD8419" s="23">
        <v>-37.520000000000003</v>
      </c>
      <c r="BO8419" s="23">
        <v>47419.7</v>
      </c>
      <c r="BP8419" s="23">
        <v>-37.520000000000003</v>
      </c>
    </row>
    <row r="8420" spans="55:68">
      <c r="BC8420" s="23">
        <v>47449.4</v>
      </c>
      <c r="BD8420" s="23">
        <v>-37.520000000000003</v>
      </c>
      <c r="BO8420" s="23">
        <v>47449.4</v>
      </c>
      <c r="BP8420" s="23">
        <v>-37.520000000000003</v>
      </c>
    </row>
    <row r="8421" spans="55:68">
      <c r="BC8421" s="23">
        <v>47449.4</v>
      </c>
      <c r="BD8421" s="23">
        <v>-37.799999999999997</v>
      </c>
      <c r="BO8421" s="23">
        <v>47449.4</v>
      </c>
      <c r="BP8421" s="23">
        <v>-37.799999999999997</v>
      </c>
    </row>
    <row r="8422" spans="55:68">
      <c r="BC8422" s="23">
        <v>47478.6</v>
      </c>
      <c r="BD8422" s="23">
        <v>-37.799999999999997</v>
      </c>
      <c r="BO8422" s="23">
        <v>47478.6</v>
      </c>
      <c r="BP8422" s="23">
        <v>-37.799999999999997</v>
      </c>
    </row>
    <row r="8423" spans="55:68">
      <c r="BC8423" s="23">
        <v>47478.6</v>
      </c>
      <c r="BD8423" s="23">
        <v>-37.270000000000003</v>
      </c>
      <c r="BO8423" s="23">
        <v>47478.6</v>
      </c>
      <c r="BP8423" s="23">
        <v>-37.270000000000003</v>
      </c>
    </row>
    <row r="8424" spans="55:68">
      <c r="BC8424" s="23">
        <v>47507.9</v>
      </c>
      <c r="BD8424" s="23">
        <v>-37.270000000000003</v>
      </c>
      <c r="BO8424" s="23">
        <v>47507.9</v>
      </c>
      <c r="BP8424" s="23">
        <v>-37.270000000000003</v>
      </c>
    </row>
    <row r="8425" spans="55:68">
      <c r="BC8425" s="23">
        <v>47507.9</v>
      </c>
      <c r="BD8425" s="23">
        <v>-36.119999999999997</v>
      </c>
      <c r="BO8425" s="23">
        <v>47507.9</v>
      </c>
      <c r="BP8425" s="23">
        <v>-36.119999999999997</v>
      </c>
    </row>
    <row r="8426" spans="55:68">
      <c r="BC8426" s="23">
        <v>47537.1</v>
      </c>
      <c r="BD8426" s="23">
        <v>-36.119999999999997</v>
      </c>
      <c r="BO8426" s="23">
        <v>47537.1</v>
      </c>
      <c r="BP8426" s="23">
        <v>-36.119999999999997</v>
      </c>
    </row>
    <row r="8427" spans="55:68">
      <c r="BC8427" s="23">
        <v>47537.1</v>
      </c>
      <c r="BD8427" s="23">
        <v>-37.25</v>
      </c>
      <c r="BO8427" s="23">
        <v>47537.1</v>
      </c>
      <c r="BP8427" s="23">
        <v>-37.25</v>
      </c>
    </row>
    <row r="8428" spans="55:68">
      <c r="BC8428" s="23">
        <v>47566.400000000001</v>
      </c>
      <c r="BD8428" s="23">
        <v>-37.25</v>
      </c>
      <c r="BO8428" s="23">
        <v>47566.400000000001</v>
      </c>
      <c r="BP8428" s="23">
        <v>-37.25</v>
      </c>
    </row>
    <row r="8429" spans="55:68">
      <c r="BC8429" s="23">
        <v>47566.400000000001</v>
      </c>
      <c r="BD8429" s="23">
        <v>-37.47</v>
      </c>
      <c r="BO8429" s="23">
        <v>47566.400000000001</v>
      </c>
      <c r="BP8429" s="23">
        <v>-37.47</v>
      </c>
    </row>
    <row r="8430" spans="55:68">
      <c r="BC8430" s="23">
        <v>47595.9</v>
      </c>
      <c r="BD8430" s="23">
        <v>-37.47</v>
      </c>
      <c r="BO8430" s="23">
        <v>47595.9</v>
      </c>
      <c r="BP8430" s="23">
        <v>-37.47</v>
      </c>
    </row>
    <row r="8431" spans="55:68">
      <c r="BC8431" s="23">
        <v>47595.9</v>
      </c>
      <c r="BD8431" s="23">
        <v>-37.85</v>
      </c>
      <c r="BO8431" s="23">
        <v>47595.9</v>
      </c>
      <c r="BP8431" s="23">
        <v>-37.85</v>
      </c>
    </row>
    <row r="8432" spans="55:68">
      <c r="BC8432" s="23">
        <v>47626.1</v>
      </c>
      <c r="BD8432" s="23">
        <v>-37.85</v>
      </c>
      <c r="BO8432" s="23">
        <v>47626.1</v>
      </c>
      <c r="BP8432" s="23">
        <v>-37.85</v>
      </c>
    </row>
    <row r="8433" spans="55:68">
      <c r="BC8433" s="23">
        <v>47626.1</v>
      </c>
      <c r="BD8433" s="23">
        <v>-37.39</v>
      </c>
      <c r="BO8433" s="23">
        <v>47626.1</v>
      </c>
      <c r="BP8433" s="23">
        <v>-37.39</v>
      </c>
    </row>
    <row r="8434" spans="55:68">
      <c r="BC8434" s="23">
        <v>47656.2</v>
      </c>
      <c r="BD8434" s="23">
        <v>-37.39</v>
      </c>
      <c r="BO8434" s="23">
        <v>47656.2</v>
      </c>
      <c r="BP8434" s="23">
        <v>-37.39</v>
      </c>
    </row>
    <row r="8435" spans="55:68">
      <c r="BC8435" s="23">
        <v>47656.2</v>
      </c>
      <c r="BD8435" s="23">
        <v>-37.07</v>
      </c>
      <c r="BO8435" s="23">
        <v>47656.2</v>
      </c>
      <c r="BP8435" s="23">
        <v>-37.07</v>
      </c>
    </row>
    <row r="8436" spans="55:68">
      <c r="BC8436" s="23">
        <v>47685.5</v>
      </c>
      <c r="BD8436" s="23">
        <v>-37.07</v>
      </c>
      <c r="BO8436" s="23">
        <v>47685.5</v>
      </c>
      <c r="BP8436" s="23">
        <v>-37.07</v>
      </c>
    </row>
    <row r="8437" spans="55:68">
      <c r="BC8437" s="23">
        <v>47685.5</v>
      </c>
      <c r="BD8437" s="23">
        <v>-36.950000000000003</v>
      </c>
      <c r="BO8437" s="23">
        <v>47685.5</v>
      </c>
      <c r="BP8437" s="23">
        <v>-36.950000000000003</v>
      </c>
    </row>
    <row r="8438" spans="55:68">
      <c r="BC8438" s="23">
        <v>47713.8</v>
      </c>
      <c r="BD8438" s="23">
        <v>-36.950000000000003</v>
      </c>
      <c r="BO8438" s="23">
        <v>47713.8</v>
      </c>
      <c r="BP8438" s="23">
        <v>-36.950000000000003</v>
      </c>
    </row>
    <row r="8439" spans="55:68">
      <c r="BC8439" s="23">
        <v>47713.8</v>
      </c>
      <c r="BD8439" s="23">
        <v>-36.47</v>
      </c>
      <c r="BO8439" s="23">
        <v>47713.8</v>
      </c>
      <c r="BP8439" s="23">
        <v>-36.47</v>
      </c>
    </row>
    <row r="8440" spans="55:68">
      <c r="BC8440" s="23">
        <v>47741.7</v>
      </c>
      <c r="BD8440" s="23">
        <v>-36.47</v>
      </c>
      <c r="BO8440" s="23">
        <v>47741.7</v>
      </c>
      <c r="BP8440" s="23">
        <v>-36.47</v>
      </c>
    </row>
    <row r="8441" spans="55:68">
      <c r="BC8441" s="23">
        <v>47741.7</v>
      </c>
      <c r="BD8441" s="23">
        <v>-36.590000000000003</v>
      </c>
      <c r="BO8441" s="23">
        <v>47741.7</v>
      </c>
      <c r="BP8441" s="23">
        <v>-36.590000000000003</v>
      </c>
    </row>
    <row r="8442" spans="55:68">
      <c r="BC8442" s="23">
        <v>47769.1</v>
      </c>
      <c r="BD8442" s="23">
        <v>-36.590000000000003</v>
      </c>
      <c r="BO8442" s="23">
        <v>47769.1</v>
      </c>
      <c r="BP8442" s="23">
        <v>-36.590000000000003</v>
      </c>
    </row>
    <row r="8443" spans="55:68">
      <c r="BC8443" s="23">
        <v>47769.1</v>
      </c>
      <c r="BD8443" s="23">
        <v>-36.630000000000003</v>
      </c>
      <c r="BO8443" s="23">
        <v>47769.1</v>
      </c>
      <c r="BP8443" s="23">
        <v>-36.630000000000003</v>
      </c>
    </row>
    <row r="8444" spans="55:68">
      <c r="BC8444" s="23">
        <v>47796.1</v>
      </c>
      <c r="BD8444" s="23">
        <v>-36.630000000000003</v>
      </c>
      <c r="BO8444" s="23">
        <v>47796.1</v>
      </c>
      <c r="BP8444" s="23">
        <v>-36.630000000000003</v>
      </c>
    </row>
    <row r="8445" spans="55:68">
      <c r="BC8445" s="23">
        <v>47796.1</v>
      </c>
      <c r="BD8445" s="23">
        <v>-36.47</v>
      </c>
      <c r="BO8445" s="23">
        <v>47796.1</v>
      </c>
      <c r="BP8445" s="23">
        <v>-36.47</v>
      </c>
    </row>
    <row r="8446" spans="55:68">
      <c r="BC8446" s="23">
        <v>47823</v>
      </c>
      <c r="BD8446" s="23">
        <v>-36.47</v>
      </c>
      <c r="BO8446" s="23">
        <v>47823</v>
      </c>
      <c r="BP8446" s="23">
        <v>-36.47</v>
      </c>
    </row>
    <row r="8447" spans="55:68">
      <c r="BC8447" s="23">
        <v>47823</v>
      </c>
      <c r="BD8447" s="23">
        <v>-36.25</v>
      </c>
      <c r="BO8447" s="23">
        <v>47823</v>
      </c>
      <c r="BP8447" s="23">
        <v>-36.25</v>
      </c>
    </row>
    <row r="8448" spans="55:68">
      <c r="BC8448" s="23">
        <v>47850.400000000001</v>
      </c>
      <c r="BD8448" s="23">
        <v>-36.25</v>
      </c>
      <c r="BO8448" s="23">
        <v>47850.400000000001</v>
      </c>
      <c r="BP8448" s="23">
        <v>-36.25</v>
      </c>
    </row>
    <row r="8449" spans="55:68">
      <c r="BC8449" s="23">
        <v>47850.400000000001</v>
      </c>
      <c r="BD8449" s="23">
        <v>-36.15</v>
      </c>
      <c r="BO8449" s="23">
        <v>47850.400000000001</v>
      </c>
      <c r="BP8449" s="23">
        <v>-36.15</v>
      </c>
    </row>
    <row r="8450" spans="55:68">
      <c r="BC8450" s="23">
        <v>47880.9</v>
      </c>
      <c r="BD8450" s="23">
        <v>-36.15</v>
      </c>
      <c r="BO8450" s="23">
        <v>47880.9</v>
      </c>
      <c r="BP8450" s="23">
        <v>-36.15</v>
      </c>
    </row>
    <row r="8451" spans="55:68">
      <c r="BC8451" s="23">
        <v>47880.9</v>
      </c>
      <c r="BD8451" s="23">
        <v>-37.409999999999997</v>
      </c>
      <c r="BO8451" s="23">
        <v>47880.9</v>
      </c>
      <c r="BP8451" s="23">
        <v>-37.409999999999997</v>
      </c>
    </row>
    <row r="8452" spans="55:68">
      <c r="BC8452" s="23">
        <v>47915.7</v>
      </c>
      <c r="BD8452" s="23">
        <v>-37.409999999999997</v>
      </c>
      <c r="BO8452" s="23">
        <v>47915.7</v>
      </c>
      <c r="BP8452" s="23">
        <v>-37.409999999999997</v>
      </c>
    </row>
    <row r="8453" spans="55:68">
      <c r="BC8453" s="23">
        <v>47915.7</v>
      </c>
      <c r="BD8453" s="23">
        <v>-40.700000000000003</v>
      </c>
      <c r="BO8453" s="23">
        <v>47915.7</v>
      </c>
      <c r="BP8453" s="23">
        <v>-40.700000000000003</v>
      </c>
    </row>
    <row r="8454" spans="55:68">
      <c r="BC8454" s="23">
        <v>47956</v>
      </c>
      <c r="BD8454" s="23">
        <v>-40.700000000000003</v>
      </c>
      <c r="BO8454" s="23">
        <v>47956</v>
      </c>
      <c r="BP8454" s="23">
        <v>-40.700000000000003</v>
      </c>
    </row>
    <row r="8455" spans="55:68">
      <c r="BC8455" s="23">
        <v>47956</v>
      </c>
      <c r="BD8455" s="23">
        <v>-40.74</v>
      </c>
      <c r="BO8455" s="23">
        <v>47956</v>
      </c>
      <c r="BP8455" s="23">
        <v>-40.74</v>
      </c>
    </row>
    <row r="8456" spans="55:68">
      <c r="BC8456" s="23">
        <v>48005.2</v>
      </c>
      <c r="BD8456" s="23">
        <v>-40.74</v>
      </c>
      <c r="BO8456" s="23">
        <v>48005.2</v>
      </c>
      <c r="BP8456" s="23">
        <v>-40.74</v>
      </c>
    </row>
    <row r="8457" spans="55:68">
      <c r="BC8457" s="23">
        <v>48005.2</v>
      </c>
      <c r="BD8457" s="23">
        <v>-40.72</v>
      </c>
      <c r="BO8457" s="23">
        <v>48005.2</v>
      </c>
      <c r="BP8457" s="23">
        <v>-40.72</v>
      </c>
    </row>
    <row r="8458" spans="55:68">
      <c r="BC8458" s="23">
        <v>48062.7</v>
      </c>
      <c r="BD8458" s="23">
        <v>-40.72</v>
      </c>
      <c r="BO8458" s="23">
        <v>48062.7</v>
      </c>
      <c r="BP8458" s="23">
        <v>-40.72</v>
      </c>
    </row>
    <row r="8459" spans="55:68">
      <c r="BC8459" s="23">
        <v>48062.7</v>
      </c>
      <c r="BD8459" s="23">
        <v>-41.43</v>
      </c>
      <c r="BO8459" s="23">
        <v>48062.7</v>
      </c>
      <c r="BP8459" s="23">
        <v>-41.43</v>
      </c>
    </row>
    <row r="8460" spans="55:68">
      <c r="BC8460" s="23">
        <v>48121.5</v>
      </c>
      <c r="BD8460" s="23">
        <v>-41.43</v>
      </c>
      <c r="BO8460" s="23">
        <v>48121.5</v>
      </c>
      <c r="BP8460" s="23">
        <v>-41.43</v>
      </c>
    </row>
    <row r="8461" spans="55:68">
      <c r="BC8461" s="23">
        <v>48121.5</v>
      </c>
      <c r="BD8461" s="23">
        <v>-41.21</v>
      </c>
      <c r="BO8461" s="23">
        <v>48121.5</v>
      </c>
      <c r="BP8461" s="23">
        <v>-41.21</v>
      </c>
    </row>
    <row r="8462" spans="55:68">
      <c r="BC8462" s="23">
        <v>48180.5</v>
      </c>
      <c r="BD8462" s="23">
        <v>-41.21</v>
      </c>
      <c r="BO8462" s="23">
        <v>48180.5</v>
      </c>
      <c r="BP8462" s="23">
        <v>-41.21</v>
      </c>
    </row>
    <row r="8463" spans="55:68">
      <c r="BC8463" s="23">
        <v>48180.5</v>
      </c>
      <c r="BD8463" s="23">
        <v>-41.17</v>
      </c>
      <c r="BO8463" s="23">
        <v>48180.5</v>
      </c>
      <c r="BP8463" s="23">
        <v>-41.17</v>
      </c>
    </row>
    <row r="8464" spans="55:68">
      <c r="BC8464" s="23">
        <v>48240.800000000003</v>
      </c>
      <c r="BD8464" s="23">
        <v>-41.17</v>
      </c>
      <c r="BO8464" s="23">
        <v>48240.800000000003</v>
      </c>
      <c r="BP8464" s="23">
        <v>-41.17</v>
      </c>
    </row>
    <row r="8465" spans="55:68">
      <c r="BC8465" s="23">
        <v>48240.800000000003</v>
      </c>
      <c r="BD8465" s="23">
        <v>-40.85</v>
      </c>
      <c r="BO8465" s="23">
        <v>48240.800000000003</v>
      </c>
      <c r="BP8465" s="23">
        <v>-40.85</v>
      </c>
    </row>
    <row r="8466" spans="55:68">
      <c r="BC8466" s="23">
        <v>48298.8</v>
      </c>
      <c r="BD8466" s="23">
        <v>-40.85</v>
      </c>
      <c r="BO8466" s="23">
        <v>48298.8</v>
      </c>
      <c r="BP8466" s="23">
        <v>-40.85</v>
      </c>
    </row>
    <row r="8467" spans="55:68">
      <c r="BC8467" s="23">
        <v>48298.8</v>
      </c>
      <c r="BD8467" s="23">
        <v>-41.22</v>
      </c>
      <c r="BO8467" s="23">
        <v>48298.8</v>
      </c>
      <c r="BP8467" s="23">
        <v>-41.22</v>
      </c>
    </row>
    <row r="8468" spans="55:68">
      <c r="BC8468" s="23">
        <v>48353.8</v>
      </c>
      <c r="BD8468" s="23">
        <v>-41.22</v>
      </c>
      <c r="BO8468" s="23">
        <v>48353.8</v>
      </c>
      <c r="BP8468" s="23">
        <v>-41.22</v>
      </c>
    </row>
    <row r="8469" spans="55:68">
      <c r="BC8469" s="23">
        <v>48353.8</v>
      </c>
      <c r="BD8469" s="23">
        <v>-40.520000000000003</v>
      </c>
      <c r="BO8469" s="23">
        <v>48353.8</v>
      </c>
      <c r="BP8469" s="23">
        <v>-40.520000000000003</v>
      </c>
    </row>
    <row r="8470" spans="55:68">
      <c r="BC8470" s="23">
        <v>48407.7</v>
      </c>
      <c r="BD8470" s="23">
        <v>-40.520000000000003</v>
      </c>
      <c r="BO8470" s="23">
        <v>48407.7</v>
      </c>
      <c r="BP8470" s="23">
        <v>-40.520000000000003</v>
      </c>
    </row>
    <row r="8471" spans="55:68">
      <c r="BC8471" s="23">
        <v>48407.7</v>
      </c>
      <c r="BD8471" s="23">
        <v>-39.979999999999997</v>
      </c>
      <c r="BO8471" s="23">
        <v>48407.7</v>
      </c>
      <c r="BP8471" s="23">
        <v>-39.979999999999997</v>
      </c>
    </row>
    <row r="8472" spans="55:68">
      <c r="BC8472" s="23">
        <v>48461.2</v>
      </c>
      <c r="BD8472" s="23">
        <v>-39.979999999999997</v>
      </c>
      <c r="BO8472" s="23">
        <v>48461.2</v>
      </c>
      <c r="BP8472" s="23">
        <v>-39.979999999999997</v>
      </c>
    </row>
    <row r="8473" spans="55:68">
      <c r="BC8473" s="23">
        <v>48461.2</v>
      </c>
      <c r="BD8473" s="23">
        <v>-40.72</v>
      </c>
      <c r="BO8473" s="23">
        <v>48461.2</v>
      </c>
      <c r="BP8473" s="23">
        <v>-40.72</v>
      </c>
    </row>
    <row r="8474" spans="55:68">
      <c r="BC8474" s="23">
        <v>48512.6</v>
      </c>
      <c r="BD8474" s="23">
        <v>-40.72</v>
      </c>
      <c r="BO8474" s="23">
        <v>48512.6</v>
      </c>
      <c r="BP8474" s="23">
        <v>-40.72</v>
      </c>
    </row>
    <row r="8475" spans="55:68">
      <c r="BC8475" s="23">
        <v>48512.6</v>
      </c>
      <c r="BD8475" s="23">
        <v>-40.71</v>
      </c>
      <c r="BO8475" s="23">
        <v>48512.6</v>
      </c>
      <c r="BP8475" s="23">
        <v>-40.71</v>
      </c>
    </row>
    <row r="8476" spans="55:68">
      <c r="BC8476" s="23">
        <v>48567.3</v>
      </c>
      <c r="BD8476" s="23">
        <v>-40.71</v>
      </c>
      <c r="BO8476" s="23">
        <v>48567.3</v>
      </c>
      <c r="BP8476" s="23">
        <v>-40.71</v>
      </c>
    </row>
    <row r="8477" spans="55:68">
      <c r="BC8477" s="23">
        <v>48567.3</v>
      </c>
      <c r="BD8477" s="23">
        <v>-40.229999999999997</v>
      </c>
      <c r="BO8477" s="23">
        <v>48567.3</v>
      </c>
      <c r="BP8477" s="23">
        <v>-40.229999999999997</v>
      </c>
    </row>
    <row r="8478" spans="55:68">
      <c r="BC8478" s="23">
        <v>48621.7</v>
      </c>
      <c r="BD8478" s="23">
        <v>-40.229999999999997</v>
      </c>
      <c r="BO8478" s="23">
        <v>48621.7</v>
      </c>
      <c r="BP8478" s="23">
        <v>-40.229999999999997</v>
      </c>
    </row>
    <row r="8479" spans="55:68">
      <c r="BC8479" s="23">
        <v>48621.7</v>
      </c>
      <c r="BD8479" s="23">
        <v>-42.02</v>
      </c>
      <c r="BO8479" s="23">
        <v>48621.7</v>
      </c>
      <c r="BP8479" s="23">
        <v>-42.02</v>
      </c>
    </row>
    <row r="8480" spans="55:68">
      <c r="BC8480" s="23">
        <v>48678.3</v>
      </c>
      <c r="BD8480" s="23">
        <v>-42.02</v>
      </c>
      <c r="BO8480" s="23">
        <v>48678.3</v>
      </c>
      <c r="BP8480" s="23">
        <v>-42.02</v>
      </c>
    </row>
    <row r="8481" spans="55:68">
      <c r="BC8481" s="23">
        <v>48678.3</v>
      </c>
      <c r="BD8481" s="23">
        <v>-39.909999999999997</v>
      </c>
      <c r="BO8481" s="23">
        <v>48678.3</v>
      </c>
      <c r="BP8481" s="23">
        <v>-39.909999999999997</v>
      </c>
    </row>
    <row r="8482" spans="55:68">
      <c r="BC8482" s="23">
        <v>48735.5</v>
      </c>
      <c r="BD8482" s="23">
        <v>-39.909999999999997</v>
      </c>
      <c r="BO8482" s="23">
        <v>48735.5</v>
      </c>
      <c r="BP8482" s="23">
        <v>-39.909999999999997</v>
      </c>
    </row>
    <row r="8483" spans="55:68">
      <c r="BC8483" s="23">
        <v>48735.5</v>
      </c>
      <c r="BD8483" s="23">
        <v>-41.68</v>
      </c>
      <c r="BO8483" s="23">
        <v>48735.5</v>
      </c>
      <c r="BP8483" s="23">
        <v>-41.68</v>
      </c>
    </row>
    <row r="8484" spans="55:68">
      <c r="BC8484" s="23">
        <v>48794.8</v>
      </c>
      <c r="BD8484" s="23">
        <v>-41.68</v>
      </c>
      <c r="BO8484" s="23">
        <v>48794.8</v>
      </c>
      <c r="BP8484" s="23">
        <v>-41.68</v>
      </c>
    </row>
    <row r="8485" spans="55:68">
      <c r="BC8485" s="23">
        <v>48794.8</v>
      </c>
      <c r="BD8485" s="23">
        <v>-40.98</v>
      </c>
      <c r="BO8485" s="23">
        <v>48794.8</v>
      </c>
      <c r="BP8485" s="23">
        <v>-40.98</v>
      </c>
    </row>
    <row r="8486" spans="55:68">
      <c r="BC8486" s="23">
        <v>48853.1</v>
      </c>
      <c r="BD8486" s="23">
        <v>-40.98</v>
      </c>
      <c r="BO8486" s="23">
        <v>48853.1</v>
      </c>
      <c r="BP8486" s="23">
        <v>-40.98</v>
      </c>
    </row>
    <row r="8487" spans="55:68">
      <c r="BC8487" s="23">
        <v>48853.1</v>
      </c>
      <c r="BD8487" s="23">
        <v>-41.09</v>
      </c>
      <c r="BO8487" s="23">
        <v>48853.1</v>
      </c>
      <c r="BP8487" s="23">
        <v>-41.09</v>
      </c>
    </row>
    <row r="8488" spans="55:68">
      <c r="BC8488" s="23">
        <v>48916.6</v>
      </c>
      <c r="BD8488" s="23">
        <v>-41.09</v>
      </c>
      <c r="BO8488" s="23">
        <v>48916.6</v>
      </c>
      <c r="BP8488" s="23">
        <v>-41.09</v>
      </c>
    </row>
    <row r="8489" spans="55:68">
      <c r="BC8489" s="23">
        <v>48916.6</v>
      </c>
      <c r="BD8489" s="23">
        <v>-41.6</v>
      </c>
      <c r="BO8489" s="23">
        <v>48916.6</v>
      </c>
      <c r="BP8489" s="23">
        <v>-41.6</v>
      </c>
    </row>
    <row r="8490" spans="55:68">
      <c r="BC8490" s="23">
        <v>48978</v>
      </c>
      <c r="BD8490" s="23">
        <v>-41.6</v>
      </c>
      <c r="BO8490" s="23">
        <v>48978</v>
      </c>
      <c r="BP8490" s="23">
        <v>-41.6</v>
      </c>
    </row>
    <row r="8491" spans="55:68">
      <c r="BC8491" s="23">
        <v>48978</v>
      </c>
      <c r="BD8491" s="23">
        <v>-42.01</v>
      </c>
      <c r="BO8491" s="23">
        <v>48978</v>
      </c>
      <c r="BP8491" s="23">
        <v>-42.01</v>
      </c>
    </row>
    <row r="8492" spans="55:68">
      <c r="BC8492" s="23">
        <v>49040.6</v>
      </c>
      <c r="BD8492" s="23">
        <v>-42.01</v>
      </c>
      <c r="BO8492" s="23">
        <v>49040.6</v>
      </c>
      <c r="BP8492" s="23">
        <v>-42.01</v>
      </c>
    </row>
    <row r="8493" spans="55:68">
      <c r="BC8493" s="23">
        <v>49040.6</v>
      </c>
      <c r="BD8493" s="23">
        <v>-40.89</v>
      </c>
      <c r="BO8493" s="23">
        <v>49040.6</v>
      </c>
      <c r="BP8493" s="23">
        <v>-40.89</v>
      </c>
    </row>
    <row r="8494" spans="55:68">
      <c r="BC8494" s="23">
        <v>49103.4</v>
      </c>
      <c r="BD8494" s="23">
        <v>-40.89</v>
      </c>
      <c r="BO8494" s="23">
        <v>49103.4</v>
      </c>
      <c r="BP8494" s="23">
        <v>-40.89</v>
      </c>
    </row>
    <row r="8495" spans="55:68">
      <c r="BC8495" s="23">
        <v>49103.4</v>
      </c>
      <c r="BD8495" s="23">
        <v>-41.42</v>
      </c>
      <c r="BO8495" s="23">
        <v>49103.4</v>
      </c>
      <c r="BP8495" s="23">
        <v>-41.42</v>
      </c>
    </row>
    <row r="8496" spans="55:68">
      <c r="BC8496" s="23">
        <v>49165.599999999999</v>
      </c>
      <c r="BD8496" s="23">
        <v>-41.42</v>
      </c>
      <c r="BO8496" s="23">
        <v>49165.599999999999</v>
      </c>
      <c r="BP8496" s="23">
        <v>-41.42</v>
      </c>
    </row>
    <row r="8497" spans="55:68">
      <c r="BC8497" s="23">
        <v>49165.599999999999</v>
      </c>
      <c r="BD8497" s="23">
        <v>-41.21</v>
      </c>
      <c r="BO8497" s="23">
        <v>49165.599999999999</v>
      </c>
      <c r="BP8497" s="23">
        <v>-41.21</v>
      </c>
    </row>
    <row r="8498" spans="55:68">
      <c r="BC8498" s="23">
        <v>49224</v>
      </c>
      <c r="BD8498" s="23">
        <v>-41.21</v>
      </c>
      <c r="BO8498" s="23">
        <v>49224</v>
      </c>
      <c r="BP8498" s="23">
        <v>-41.21</v>
      </c>
    </row>
    <row r="8499" spans="55:68">
      <c r="BC8499" s="23">
        <v>49224</v>
      </c>
      <c r="BD8499" s="23">
        <v>-41.42</v>
      </c>
      <c r="BO8499" s="23">
        <v>49224</v>
      </c>
      <c r="BP8499" s="23">
        <v>-41.42</v>
      </c>
    </row>
    <row r="8500" spans="55:68">
      <c r="BC8500" s="23">
        <v>49281.2</v>
      </c>
      <c r="BD8500" s="23">
        <v>-41.42</v>
      </c>
      <c r="BO8500" s="23">
        <v>49281.2</v>
      </c>
      <c r="BP8500" s="23">
        <v>-41.42</v>
      </c>
    </row>
    <row r="8501" spans="55:68">
      <c r="BC8501" s="23">
        <v>49281.2</v>
      </c>
      <c r="BD8501" s="23">
        <v>-40.57</v>
      </c>
      <c r="BO8501" s="23">
        <v>49281.2</v>
      </c>
      <c r="BP8501" s="23">
        <v>-40.57</v>
      </c>
    </row>
    <row r="8502" spans="55:68">
      <c r="BC8502" s="23">
        <v>49337.9</v>
      </c>
      <c r="BD8502" s="23">
        <v>-40.57</v>
      </c>
      <c r="BO8502" s="23">
        <v>49337.9</v>
      </c>
      <c r="BP8502" s="23">
        <v>-40.57</v>
      </c>
    </row>
    <row r="8503" spans="55:68">
      <c r="BC8503" s="23">
        <v>49337.9</v>
      </c>
      <c r="BD8503" s="23">
        <v>-40.42</v>
      </c>
      <c r="BO8503" s="23">
        <v>49337.9</v>
      </c>
      <c r="BP8503" s="23">
        <v>-40.42</v>
      </c>
    </row>
    <row r="8504" spans="55:68">
      <c r="BC8504" s="23">
        <v>49391.6</v>
      </c>
      <c r="BD8504" s="23">
        <v>-40.42</v>
      </c>
      <c r="BO8504" s="23">
        <v>49391.6</v>
      </c>
      <c r="BP8504" s="23">
        <v>-40.42</v>
      </c>
    </row>
    <row r="8505" spans="55:68">
      <c r="BC8505" s="23">
        <v>49391.6</v>
      </c>
      <c r="BD8505" s="23">
        <v>-41.17</v>
      </c>
      <c r="BO8505" s="23">
        <v>49391.6</v>
      </c>
      <c r="BP8505" s="23">
        <v>-41.17</v>
      </c>
    </row>
    <row r="8506" spans="55:68">
      <c r="BC8506" s="23">
        <v>49440.5</v>
      </c>
      <c r="BD8506" s="23">
        <v>-41.17</v>
      </c>
      <c r="BO8506" s="23">
        <v>49440.5</v>
      </c>
      <c r="BP8506" s="23">
        <v>-41.17</v>
      </c>
    </row>
    <row r="8507" spans="55:68">
      <c r="BC8507" s="23">
        <v>49440.5</v>
      </c>
      <c r="BD8507" s="23">
        <v>-39.92</v>
      </c>
      <c r="BO8507" s="23">
        <v>49440.5</v>
      </c>
      <c r="BP8507" s="23">
        <v>-39.92</v>
      </c>
    </row>
    <row r="8508" spans="55:68">
      <c r="BC8508" s="23">
        <v>49486.3</v>
      </c>
      <c r="BD8508" s="23">
        <v>-39.92</v>
      </c>
      <c r="BO8508" s="23">
        <v>49486.3</v>
      </c>
      <c r="BP8508" s="23">
        <v>-39.92</v>
      </c>
    </row>
    <row r="8509" spans="55:68">
      <c r="BC8509" s="23">
        <v>49486.3</v>
      </c>
      <c r="BD8509" s="23">
        <v>-39.04</v>
      </c>
      <c r="BO8509" s="23">
        <v>49486.3</v>
      </c>
      <c r="BP8509" s="23">
        <v>-39.04</v>
      </c>
    </row>
    <row r="8510" spans="55:68">
      <c r="BC8510" s="23">
        <v>49531</v>
      </c>
      <c r="BD8510" s="23">
        <v>-39.04</v>
      </c>
      <c r="BO8510" s="23">
        <v>49531</v>
      </c>
      <c r="BP8510" s="23">
        <v>-39.04</v>
      </c>
    </row>
    <row r="8511" spans="55:68">
      <c r="BC8511" s="23">
        <v>49531</v>
      </c>
      <c r="BD8511" s="23">
        <v>-38.86</v>
      </c>
      <c r="BO8511" s="23">
        <v>49531</v>
      </c>
      <c r="BP8511" s="23">
        <v>-38.86</v>
      </c>
    </row>
    <row r="8512" spans="55:68">
      <c r="BC8512" s="23">
        <v>49575.5</v>
      </c>
      <c r="BD8512" s="23">
        <v>-38.86</v>
      </c>
      <c r="BO8512" s="23">
        <v>49575.5</v>
      </c>
      <c r="BP8512" s="23">
        <v>-38.86</v>
      </c>
    </row>
    <row r="8513" spans="55:68">
      <c r="BC8513" s="23">
        <v>49575.5</v>
      </c>
      <c r="BD8513" s="23">
        <v>-39.75</v>
      </c>
      <c r="BO8513" s="23">
        <v>49575.5</v>
      </c>
      <c r="BP8513" s="23">
        <v>-39.75</v>
      </c>
    </row>
    <row r="8514" spans="55:68">
      <c r="BC8514" s="23">
        <v>49619.199999999997</v>
      </c>
      <c r="BD8514" s="23">
        <v>-39.75</v>
      </c>
      <c r="BO8514" s="23">
        <v>49619.199999999997</v>
      </c>
      <c r="BP8514" s="23">
        <v>-39.75</v>
      </c>
    </row>
    <row r="8515" spans="55:68">
      <c r="BC8515" s="23">
        <v>49619.199999999997</v>
      </c>
      <c r="BD8515" s="23">
        <v>-41.06</v>
      </c>
      <c r="BO8515" s="23">
        <v>49619.199999999997</v>
      </c>
      <c r="BP8515" s="23">
        <v>-41.06</v>
      </c>
    </row>
    <row r="8516" spans="55:68">
      <c r="BC8516" s="23">
        <v>49663.6</v>
      </c>
      <c r="BD8516" s="23">
        <v>-41.06</v>
      </c>
      <c r="BO8516" s="23">
        <v>49663.6</v>
      </c>
      <c r="BP8516" s="23">
        <v>-41.06</v>
      </c>
    </row>
    <row r="8517" spans="55:68">
      <c r="BC8517" s="23">
        <v>49663.6</v>
      </c>
      <c r="BD8517" s="23">
        <v>-39.369999999999997</v>
      </c>
      <c r="BO8517" s="23">
        <v>49663.6</v>
      </c>
      <c r="BP8517" s="23">
        <v>-39.369999999999997</v>
      </c>
    </row>
    <row r="8518" spans="55:68">
      <c r="BC8518" s="23">
        <v>49709.8</v>
      </c>
      <c r="BD8518" s="23">
        <v>-39.369999999999997</v>
      </c>
      <c r="BO8518" s="23">
        <v>49709.8</v>
      </c>
      <c r="BP8518" s="23">
        <v>-39.369999999999997</v>
      </c>
    </row>
    <row r="8519" spans="55:68">
      <c r="BC8519" s="23">
        <v>49709.8</v>
      </c>
      <c r="BD8519" s="23">
        <v>-39.44</v>
      </c>
      <c r="BO8519" s="23">
        <v>49709.8</v>
      </c>
      <c r="BP8519" s="23">
        <v>-39.44</v>
      </c>
    </row>
    <row r="8520" spans="55:68">
      <c r="BC8520" s="23">
        <v>49754.5</v>
      </c>
      <c r="BD8520" s="23">
        <v>-39.44</v>
      </c>
      <c r="BO8520" s="23">
        <v>49754.5</v>
      </c>
      <c r="BP8520" s="23">
        <v>-39.44</v>
      </c>
    </row>
    <row r="8521" spans="55:68">
      <c r="BC8521" s="23">
        <v>49754.5</v>
      </c>
      <c r="BD8521" s="23">
        <v>-39.93</v>
      </c>
      <c r="BO8521" s="23">
        <v>49754.5</v>
      </c>
      <c r="BP8521" s="23">
        <v>-39.93</v>
      </c>
    </row>
    <row r="8522" spans="55:68">
      <c r="BC8522" s="23">
        <v>49795</v>
      </c>
      <c r="BD8522" s="23">
        <v>-39.93</v>
      </c>
      <c r="BO8522" s="23">
        <v>49795</v>
      </c>
      <c r="BP8522" s="23">
        <v>-39.93</v>
      </c>
    </row>
    <row r="8523" spans="55:68">
      <c r="BC8523" s="23">
        <v>49795</v>
      </c>
      <c r="BD8523" s="23">
        <v>-38.79</v>
      </c>
      <c r="BO8523" s="23">
        <v>49795</v>
      </c>
      <c r="BP8523" s="23">
        <v>-38.79</v>
      </c>
    </row>
    <row r="8524" spans="55:68">
      <c r="BC8524" s="23">
        <v>49835.5</v>
      </c>
      <c r="BD8524" s="23">
        <v>-38.79</v>
      </c>
      <c r="BO8524" s="23">
        <v>49835.5</v>
      </c>
      <c r="BP8524" s="23">
        <v>-38.79</v>
      </c>
    </row>
    <row r="8525" spans="55:68">
      <c r="BC8525" s="23">
        <v>49835.5</v>
      </c>
      <c r="BD8525" s="23">
        <v>-38.32</v>
      </c>
      <c r="BO8525" s="23">
        <v>49835.5</v>
      </c>
      <c r="BP8525" s="23">
        <v>-38.32</v>
      </c>
    </row>
    <row r="8526" spans="55:68">
      <c r="BC8526" s="23">
        <v>49874.3</v>
      </c>
      <c r="BD8526" s="23">
        <v>-38.32</v>
      </c>
      <c r="BO8526" s="23">
        <v>49874.3</v>
      </c>
      <c r="BP8526" s="23">
        <v>-38.32</v>
      </c>
    </row>
    <row r="8527" spans="55:68">
      <c r="BC8527" s="23">
        <v>49874.3</v>
      </c>
      <c r="BD8527" s="23">
        <v>-39.270000000000003</v>
      </c>
      <c r="BO8527" s="23">
        <v>49874.3</v>
      </c>
      <c r="BP8527" s="23">
        <v>-39.270000000000003</v>
      </c>
    </row>
    <row r="8528" spans="55:68">
      <c r="BC8528" s="23">
        <v>49911.4</v>
      </c>
      <c r="BD8528" s="23">
        <v>-39.270000000000003</v>
      </c>
      <c r="BO8528" s="23">
        <v>49911.4</v>
      </c>
      <c r="BP8528" s="23">
        <v>-39.270000000000003</v>
      </c>
    </row>
    <row r="8529" spans="55:68">
      <c r="BC8529" s="23">
        <v>49911.4</v>
      </c>
      <c r="BD8529" s="23">
        <v>-38.17</v>
      </c>
      <c r="BO8529" s="23">
        <v>49911.4</v>
      </c>
      <c r="BP8529" s="23">
        <v>-38.17</v>
      </c>
    </row>
    <row r="8530" spans="55:68">
      <c r="BC8530" s="23">
        <v>49948.1</v>
      </c>
      <c r="BD8530" s="23">
        <v>-38.17</v>
      </c>
      <c r="BO8530" s="23">
        <v>49948.1</v>
      </c>
      <c r="BP8530" s="23">
        <v>-38.17</v>
      </c>
    </row>
    <row r="8531" spans="55:68">
      <c r="BC8531" s="23">
        <v>49948.1</v>
      </c>
      <c r="BD8531" s="23">
        <v>-38.51</v>
      </c>
      <c r="BO8531" s="23">
        <v>49948.1</v>
      </c>
      <c r="BP8531" s="23">
        <v>-38.51</v>
      </c>
    </row>
    <row r="8532" spans="55:68">
      <c r="BC8532" s="23">
        <v>49985.5</v>
      </c>
      <c r="BD8532" s="23">
        <v>-38.51</v>
      </c>
      <c r="BO8532" s="23">
        <v>49985.5</v>
      </c>
      <c r="BP8532" s="23">
        <v>-38.51</v>
      </c>
    </row>
    <row r="8533" spans="55:68">
      <c r="BC8533" s="23">
        <v>49985.5</v>
      </c>
      <c r="BD8533" s="23">
        <v>-38.47</v>
      </c>
      <c r="BO8533" s="23">
        <v>49985.5</v>
      </c>
      <c r="BP8533" s="23">
        <v>-38.47</v>
      </c>
    </row>
    <row r="8534" spans="55:68">
      <c r="BC8534" s="23">
        <v>50024</v>
      </c>
      <c r="BD8534" s="23">
        <v>-38.47</v>
      </c>
      <c r="BO8534" s="23">
        <v>50024</v>
      </c>
      <c r="BP8534" s="23">
        <v>-38.47</v>
      </c>
    </row>
    <row r="8535" spans="55:68">
      <c r="BC8535" s="23">
        <v>50024</v>
      </c>
      <c r="BD8535" s="23">
        <v>-38.799999999999997</v>
      </c>
      <c r="BO8535" s="23">
        <v>50024</v>
      </c>
      <c r="BP8535" s="23">
        <v>-38.799999999999997</v>
      </c>
    </row>
    <row r="8536" spans="55:68">
      <c r="BC8536" s="23">
        <v>50063.1</v>
      </c>
      <c r="BD8536" s="23">
        <v>-38.799999999999997</v>
      </c>
      <c r="BO8536" s="23">
        <v>50063.1</v>
      </c>
      <c r="BP8536" s="23">
        <v>-38.799999999999997</v>
      </c>
    </row>
    <row r="8537" spans="55:68">
      <c r="BC8537" s="23">
        <v>50063.1</v>
      </c>
      <c r="BD8537" s="23">
        <v>-40.11</v>
      </c>
      <c r="BO8537" s="23">
        <v>50063.1</v>
      </c>
      <c r="BP8537" s="23">
        <v>-40.11</v>
      </c>
    </row>
    <row r="8538" spans="55:68">
      <c r="BC8538" s="23">
        <v>50102.1</v>
      </c>
      <c r="BD8538" s="23">
        <v>-40.11</v>
      </c>
      <c r="BO8538" s="23">
        <v>50102.1</v>
      </c>
      <c r="BP8538" s="23">
        <v>-40.11</v>
      </c>
    </row>
    <row r="8539" spans="55:68">
      <c r="BC8539" s="23">
        <v>50102.1</v>
      </c>
      <c r="BD8539" s="23">
        <v>-38.590000000000003</v>
      </c>
      <c r="BO8539" s="23">
        <v>50102.1</v>
      </c>
      <c r="BP8539" s="23">
        <v>-38.590000000000003</v>
      </c>
    </row>
    <row r="8540" spans="55:68">
      <c r="BC8540" s="23">
        <v>50140.6</v>
      </c>
      <c r="BD8540" s="23">
        <v>-38.590000000000003</v>
      </c>
      <c r="BO8540" s="23">
        <v>50140.6</v>
      </c>
      <c r="BP8540" s="23">
        <v>-38.590000000000003</v>
      </c>
    </row>
    <row r="8541" spans="55:68">
      <c r="BC8541" s="23">
        <v>50140.6</v>
      </c>
      <c r="BD8541" s="23">
        <v>-38.39</v>
      </c>
      <c r="BO8541" s="23">
        <v>50140.6</v>
      </c>
      <c r="BP8541" s="23">
        <v>-38.39</v>
      </c>
    </row>
    <row r="8542" spans="55:68">
      <c r="BC8542" s="23">
        <v>50178.1</v>
      </c>
      <c r="BD8542" s="23">
        <v>-38.39</v>
      </c>
      <c r="BO8542" s="23">
        <v>50178.1</v>
      </c>
      <c r="BP8542" s="23">
        <v>-38.39</v>
      </c>
    </row>
    <row r="8543" spans="55:68">
      <c r="BC8543" s="23">
        <v>50178.1</v>
      </c>
      <c r="BD8543" s="23">
        <v>-38.01</v>
      </c>
      <c r="BO8543" s="23">
        <v>50178.1</v>
      </c>
      <c r="BP8543" s="23">
        <v>-38.01</v>
      </c>
    </row>
    <row r="8544" spans="55:68">
      <c r="BC8544" s="23">
        <v>50213.599999999999</v>
      </c>
      <c r="BD8544" s="23">
        <v>-38.01</v>
      </c>
      <c r="BO8544" s="23">
        <v>50213.599999999999</v>
      </c>
      <c r="BP8544" s="23">
        <v>-38.01</v>
      </c>
    </row>
    <row r="8545" spans="55:68">
      <c r="BC8545" s="23">
        <v>50213.599999999999</v>
      </c>
      <c r="BD8545" s="23">
        <v>-38.01</v>
      </c>
      <c r="BO8545" s="23">
        <v>50213.599999999999</v>
      </c>
      <c r="BP8545" s="23">
        <v>-38.01</v>
      </c>
    </row>
    <row r="8546" spans="55:68">
      <c r="BC8546" s="23">
        <v>50251.3</v>
      </c>
      <c r="BD8546" s="23">
        <v>-38.01</v>
      </c>
      <c r="BO8546" s="23">
        <v>50251.3</v>
      </c>
      <c r="BP8546" s="23">
        <v>-38.01</v>
      </c>
    </row>
    <row r="8547" spans="55:68">
      <c r="BC8547" s="23">
        <v>50251.3</v>
      </c>
      <c r="BD8547" s="23">
        <v>-38.31</v>
      </c>
      <c r="BO8547" s="23">
        <v>50251.3</v>
      </c>
      <c r="BP8547" s="23">
        <v>-38.31</v>
      </c>
    </row>
    <row r="8548" spans="55:68">
      <c r="BC8548" s="23">
        <v>50293.2</v>
      </c>
      <c r="BD8548" s="23">
        <v>-38.31</v>
      </c>
      <c r="BO8548" s="23">
        <v>50293.2</v>
      </c>
      <c r="BP8548" s="23">
        <v>-38.31</v>
      </c>
    </row>
    <row r="8549" spans="55:68">
      <c r="BC8549" s="23">
        <v>50293.2</v>
      </c>
      <c r="BD8549" s="23">
        <v>-40.35</v>
      </c>
      <c r="BO8549" s="23">
        <v>50293.2</v>
      </c>
      <c r="BP8549" s="23">
        <v>-40.35</v>
      </c>
    </row>
    <row r="8550" spans="55:68">
      <c r="BC8550" s="23">
        <v>50338.8</v>
      </c>
      <c r="BD8550" s="23">
        <v>-40.35</v>
      </c>
      <c r="BO8550" s="23">
        <v>50338.8</v>
      </c>
      <c r="BP8550" s="23">
        <v>-40.35</v>
      </c>
    </row>
    <row r="8551" spans="55:68">
      <c r="BC8551" s="23">
        <v>50338.8</v>
      </c>
      <c r="BD8551" s="23">
        <v>-41.55</v>
      </c>
      <c r="BO8551" s="23">
        <v>50338.8</v>
      </c>
      <c r="BP8551" s="23">
        <v>-41.55</v>
      </c>
    </row>
    <row r="8552" spans="55:68">
      <c r="BC8552" s="23">
        <v>50387.8</v>
      </c>
      <c r="BD8552" s="23">
        <v>-41.55</v>
      </c>
      <c r="BO8552" s="23">
        <v>50387.8</v>
      </c>
      <c r="BP8552" s="23">
        <v>-41.55</v>
      </c>
    </row>
    <row r="8553" spans="55:68">
      <c r="BC8553" s="23">
        <v>50387.8</v>
      </c>
      <c r="BD8553" s="23">
        <v>-40.32</v>
      </c>
      <c r="BO8553" s="23">
        <v>50387.8</v>
      </c>
      <c r="BP8553" s="23">
        <v>-40.32</v>
      </c>
    </row>
    <row r="8554" spans="55:68">
      <c r="BC8554" s="23">
        <v>50441.1</v>
      </c>
      <c r="BD8554" s="23">
        <v>-40.32</v>
      </c>
      <c r="BO8554" s="23">
        <v>50441.1</v>
      </c>
      <c r="BP8554" s="23">
        <v>-40.32</v>
      </c>
    </row>
    <row r="8555" spans="55:68">
      <c r="BC8555" s="23">
        <v>50441.1</v>
      </c>
      <c r="BD8555" s="23">
        <v>-39.85</v>
      </c>
      <c r="BO8555" s="23">
        <v>50441.1</v>
      </c>
      <c r="BP8555" s="23">
        <v>-39.85</v>
      </c>
    </row>
    <row r="8556" spans="55:68">
      <c r="BC8556" s="23">
        <v>50493.599999999999</v>
      </c>
      <c r="BD8556" s="23">
        <v>-39.85</v>
      </c>
      <c r="BO8556" s="23">
        <v>50493.599999999999</v>
      </c>
      <c r="BP8556" s="23">
        <v>-39.85</v>
      </c>
    </row>
    <row r="8557" spans="55:68">
      <c r="BC8557" s="23">
        <v>50493.599999999999</v>
      </c>
      <c r="BD8557" s="23">
        <v>-40.409999999999997</v>
      </c>
      <c r="BO8557" s="23">
        <v>50493.599999999999</v>
      </c>
      <c r="BP8557" s="23">
        <v>-40.409999999999997</v>
      </c>
    </row>
    <row r="8558" spans="55:68">
      <c r="BC8558" s="23">
        <v>50541.9</v>
      </c>
      <c r="BD8558" s="23">
        <v>-40.409999999999997</v>
      </c>
      <c r="BO8558" s="23">
        <v>50541.9</v>
      </c>
      <c r="BP8558" s="23">
        <v>-40.409999999999997</v>
      </c>
    </row>
    <row r="8559" spans="55:68">
      <c r="BC8559" s="23">
        <v>50541.9</v>
      </c>
      <c r="BD8559" s="23">
        <v>-39.92</v>
      </c>
      <c r="BO8559" s="23">
        <v>50541.9</v>
      </c>
      <c r="BP8559" s="23">
        <v>-39.92</v>
      </c>
    </row>
    <row r="8560" spans="55:68">
      <c r="BC8560" s="23">
        <v>50590.1</v>
      </c>
      <c r="BD8560" s="23">
        <v>-39.92</v>
      </c>
      <c r="BO8560" s="23">
        <v>50590.1</v>
      </c>
      <c r="BP8560" s="23">
        <v>-39.92</v>
      </c>
    </row>
    <row r="8561" spans="55:68">
      <c r="BC8561" s="23">
        <v>50590.1</v>
      </c>
      <c r="BD8561" s="23">
        <v>-39.380000000000003</v>
      </c>
      <c r="BO8561" s="23">
        <v>50590.1</v>
      </c>
      <c r="BP8561" s="23">
        <v>-39.380000000000003</v>
      </c>
    </row>
    <row r="8562" spans="55:68">
      <c r="BC8562" s="23">
        <v>50636.1</v>
      </c>
      <c r="BD8562" s="23">
        <v>-39.380000000000003</v>
      </c>
      <c r="BO8562" s="23">
        <v>50636.1</v>
      </c>
      <c r="BP8562" s="23">
        <v>-39.380000000000003</v>
      </c>
    </row>
    <row r="8563" spans="55:68">
      <c r="BC8563" s="23">
        <v>50636.1</v>
      </c>
      <c r="BD8563" s="23">
        <v>-40.130000000000003</v>
      </c>
      <c r="BO8563" s="23">
        <v>50636.1</v>
      </c>
      <c r="BP8563" s="23">
        <v>-40.130000000000003</v>
      </c>
    </row>
    <row r="8564" spans="55:68">
      <c r="BC8564" s="23">
        <v>50680.4</v>
      </c>
      <c r="BD8564" s="23">
        <v>-40.130000000000003</v>
      </c>
      <c r="BO8564" s="23">
        <v>50680.4</v>
      </c>
      <c r="BP8564" s="23">
        <v>-40.130000000000003</v>
      </c>
    </row>
    <row r="8565" spans="55:68">
      <c r="BC8565" s="23">
        <v>50680.4</v>
      </c>
      <c r="BD8565" s="23">
        <v>-38.56</v>
      </c>
      <c r="BO8565" s="23">
        <v>50680.4</v>
      </c>
      <c r="BP8565" s="23">
        <v>-38.56</v>
      </c>
    </row>
    <row r="8566" spans="55:68">
      <c r="BC8566" s="23">
        <v>50723.7</v>
      </c>
      <c r="BD8566" s="23">
        <v>-38.56</v>
      </c>
      <c r="BO8566" s="23">
        <v>50723.7</v>
      </c>
      <c r="BP8566" s="23">
        <v>-38.56</v>
      </c>
    </row>
    <row r="8567" spans="55:68">
      <c r="BC8567" s="23">
        <v>50723.7</v>
      </c>
      <c r="BD8567" s="23">
        <v>-39.32</v>
      </c>
      <c r="BO8567" s="23">
        <v>50723.7</v>
      </c>
      <c r="BP8567" s="23">
        <v>-39.32</v>
      </c>
    </row>
    <row r="8568" spans="55:68">
      <c r="BC8568" s="23">
        <v>50766.7</v>
      </c>
      <c r="BD8568" s="23">
        <v>-39.32</v>
      </c>
      <c r="BO8568" s="23">
        <v>50766.7</v>
      </c>
      <c r="BP8568" s="23">
        <v>-39.32</v>
      </c>
    </row>
    <row r="8569" spans="55:68">
      <c r="BC8569" s="23">
        <v>50766.7</v>
      </c>
      <c r="BD8569" s="23">
        <v>-39.200000000000003</v>
      </c>
      <c r="BO8569" s="23">
        <v>50766.7</v>
      </c>
      <c r="BP8569" s="23">
        <v>-39.200000000000003</v>
      </c>
    </row>
    <row r="8570" spans="55:68">
      <c r="BC8570" s="23">
        <v>50808.800000000003</v>
      </c>
      <c r="BD8570" s="23">
        <v>-39.200000000000003</v>
      </c>
      <c r="BO8570" s="23">
        <v>50808.800000000003</v>
      </c>
      <c r="BP8570" s="23">
        <v>-39.200000000000003</v>
      </c>
    </row>
    <row r="8571" spans="55:68">
      <c r="BC8571" s="23">
        <v>50808.800000000003</v>
      </c>
      <c r="BD8571" s="23">
        <v>-39.159999999999997</v>
      </c>
      <c r="BO8571" s="23">
        <v>50808.800000000003</v>
      </c>
      <c r="BP8571" s="23">
        <v>-39.159999999999997</v>
      </c>
    </row>
    <row r="8572" spans="55:68">
      <c r="BC8572" s="23">
        <v>50853.8</v>
      </c>
      <c r="BD8572" s="23">
        <v>-39.159999999999997</v>
      </c>
      <c r="BO8572" s="23">
        <v>50853.8</v>
      </c>
      <c r="BP8572" s="23">
        <v>-39.159999999999997</v>
      </c>
    </row>
    <row r="8573" spans="55:68">
      <c r="BC8573" s="23">
        <v>50853.8</v>
      </c>
      <c r="BD8573" s="23">
        <v>-39.380000000000003</v>
      </c>
      <c r="BO8573" s="23">
        <v>50853.8</v>
      </c>
      <c r="BP8573" s="23">
        <v>-39.380000000000003</v>
      </c>
    </row>
    <row r="8574" spans="55:68">
      <c r="BC8574" s="23">
        <v>50898.8</v>
      </c>
      <c r="BD8574" s="23">
        <v>-39.380000000000003</v>
      </c>
      <c r="BO8574" s="23">
        <v>50898.8</v>
      </c>
      <c r="BP8574" s="23">
        <v>-39.380000000000003</v>
      </c>
    </row>
    <row r="8575" spans="55:68">
      <c r="BC8575" s="23">
        <v>50898.8</v>
      </c>
      <c r="BD8575" s="23">
        <v>-40.380000000000003</v>
      </c>
      <c r="BO8575" s="23">
        <v>50898.8</v>
      </c>
      <c r="BP8575" s="23">
        <v>-40.380000000000003</v>
      </c>
    </row>
    <row r="8576" spans="55:68">
      <c r="BC8576" s="23">
        <v>50945.8</v>
      </c>
      <c r="BD8576" s="23">
        <v>-40.380000000000003</v>
      </c>
      <c r="BO8576" s="23">
        <v>50945.8</v>
      </c>
      <c r="BP8576" s="23">
        <v>-40.380000000000003</v>
      </c>
    </row>
    <row r="8577" spans="55:68">
      <c r="BC8577" s="23">
        <v>50945.8</v>
      </c>
      <c r="BD8577" s="23">
        <v>-39.29</v>
      </c>
      <c r="BO8577" s="23">
        <v>50945.8</v>
      </c>
      <c r="BP8577" s="23">
        <v>-39.29</v>
      </c>
    </row>
    <row r="8578" spans="55:68">
      <c r="BC8578" s="23">
        <v>50992.2</v>
      </c>
      <c r="BD8578" s="23">
        <v>-39.29</v>
      </c>
      <c r="BO8578" s="23">
        <v>50992.2</v>
      </c>
      <c r="BP8578" s="23">
        <v>-39.29</v>
      </c>
    </row>
    <row r="8579" spans="55:68">
      <c r="BC8579" s="23">
        <v>50992.2</v>
      </c>
      <c r="BD8579" s="23">
        <v>-40.299999999999997</v>
      </c>
      <c r="BO8579" s="23">
        <v>50992.2</v>
      </c>
      <c r="BP8579" s="23">
        <v>-40.299999999999997</v>
      </c>
    </row>
    <row r="8580" spans="55:68">
      <c r="BC8580" s="23">
        <v>51039.1</v>
      </c>
      <c r="BD8580" s="23">
        <v>-40.299999999999997</v>
      </c>
      <c r="BO8580" s="23">
        <v>51039.1</v>
      </c>
      <c r="BP8580" s="23">
        <v>-40.299999999999997</v>
      </c>
    </row>
    <row r="8581" spans="55:68">
      <c r="BC8581" s="23">
        <v>51039.1</v>
      </c>
      <c r="BD8581" s="23">
        <v>-38.78</v>
      </c>
      <c r="BO8581" s="23">
        <v>51039.1</v>
      </c>
      <c r="BP8581" s="23">
        <v>-38.78</v>
      </c>
    </row>
    <row r="8582" spans="55:68">
      <c r="BC8582" s="23">
        <v>51084</v>
      </c>
      <c r="BD8582" s="23">
        <v>-38.78</v>
      </c>
      <c r="BO8582" s="23">
        <v>51084</v>
      </c>
      <c r="BP8582" s="23">
        <v>-38.78</v>
      </c>
    </row>
    <row r="8583" spans="55:68">
      <c r="BC8583" s="23">
        <v>51084</v>
      </c>
      <c r="BD8583" s="23">
        <v>-39.57</v>
      </c>
      <c r="BO8583" s="23">
        <v>51084</v>
      </c>
      <c r="BP8583" s="23">
        <v>-39.57</v>
      </c>
    </row>
    <row r="8584" spans="55:68">
      <c r="BC8584" s="23">
        <v>51130.2</v>
      </c>
      <c r="BD8584" s="23">
        <v>-39.57</v>
      </c>
      <c r="BO8584" s="23">
        <v>51130.2</v>
      </c>
      <c r="BP8584" s="23">
        <v>-39.57</v>
      </c>
    </row>
    <row r="8585" spans="55:68">
      <c r="BC8585" s="23">
        <v>51130.2</v>
      </c>
      <c r="BD8585" s="23">
        <v>-39.11</v>
      </c>
      <c r="BO8585" s="23">
        <v>51130.2</v>
      </c>
      <c r="BP8585" s="23">
        <v>-39.11</v>
      </c>
    </row>
    <row r="8586" spans="55:68">
      <c r="BC8586" s="23">
        <v>51175.8</v>
      </c>
      <c r="BD8586" s="23">
        <v>-39.11</v>
      </c>
      <c r="BO8586" s="23">
        <v>51175.8</v>
      </c>
      <c r="BP8586" s="23">
        <v>-39.11</v>
      </c>
    </row>
    <row r="8587" spans="55:68">
      <c r="BC8587" s="23">
        <v>51175.8</v>
      </c>
      <c r="BD8587" s="23">
        <v>-40.020000000000003</v>
      </c>
      <c r="BO8587" s="23">
        <v>51175.8</v>
      </c>
      <c r="BP8587" s="23">
        <v>-40.020000000000003</v>
      </c>
    </row>
    <row r="8588" spans="55:68">
      <c r="BC8588" s="23">
        <v>51222.8</v>
      </c>
      <c r="BD8588" s="23">
        <v>-40.020000000000003</v>
      </c>
      <c r="BO8588" s="23">
        <v>51222.8</v>
      </c>
      <c r="BP8588" s="23">
        <v>-40.020000000000003</v>
      </c>
    </row>
    <row r="8589" spans="55:68">
      <c r="BC8589" s="23">
        <v>51222.8</v>
      </c>
      <c r="BD8589" s="23">
        <v>-39.86</v>
      </c>
      <c r="BO8589" s="23">
        <v>51222.8</v>
      </c>
      <c r="BP8589" s="23">
        <v>-39.86</v>
      </c>
    </row>
    <row r="8590" spans="55:68">
      <c r="BC8590" s="23">
        <v>51269.5</v>
      </c>
      <c r="BD8590" s="23">
        <v>-39.86</v>
      </c>
      <c r="BO8590" s="23">
        <v>51269.5</v>
      </c>
      <c r="BP8590" s="23">
        <v>-39.86</v>
      </c>
    </row>
    <row r="8591" spans="55:68">
      <c r="BC8591" s="23">
        <v>51269.5</v>
      </c>
      <c r="BD8591" s="23">
        <v>-39.57</v>
      </c>
      <c r="BO8591" s="23">
        <v>51269.5</v>
      </c>
      <c r="BP8591" s="23">
        <v>-39.57</v>
      </c>
    </row>
    <row r="8592" spans="55:68">
      <c r="BC8592" s="23">
        <v>51317.1</v>
      </c>
      <c r="BD8592" s="23">
        <v>-39.57</v>
      </c>
      <c r="BO8592" s="23">
        <v>51317.1</v>
      </c>
      <c r="BP8592" s="23">
        <v>-39.57</v>
      </c>
    </row>
    <row r="8593" spans="55:68">
      <c r="BC8593" s="23">
        <v>51317.1</v>
      </c>
      <c r="BD8593" s="23">
        <v>-39.28</v>
      </c>
      <c r="BO8593" s="23">
        <v>51317.1</v>
      </c>
      <c r="BP8593" s="23">
        <v>-39.28</v>
      </c>
    </row>
    <row r="8594" spans="55:68">
      <c r="BC8594" s="23">
        <v>51364</v>
      </c>
      <c r="BD8594" s="23">
        <v>-39.28</v>
      </c>
      <c r="BO8594" s="23">
        <v>51364</v>
      </c>
      <c r="BP8594" s="23">
        <v>-39.28</v>
      </c>
    </row>
    <row r="8595" spans="55:68">
      <c r="BC8595" s="23">
        <v>51364</v>
      </c>
      <c r="BD8595" s="23">
        <v>-39.57</v>
      </c>
      <c r="BO8595" s="23">
        <v>51364</v>
      </c>
      <c r="BP8595" s="23">
        <v>-39.57</v>
      </c>
    </row>
    <row r="8596" spans="55:68">
      <c r="BC8596" s="23">
        <v>51410.6</v>
      </c>
      <c r="BD8596" s="23">
        <v>-39.57</v>
      </c>
      <c r="BO8596" s="23">
        <v>51410.6</v>
      </c>
      <c r="BP8596" s="23">
        <v>-39.57</v>
      </c>
    </row>
    <row r="8597" spans="55:68">
      <c r="BC8597" s="23">
        <v>51410.6</v>
      </c>
      <c r="BD8597" s="23">
        <v>-39.53</v>
      </c>
      <c r="BO8597" s="23">
        <v>51410.6</v>
      </c>
      <c r="BP8597" s="23">
        <v>-39.53</v>
      </c>
    </row>
    <row r="8598" spans="55:68">
      <c r="BC8598" s="23">
        <v>51456</v>
      </c>
      <c r="BD8598" s="23">
        <v>-39.53</v>
      </c>
      <c r="BO8598" s="23">
        <v>51456</v>
      </c>
      <c r="BP8598" s="23">
        <v>-39.53</v>
      </c>
    </row>
    <row r="8599" spans="55:68">
      <c r="BC8599" s="23">
        <v>51456</v>
      </c>
      <c r="BD8599" s="23">
        <v>-39.590000000000003</v>
      </c>
      <c r="BO8599" s="23">
        <v>51456</v>
      </c>
      <c r="BP8599" s="23">
        <v>-39.590000000000003</v>
      </c>
    </row>
    <row r="8600" spans="55:68">
      <c r="BC8600" s="23">
        <v>51501.3</v>
      </c>
      <c r="BD8600" s="23">
        <v>-39.590000000000003</v>
      </c>
      <c r="BO8600" s="23">
        <v>51501.3</v>
      </c>
      <c r="BP8600" s="23">
        <v>-39.590000000000003</v>
      </c>
    </row>
    <row r="8601" spans="55:68">
      <c r="BC8601" s="23">
        <v>51501.3</v>
      </c>
      <c r="BD8601" s="23">
        <v>-38.86</v>
      </c>
      <c r="BO8601" s="23">
        <v>51501.3</v>
      </c>
      <c r="BP8601" s="23">
        <v>-38.86</v>
      </c>
    </row>
    <row r="8602" spans="55:68">
      <c r="BC8602" s="23">
        <v>51546.5</v>
      </c>
      <c r="BD8602" s="23">
        <v>-38.86</v>
      </c>
      <c r="BO8602" s="23">
        <v>51546.5</v>
      </c>
      <c r="BP8602" s="23">
        <v>-38.86</v>
      </c>
    </row>
    <row r="8603" spans="55:68">
      <c r="BC8603" s="23">
        <v>51546.5</v>
      </c>
      <c r="BD8603" s="23">
        <v>-39.04</v>
      </c>
      <c r="BO8603" s="23">
        <v>51546.5</v>
      </c>
      <c r="BP8603" s="23">
        <v>-39.04</v>
      </c>
    </row>
    <row r="8604" spans="55:68">
      <c r="BC8604" s="23">
        <v>51590.8</v>
      </c>
      <c r="BD8604" s="23">
        <v>-39.04</v>
      </c>
      <c r="BO8604" s="23">
        <v>51590.8</v>
      </c>
      <c r="BP8604" s="23">
        <v>-39.04</v>
      </c>
    </row>
    <row r="8605" spans="55:68">
      <c r="BC8605" s="23">
        <v>51590.8</v>
      </c>
      <c r="BD8605" s="23">
        <v>-39.51</v>
      </c>
      <c r="BO8605" s="23">
        <v>51590.8</v>
      </c>
      <c r="BP8605" s="23">
        <v>-39.51</v>
      </c>
    </row>
    <row r="8606" spans="55:68">
      <c r="BC8606" s="23">
        <v>51635</v>
      </c>
      <c r="BD8606" s="23">
        <v>-39.51</v>
      </c>
      <c r="BO8606" s="23">
        <v>51635</v>
      </c>
      <c r="BP8606" s="23">
        <v>-39.51</v>
      </c>
    </row>
    <row r="8607" spans="55:68">
      <c r="BC8607" s="23">
        <v>51635</v>
      </c>
      <c r="BD8607" s="23">
        <v>-38.9</v>
      </c>
      <c r="BO8607" s="23">
        <v>51635</v>
      </c>
      <c r="BP8607" s="23">
        <v>-38.9</v>
      </c>
    </row>
    <row r="8608" spans="55:68">
      <c r="BC8608" s="23">
        <v>51680.1</v>
      </c>
      <c r="BD8608" s="23">
        <v>-38.9</v>
      </c>
      <c r="BO8608" s="23">
        <v>51680.1</v>
      </c>
      <c r="BP8608" s="23">
        <v>-38.9</v>
      </c>
    </row>
    <row r="8609" spans="55:68">
      <c r="BC8609" s="23">
        <v>51680.1</v>
      </c>
      <c r="BD8609" s="23">
        <v>-39.47</v>
      </c>
      <c r="BO8609" s="23">
        <v>51680.1</v>
      </c>
      <c r="BP8609" s="23">
        <v>-39.47</v>
      </c>
    </row>
    <row r="8610" spans="55:68">
      <c r="BC8610" s="23">
        <v>51725.3</v>
      </c>
      <c r="BD8610" s="23">
        <v>-39.47</v>
      </c>
      <c r="BO8610" s="23">
        <v>51725.3</v>
      </c>
      <c r="BP8610" s="23">
        <v>-39.47</v>
      </c>
    </row>
    <row r="8611" spans="55:68">
      <c r="BC8611" s="23">
        <v>51725.3</v>
      </c>
      <c r="BD8611" s="23">
        <v>-39.36</v>
      </c>
      <c r="BO8611" s="23">
        <v>51725.3</v>
      </c>
      <c r="BP8611" s="23">
        <v>-39.36</v>
      </c>
    </row>
    <row r="8612" spans="55:68">
      <c r="BC8612" s="23">
        <v>51770.6</v>
      </c>
      <c r="BD8612" s="23">
        <v>-39.36</v>
      </c>
      <c r="BO8612" s="23">
        <v>51770.6</v>
      </c>
      <c r="BP8612" s="23">
        <v>-39.36</v>
      </c>
    </row>
    <row r="8613" spans="55:68">
      <c r="BC8613" s="23">
        <v>51770.6</v>
      </c>
      <c r="BD8613" s="23">
        <v>-39.04</v>
      </c>
      <c r="BO8613" s="23">
        <v>51770.6</v>
      </c>
      <c r="BP8613" s="23">
        <v>-39.04</v>
      </c>
    </row>
    <row r="8614" spans="55:68">
      <c r="BC8614" s="23">
        <v>51817.599999999999</v>
      </c>
      <c r="BD8614" s="23">
        <v>-39.04</v>
      </c>
      <c r="BO8614" s="23">
        <v>51817.599999999999</v>
      </c>
      <c r="BP8614" s="23">
        <v>-39.04</v>
      </c>
    </row>
    <row r="8615" spans="55:68">
      <c r="BC8615" s="23">
        <v>51817.599999999999</v>
      </c>
      <c r="BD8615" s="23">
        <v>-39.51</v>
      </c>
      <c r="BO8615" s="23">
        <v>51817.599999999999</v>
      </c>
      <c r="BP8615" s="23">
        <v>-39.51</v>
      </c>
    </row>
    <row r="8616" spans="55:68">
      <c r="BC8616" s="23">
        <v>51864.5</v>
      </c>
      <c r="BD8616" s="23">
        <v>-39.51</v>
      </c>
      <c r="BO8616" s="23">
        <v>51864.5</v>
      </c>
      <c r="BP8616" s="23">
        <v>-39.51</v>
      </c>
    </row>
    <row r="8617" spans="55:68">
      <c r="BC8617" s="23">
        <v>51864.5</v>
      </c>
      <c r="BD8617" s="23">
        <v>-39.86</v>
      </c>
      <c r="BO8617" s="23">
        <v>51864.5</v>
      </c>
      <c r="BP8617" s="23">
        <v>-39.86</v>
      </c>
    </row>
    <row r="8618" spans="55:68">
      <c r="BC8618" s="23">
        <v>51910.6</v>
      </c>
      <c r="BD8618" s="23">
        <v>-39.86</v>
      </c>
      <c r="BO8618" s="23">
        <v>51910.6</v>
      </c>
      <c r="BP8618" s="23">
        <v>-39.86</v>
      </c>
    </row>
    <row r="8619" spans="55:68">
      <c r="BC8619" s="23">
        <v>51910.6</v>
      </c>
      <c r="BD8619" s="23">
        <v>-39.369999999999997</v>
      </c>
      <c r="BO8619" s="23">
        <v>51910.6</v>
      </c>
      <c r="BP8619" s="23">
        <v>-39.369999999999997</v>
      </c>
    </row>
    <row r="8620" spans="55:68">
      <c r="BC8620" s="23">
        <v>51957.9</v>
      </c>
      <c r="BD8620" s="23">
        <v>-39.369999999999997</v>
      </c>
      <c r="BO8620" s="23">
        <v>51957.9</v>
      </c>
      <c r="BP8620" s="23">
        <v>-39.369999999999997</v>
      </c>
    </row>
    <row r="8621" spans="55:68">
      <c r="BC8621" s="23">
        <v>51957.9</v>
      </c>
      <c r="BD8621" s="23">
        <v>-38.799999999999997</v>
      </c>
      <c r="BO8621" s="23">
        <v>51957.9</v>
      </c>
      <c r="BP8621" s="23">
        <v>-38.799999999999997</v>
      </c>
    </row>
    <row r="8622" spans="55:68">
      <c r="BC8622" s="23">
        <v>52005.2</v>
      </c>
      <c r="BD8622" s="23">
        <v>-38.799999999999997</v>
      </c>
      <c r="BO8622" s="23">
        <v>52005.2</v>
      </c>
      <c r="BP8622" s="23">
        <v>-38.799999999999997</v>
      </c>
    </row>
    <row r="8623" spans="55:68">
      <c r="BC8623" s="23">
        <v>52005.2</v>
      </c>
      <c r="BD8623" s="23">
        <v>-39.68</v>
      </c>
      <c r="BO8623" s="23">
        <v>52005.2</v>
      </c>
      <c r="BP8623" s="23">
        <v>-39.68</v>
      </c>
    </row>
    <row r="8624" spans="55:68">
      <c r="BC8624" s="23">
        <v>52050.8</v>
      </c>
      <c r="BD8624" s="23">
        <v>-39.68</v>
      </c>
      <c r="BO8624" s="23">
        <v>52050.8</v>
      </c>
      <c r="BP8624" s="23">
        <v>-39.68</v>
      </c>
    </row>
    <row r="8625" spans="55:68">
      <c r="BC8625" s="23">
        <v>52050.8</v>
      </c>
      <c r="BD8625" s="23">
        <v>-39.450000000000003</v>
      </c>
      <c r="BO8625" s="23">
        <v>52050.8</v>
      </c>
      <c r="BP8625" s="23">
        <v>-39.450000000000003</v>
      </c>
    </row>
    <row r="8626" spans="55:68">
      <c r="BC8626" s="23">
        <v>52097</v>
      </c>
      <c r="BD8626" s="23">
        <v>-39.450000000000003</v>
      </c>
      <c r="BO8626" s="23">
        <v>52097</v>
      </c>
      <c r="BP8626" s="23">
        <v>-39.450000000000003</v>
      </c>
    </row>
    <row r="8627" spans="55:68">
      <c r="BC8627" s="23">
        <v>52097</v>
      </c>
      <c r="BD8627" s="23">
        <v>-38.86</v>
      </c>
      <c r="BO8627" s="23">
        <v>52097</v>
      </c>
      <c r="BP8627" s="23">
        <v>-38.86</v>
      </c>
    </row>
    <row r="8628" spans="55:68">
      <c r="BC8628" s="23">
        <v>52143.7</v>
      </c>
      <c r="BD8628" s="23">
        <v>-38.86</v>
      </c>
      <c r="BO8628" s="23">
        <v>52143.7</v>
      </c>
      <c r="BP8628" s="23">
        <v>-38.86</v>
      </c>
    </row>
    <row r="8629" spans="55:68">
      <c r="BC8629" s="23">
        <v>52143.7</v>
      </c>
      <c r="BD8629" s="23">
        <v>-39.64</v>
      </c>
      <c r="BO8629" s="23">
        <v>52143.7</v>
      </c>
      <c r="BP8629" s="23">
        <v>-39.64</v>
      </c>
    </row>
    <row r="8630" spans="55:68">
      <c r="BC8630" s="23">
        <v>52190.6</v>
      </c>
      <c r="BD8630" s="23">
        <v>-39.64</v>
      </c>
      <c r="BO8630" s="23">
        <v>52190.6</v>
      </c>
      <c r="BP8630" s="23">
        <v>-39.64</v>
      </c>
    </row>
    <row r="8631" spans="55:68">
      <c r="BC8631" s="23">
        <v>52190.6</v>
      </c>
      <c r="BD8631" s="23">
        <v>-39.08</v>
      </c>
      <c r="BO8631" s="23">
        <v>52190.6</v>
      </c>
      <c r="BP8631" s="23">
        <v>-39.08</v>
      </c>
    </row>
    <row r="8632" spans="55:68">
      <c r="BC8632" s="23">
        <v>52236.5</v>
      </c>
      <c r="BD8632" s="23">
        <v>-39.08</v>
      </c>
      <c r="BO8632" s="23">
        <v>52236.5</v>
      </c>
      <c r="BP8632" s="23">
        <v>-39.08</v>
      </c>
    </row>
    <row r="8633" spans="55:68">
      <c r="BC8633" s="23">
        <v>52236.5</v>
      </c>
      <c r="BD8633" s="23">
        <v>-39.74</v>
      </c>
      <c r="BO8633" s="23">
        <v>52236.5</v>
      </c>
      <c r="BP8633" s="23">
        <v>-39.74</v>
      </c>
    </row>
    <row r="8634" spans="55:68">
      <c r="BC8634" s="23">
        <v>52283.199999999997</v>
      </c>
      <c r="BD8634" s="23">
        <v>-39.74</v>
      </c>
      <c r="BO8634" s="23">
        <v>52283.199999999997</v>
      </c>
      <c r="BP8634" s="23">
        <v>-39.74</v>
      </c>
    </row>
    <row r="8635" spans="55:68">
      <c r="BC8635" s="23">
        <v>52283.199999999997</v>
      </c>
      <c r="BD8635" s="23">
        <v>-38.799999999999997</v>
      </c>
      <c r="BO8635" s="23">
        <v>52283.199999999997</v>
      </c>
      <c r="BP8635" s="23">
        <v>-38.799999999999997</v>
      </c>
    </row>
    <row r="8636" spans="55:68">
      <c r="BC8636" s="23">
        <v>52330.2</v>
      </c>
      <c r="BD8636" s="23">
        <v>-38.799999999999997</v>
      </c>
      <c r="BO8636" s="23">
        <v>52330.2</v>
      </c>
      <c r="BP8636" s="23">
        <v>-38.799999999999997</v>
      </c>
    </row>
    <row r="8637" spans="55:68">
      <c r="BC8637" s="23">
        <v>52330.2</v>
      </c>
      <c r="BD8637" s="23">
        <v>-39.33</v>
      </c>
      <c r="BO8637" s="23">
        <v>52330.2</v>
      </c>
      <c r="BP8637" s="23">
        <v>-39.33</v>
      </c>
    </row>
    <row r="8638" spans="55:68">
      <c r="BC8638" s="23">
        <v>52377.3</v>
      </c>
      <c r="BD8638" s="23">
        <v>-39.33</v>
      </c>
      <c r="BO8638" s="23">
        <v>52377.3</v>
      </c>
      <c r="BP8638" s="23">
        <v>-39.33</v>
      </c>
    </row>
    <row r="8639" spans="55:68">
      <c r="BC8639" s="23">
        <v>52377.3</v>
      </c>
      <c r="BD8639" s="23">
        <v>-39.76</v>
      </c>
      <c r="BO8639" s="23">
        <v>52377.3</v>
      </c>
      <c r="BP8639" s="23">
        <v>-39.76</v>
      </c>
    </row>
    <row r="8640" spans="55:68">
      <c r="BC8640" s="23">
        <v>52422.400000000001</v>
      </c>
      <c r="BD8640" s="23">
        <v>-39.76</v>
      </c>
      <c r="BO8640" s="23">
        <v>52422.400000000001</v>
      </c>
      <c r="BP8640" s="23">
        <v>-39.76</v>
      </c>
    </row>
    <row r="8641" spans="55:68">
      <c r="BC8641" s="23">
        <v>52422.400000000001</v>
      </c>
      <c r="BD8641" s="23">
        <v>-39.130000000000003</v>
      </c>
      <c r="BO8641" s="23">
        <v>52422.400000000001</v>
      </c>
      <c r="BP8641" s="23">
        <v>-39.130000000000003</v>
      </c>
    </row>
    <row r="8642" spans="55:68">
      <c r="BC8642" s="23">
        <v>52467.7</v>
      </c>
      <c r="BD8642" s="23">
        <v>-39.130000000000003</v>
      </c>
      <c r="BO8642" s="23">
        <v>52467.7</v>
      </c>
      <c r="BP8642" s="23">
        <v>-39.130000000000003</v>
      </c>
    </row>
    <row r="8643" spans="55:68">
      <c r="BC8643" s="23">
        <v>52467.7</v>
      </c>
      <c r="BD8643" s="23">
        <v>-38.479999999999997</v>
      </c>
      <c r="BO8643" s="23">
        <v>52467.7</v>
      </c>
      <c r="BP8643" s="23">
        <v>-38.479999999999997</v>
      </c>
    </row>
    <row r="8644" spans="55:68">
      <c r="BC8644" s="23">
        <v>52512.3</v>
      </c>
      <c r="BD8644" s="23">
        <v>-38.479999999999997</v>
      </c>
      <c r="BO8644" s="23">
        <v>52512.3</v>
      </c>
      <c r="BP8644" s="23">
        <v>-38.479999999999997</v>
      </c>
    </row>
    <row r="8645" spans="55:68">
      <c r="BC8645" s="23">
        <v>52512.3</v>
      </c>
      <c r="BD8645" s="23">
        <v>-38.9</v>
      </c>
      <c r="BO8645" s="23">
        <v>52512.3</v>
      </c>
      <c r="BP8645" s="23">
        <v>-38.9</v>
      </c>
    </row>
    <row r="8646" spans="55:68">
      <c r="BC8646" s="23">
        <v>52555.5</v>
      </c>
      <c r="BD8646" s="23">
        <v>-38.9</v>
      </c>
      <c r="BO8646" s="23">
        <v>52555.5</v>
      </c>
      <c r="BP8646" s="23">
        <v>-38.9</v>
      </c>
    </row>
    <row r="8647" spans="55:68">
      <c r="BC8647" s="23">
        <v>52555.5</v>
      </c>
      <c r="BD8647" s="23">
        <v>-38.880000000000003</v>
      </c>
      <c r="BO8647" s="23">
        <v>52555.5</v>
      </c>
      <c r="BP8647" s="23">
        <v>-38.880000000000003</v>
      </c>
    </row>
    <row r="8648" spans="55:68">
      <c r="BC8648" s="23">
        <v>52599.1</v>
      </c>
      <c r="BD8648" s="23">
        <v>-38.880000000000003</v>
      </c>
      <c r="BO8648" s="23">
        <v>52599.1</v>
      </c>
      <c r="BP8648" s="23">
        <v>-38.880000000000003</v>
      </c>
    </row>
    <row r="8649" spans="55:68">
      <c r="BC8649" s="23">
        <v>52599.1</v>
      </c>
      <c r="BD8649" s="23">
        <v>-38.85</v>
      </c>
      <c r="BO8649" s="23">
        <v>52599.1</v>
      </c>
      <c r="BP8649" s="23">
        <v>-38.85</v>
      </c>
    </row>
    <row r="8650" spans="55:68">
      <c r="BC8650" s="23">
        <v>52644.7</v>
      </c>
      <c r="BD8650" s="23">
        <v>-38.85</v>
      </c>
      <c r="BO8650" s="23">
        <v>52644.7</v>
      </c>
      <c r="BP8650" s="23">
        <v>-38.85</v>
      </c>
    </row>
    <row r="8651" spans="55:68">
      <c r="BC8651" s="23">
        <v>52644.7</v>
      </c>
      <c r="BD8651" s="23">
        <v>-39.36</v>
      </c>
      <c r="BO8651" s="23">
        <v>52644.7</v>
      </c>
      <c r="BP8651" s="23">
        <v>-39.36</v>
      </c>
    </row>
    <row r="8652" spans="55:68">
      <c r="BC8652" s="23">
        <v>52691.5</v>
      </c>
      <c r="BD8652" s="23">
        <v>-39.36</v>
      </c>
      <c r="BO8652" s="23">
        <v>52691.5</v>
      </c>
      <c r="BP8652" s="23">
        <v>-39.36</v>
      </c>
    </row>
    <row r="8653" spans="55:68">
      <c r="BC8653" s="23">
        <v>52691.5</v>
      </c>
      <c r="BD8653" s="23">
        <v>-39.75</v>
      </c>
      <c r="BO8653" s="23">
        <v>52691.5</v>
      </c>
      <c r="BP8653" s="23">
        <v>-39.75</v>
      </c>
    </row>
    <row r="8654" spans="55:68">
      <c r="BC8654" s="23">
        <v>52738.8</v>
      </c>
      <c r="BD8654" s="23">
        <v>-39.75</v>
      </c>
      <c r="BO8654" s="23">
        <v>52738.8</v>
      </c>
      <c r="BP8654" s="23">
        <v>-39.75</v>
      </c>
    </row>
    <row r="8655" spans="55:68">
      <c r="BC8655" s="23">
        <v>52738.8</v>
      </c>
      <c r="BD8655" s="23">
        <v>-39.56</v>
      </c>
      <c r="BO8655" s="23">
        <v>52738.8</v>
      </c>
      <c r="BP8655" s="23">
        <v>-39.56</v>
      </c>
    </row>
    <row r="8656" spans="55:68">
      <c r="BC8656" s="23">
        <v>52785.599999999999</v>
      </c>
      <c r="BD8656" s="23">
        <v>-39.56</v>
      </c>
      <c r="BO8656" s="23">
        <v>52785.599999999999</v>
      </c>
      <c r="BP8656" s="23">
        <v>-39.56</v>
      </c>
    </row>
    <row r="8657" spans="55:68">
      <c r="BC8657" s="23">
        <v>52785.599999999999</v>
      </c>
      <c r="BD8657" s="23">
        <v>-39.17</v>
      </c>
      <c r="BO8657" s="23">
        <v>52785.599999999999</v>
      </c>
      <c r="BP8657" s="23">
        <v>-39.17</v>
      </c>
    </row>
    <row r="8658" spans="55:68">
      <c r="BC8658" s="23">
        <v>52830.9</v>
      </c>
      <c r="BD8658" s="23">
        <v>-39.17</v>
      </c>
      <c r="BO8658" s="23">
        <v>52830.9</v>
      </c>
      <c r="BP8658" s="23">
        <v>-39.17</v>
      </c>
    </row>
    <row r="8659" spans="55:68">
      <c r="BC8659" s="23">
        <v>52830.9</v>
      </c>
      <c r="BD8659" s="23">
        <v>-38.58</v>
      </c>
      <c r="BO8659" s="23">
        <v>52830.9</v>
      </c>
      <c r="BP8659" s="23">
        <v>-38.58</v>
      </c>
    </row>
    <row r="8660" spans="55:68">
      <c r="BC8660" s="23">
        <v>52873.9</v>
      </c>
      <c r="BD8660" s="23">
        <v>-38.58</v>
      </c>
      <c r="BO8660" s="23">
        <v>52873.9</v>
      </c>
      <c r="BP8660" s="23">
        <v>-38.58</v>
      </c>
    </row>
    <row r="8661" spans="55:68">
      <c r="BC8661" s="23">
        <v>52873.9</v>
      </c>
      <c r="BD8661" s="23">
        <v>-38.44</v>
      </c>
      <c r="BO8661" s="23">
        <v>52873.9</v>
      </c>
      <c r="BP8661" s="23">
        <v>-38.44</v>
      </c>
    </row>
    <row r="8662" spans="55:68">
      <c r="BC8662" s="23">
        <v>52914.3</v>
      </c>
      <c r="BD8662" s="23">
        <v>-38.44</v>
      </c>
      <c r="BO8662" s="23">
        <v>52914.3</v>
      </c>
      <c r="BP8662" s="23">
        <v>-38.44</v>
      </c>
    </row>
    <row r="8663" spans="55:68">
      <c r="BC8663" s="23">
        <v>52914.3</v>
      </c>
      <c r="BD8663" s="23">
        <v>-38.26</v>
      </c>
      <c r="BO8663" s="23">
        <v>52914.3</v>
      </c>
      <c r="BP8663" s="23">
        <v>-38.26</v>
      </c>
    </row>
    <row r="8664" spans="55:68">
      <c r="BC8664" s="23">
        <v>52954</v>
      </c>
      <c r="BD8664" s="23">
        <v>-38.26</v>
      </c>
      <c r="BO8664" s="23">
        <v>52954</v>
      </c>
      <c r="BP8664" s="23">
        <v>-38.26</v>
      </c>
    </row>
    <row r="8665" spans="55:68">
      <c r="BC8665" s="23">
        <v>52954</v>
      </c>
      <c r="BD8665" s="23">
        <v>-37.61</v>
      </c>
      <c r="BO8665" s="23">
        <v>52954</v>
      </c>
      <c r="BP8665" s="23">
        <v>-37.61</v>
      </c>
    </row>
    <row r="8666" spans="55:68">
      <c r="BC8666" s="23">
        <v>52993.3</v>
      </c>
      <c r="BD8666" s="23">
        <v>-37.61</v>
      </c>
      <c r="BO8666" s="23">
        <v>52993.3</v>
      </c>
      <c r="BP8666" s="23">
        <v>-37.61</v>
      </c>
    </row>
    <row r="8667" spans="55:68">
      <c r="BC8667" s="23">
        <v>52993.3</v>
      </c>
      <c r="BD8667" s="23">
        <v>-38.61</v>
      </c>
      <c r="BO8667" s="23">
        <v>52993.3</v>
      </c>
      <c r="BP8667" s="23">
        <v>-38.61</v>
      </c>
    </row>
    <row r="8668" spans="55:68">
      <c r="BC8668" s="23">
        <v>53033</v>
      </c>
      <c r="BD8668" s="23">
        <v>-38.61</v>
      </c>
      <c r="BO8668" s="23">
        <v>53033</v>
      </c>
      <c r="BP8668" s="23">
        <v>-38.61</v>
      </c>
    </row>
    <row r="8669" spans="55:68">
      <c r="BC8669" s="23">
        <v>53033</v>
      </c>
      <c r="BD8669" s="23">
        <v>-38.299999999999997</v>
      </c>
      <c r="BO8669" s="23">
        <v>53033</v>
      </c>
      <c r="BP8669" s="23">
        <v>-38.299999999999997</v>
      </c>
    </row>
    <row r="8670" spans="55:68">
      <c r="BC8670" s="23">
        <v>53072.9</v>
      </c>
      <c r="BD8670" s="23">
        <v>-38.299999999999997</v>
      </c>
      <c r="BO8670" s="23">
        <v>53072.9</v>
      </c>
      <c r="BP8670" s="23">
        <v>-38.299999999999997</v>
      </c>
    </row>
    <row r="8671" spans="55:68">
      <c r="BC8671" s="23">
        <v>53072.9</v>
      </c>
      <c r="BD8671" s="23">
        <v>-38.729999999999997</v>
      </c>
      <c r="BO8671" s="23">
        <v>53072.9</v>
      </c>
      <c r="BP8671" s="23">
        <v>-38.729999999999997</v>
      </c>
    </row>
    <row r="8672" spans="55:68">
      <c r="BC8672" s="23">
        <v>53113.599999999999</v>
      </c>
      <c r="BD8672" s="23">
        <v>-38.729999999999997</v>
      </c>
      <c r="BO8672" s="23">
        <v>53113.599999999999</v>
      </c>
      <c r="BP8672" s="23">
        <v>-38.729999999999997</v>
      </c>
    </row>
    <row r="8673" spans="55:68">
      <c r="BC8673" s="23">
        <v>53113.599999999999</v>
      </c>
      <c r="BD8673" s="23">
        <v>-38.39</v>
      </c>
      <c r="BO8673" s="23">
        <v>53113.599999999999</v>
      </c>
      <c r="BP8673" s="23">
        <v>-38.39</v>
      </c>
    </row>
    <row r="8674" spans="55:68">
      <c r="BC8674" s="23">
        <v>53153.4</v>
      </c>
      <c r="BD8674" s="23">
        <v>-38.39</v>
      </c>
      <c r="BO8674" s="23">
        <v>53153.4</v>
      </c>
      <c r="BP8674" s="23">
        <v>-38.39</v>
      </c>
    </row>
    <row r="8675" spans="55:68">
      <c r="BC8675" s="23">
        <v>53153.4</v>
      </c>
      <c r="BD8675" s="23">
        <v>-38.200000000000003</v>
      </c>
      <c r="BO8675" s="23">
        <v>53153.4</v>
      </c>
      <c r="BP8675" s="23">
        <v>-38.200000000000003</v>
      </c>
    </row>
    <row r="8676" spans="55:68">
      <c r="BC8676" s="23">
        <v>53194.2</v>
      </c>
      <c r="BD8676" s="23">
        <v>-38.200000000000003</v>
      </c>
      <c r="BO8676" s="23">
        <v>53194.2</v>
      </c>
      <c r="BP8676" s="23">
        <v>-38.200000000000003</v>
      </c>
    </row>
    <row r="8677" spans="55:68">
      <c r="BC8677" s="23">
        <v>53194.2</v>
      </c>
      <c r="BD8677" s="23">
        <v>-37.97</v>
      </c>
      <c r="BO8677" s="23">
        <v>53194.2</v>
      </c>
      <c r="BP8677" s="23">
        <v>-37.97</v>
      </c>
    </row>
    <row r="8678" spans="55:68">
      <c r="BC8678" s="23">
        <v>53235.4</v>
      </c>
      <c r="BD8678" s="23">
        <v>-37.97</v>
      </c>
      <c r="BO8678" s="23">
        <v>53235.4</v>
      </c>
      <c r="BP8678" s="23">
        <v>-37.97</v>
      </c>
    </row>
    <row r="8679" spans="55:68">
      <c r="BC8679" s="23">
        <v>53235.4</v>
      </c>
      <c r="BD8679" s="23">
        <v>-39.08</v>
      </c>
      <c r="BO8679" s="23">
        <v>53235.4</v>
      </c>
      <c r="BP8679" s="23">
        <v>-39.08</v>
      </c>
    </row>
    <row r="8680" spans="55:68">
      <c r="BC8680" s="23">
        <v>53276.1</v>
      </c>
      <c r="BD8680" s="23">
        <v>-39.08</v>
      </c>
      <c r="BO8680" s="23">
        <v>53276.1</v>
      </c>
      <c r="BP8680" s="23">
        <v>-39.08</v>
      </c>
    </row>
    <row r="8681" spans="55:68">
      <c r="BC8681" s="23">
        <v>53276.1</v>
      </c>
      <c r="BD8681" s="23">
        <v>-38.97</v>
      </c>
      <c r="BO8681" s="23">
        <v>53276.1</v>
      </c>
      <c r="BP8681" s="23">
        <v>-38.97</v>
      </c>
    </row>
    <row r="8682" spans="55:68">
      <c r="BC8682" s="23">
        <v>53316.4</v>
      </c>
      <c r="BD8682" s="23">
        <v>-38.97</v>
      </c>
      <c r="BO8682" s="23">
        <v>53316.4</v>
      </c>
      <c r="BP8682" s="23">
        <v>-38.97</v>
      </c>
    </row>
    <row r="8683" spans="55:68">
      <c r="BC8683" s="23">
        <v>53316.4</v>
      </c>
      <c r="BD8683" s="23">
        <v>-38</v>
      </c>
      <c r="BO8683" s="23">
        <v>53316.4</v>
      </c>
      <c r="BP8683" s="23">
        <v>-38</v>
      </c>
    </row>
    <row r="8684" spans="55:68">
      <c r="BC8684" s="23">
        <v>53357.1</v>
      </c>
      <c r="BD8684" s="23">
        <v>-38</v>
      </c>
      <c r="BO8684" s="23">
        <v>53357.1</v>
      </c>
      <c r="BP8684" s="23">
        <v>-38</v>
      </c>
    </row>
    <row r="8685" spans="55:68">
      <c r="BC8685" s="23">
        <v>53357.1</v>
      </c>
      <c r="BD8685" s="23">
        <v>-37.9</v>
      </c>
      <c r="BO8685" s="23">
        <v>53357.1</v>
      </c>
      <c r="BP8685" s="23">
        <v>-37.9</v>
      </c>
    </row>
    <row r="8686" spans="55:68">
      <c r="BC8686" s="23">
        <v>53396.2</v>
      </c>
      <c r="BD8686" s="23">
        <v>-37.9</v>
      </c>
      <c r="BO8686" s="23">
        <v>53396.2</v>
      </c>
      <c r="BP8686" s="23">
        <v>-37.9</v>
      </c>
    </row>
    <row r="8687" spans="55:68">
      <c r="BC8687" s="23">
        <v>53396.2</v>
      </c>
      <c r="BD8687" s="23">
        <v>-38.25</v>
      </c>
      <c r="BO8687" s="23">
        <v>53396.2</v>
      </c>
      <c r="BP8687" s="23">
        <v>-38.25</v>
      </c>
    </row>
    <row r="8688" spans="55:68">
      <c r="BC8688" s="23">
        <v>53434.3</v>
      </c>
      <c r="BD8688" s="23">
        <v>-38.25</v>
      </c>
      <c r="BO8688" s="23">
        <v>53434.3</v>
      </c>
      <c r="BP8688" s="23">
        <v>-38.25</v>
      </c>
    </row>
    <row r="8689" spans="55:68">
      <c r="BC8689" s="23">
        <v>53434.3</v>
      </c>
      <c r="BD8689" s="23">
        <v>-37.79</v>
      </c>
      <c r="BO8689" s="23">
        <v>53434.3</v>
      </c>
      <c r="BP8689" s="23">
        <v>-37.79</v>
      </c>
    </row>
    <row r="8690" spans="55:68">
      <c r="BC8690" s="23">
        <v>53473.1</v>
      </c>
      <c r="BD8690" s="23">
        <v>-37.79</v>
      </c>
      <c r="BO8690" s="23">
        <v>53473.1</v>
      </c>
      <c r="BP8690" s="23">
        <v>-37.79</v>
      </c>
    </row>
    <row r="8691" spans="55:68">
      <c r="BC8691" s="23">
        <v>53473.1</v>
      </c>
      <c r="BD8691" s="23">
        <v>-38.130000000000003</v>
      </c>
      <c r="BO8691" s="23">
        <v>53473.1</v>
      </c>
      <c r="BP8691" s="23">
        <v>-38.130000000000003</v>
      </c>
    </row>
    <row r="8692" spans="55:68">
      <c r="BC8692" s="23">
        <v>53512.5</v>
      </c>
      <c r="BD8692" s="23">
        <v>-38.130000000000003</v>
      </c>
      <c r="BO8692" s="23">
        <v>53512.5</v>
      </c>
      <c r="BP8692" s="23">
        <v>-38.130000000000003</v>
      </c>
    </row>
    <row r="8693" spans="55:68">
      <c r="BC8693" s="23">
        <v>53512.5</v>
      </c>
      <c r="BD8693" s="23">
        <v>-38.6</v>
      </c>
      <c r="BO8693" s="23">
        <v>53512.5</v>
      </c>
      <c r="BP8693" s="23">
        <v>-38.6</v>
      </c>
    </row>
    <row r="8694" spans="55:68">
      <c r="BC8694" s="23">
        <v>53551.7</v>
      </c>
      <c r="BD8694" s="23">
        <v>-38.6</v>
      </c>
      <c r="BO8694" s="23">
        <v>53551.7</v>
      </c>
      <c r="BP8694" s="23">
        <v>-38.6</v>
      </c>
    </row>
    <row r="8695" spans="55:68">
      <c r="BC8695" s="23">
        <v>53551.7</v>
      </c>
      <c r="BD8695" s="23">
        <v>-38.4</v>
      </c>
      <c r="BO8695" s="23">
        <v>53551.7</v>
      </c>
      <c r="BP8695" s="23">
        <v>-38.4</v>
      </c>
    </row>
    <row r="8696" spans="55:68">
      <c r="BC8696" s="23">
        <v>53591</v>
      </c>
      <c r="BD8696" s="23">
        <v>-38.4</v>
      </c>
      <c r="BO8696" s="23">
        <v>53591</v>
      </c>
      <c r="BP8696" s="23">
        <v>-38.4</v>
      </c>
    </row>
    <row r="8697" spans="55:68">
      <c r="BC8697" s="23">
        <v>53591</v>
      </c>
      <c r="BD8697" s="23">
        <v>-37.99</v>
      </c>
      <c r="BO8697" s="23">
        <v>53591</v>
      </c>
      <c r="BP8697" s="23">
        <v>-37.99</v>
      </c>
    </row>
    <row r="8698" spans="55:68">
      <c r="BC8698" s="23">
        <v>53631.1</v>
      </c>
      <c r="BD8698" s="23">
        <v>-37.99</v>
      </c>
      <c r="BO8698" s="23">
        <v>53631.1</v>
      </c>
      <c r="BP8698" s="23">
        <v>-37.99</v>
      </c>
    </row>
    <row r="8699" spans="55:68">
      <c r="BC8699" s="23">
        <v>53631.1</v>
      </c>
      <c r="BD8699" s="23">
        <v>-38</v>
      </c>
      <c r="BO8699" s="23">
        <v>53631.1</v>
      </c>
      <c r="BP8699" s="23">
        <v>-38</v>
      </c>
    </row>
    <row r="8700" spans="55:68">
      <c r="BC8700" s="23">
        <v>53669.8</v>
      </c>
      <c r="BD8700" s="23">
        <v>-38</v>
      </c>
      <c r="BO8700" s="23">
        <v>53669.8</v>
      </c>
      <c r="BP8700" s="23">
        <v>-38</v>
      </c>
    </row>
    <row r="8701" spans="55:68">
      <c r="BC8701" s="23">
        <v>53669.8</v>
      </c>
      <c r="BD8701" s="23">
        <v>-38.68</v>
      </c>
      <c r="BO8701" s="23">
        <v>53669.8</v>
      </c>
      <c r="BP8701" s="23">
        <v>-38.68</v>
      </c>
    </row>
    <row r="8702" spans="55:68">
      <c r="BC8702" s="23">
        <v>53708.3</v>
      </c>
      <c r="BD8702" s="23">
        <v>-38.68</v>
      </c>
      <c r="BO8702" s="23">
        <v>53708.3</v>
      </c>
      <c r="BP8702" s="23">
        <v>-38.68</v>
      </c>
    </row>
    <row r="8703" spans="55:68">
      <c r="BC8703" s="23">
        <v>53708.3</v>
      </c>
      <c r="BD8703" s="23">
        <v>-37.4</v>
      </c>
      <c r="BO8703" s="23">
        <v>53708.3</v>
      </c>
      <c r="BP8703" s="23">
        <v>-37.4</v>
      </c>
    </row>
    <row r="8704" spans="55:68">
      <c r="BC8704" s="23">
        <v>53746</v>
      </c>
      <c r="BD8704" s="23">
        <v>-37.4</v>
      </c>
      <c r="BO8704" s="23">
        <v>53746</v>
      </c>
      <c r="BP8704" s="23">
        <v>-37.4</v>
      </c>
    </row>
    <row r="8705" spans="55:68">
      <c r="BC8705" s="23">
        <v>53746</v>
      </c>
      <c r="BD8705" s="23">
        <v>-38.21</v>
      </c>
      <c r="BO8705" s="23">
        <v>53746</v>
      </c>
      <c r="BP8705" s="23">
        <v>-38.21</v>
      </c>
    </row>
    <row r="8706" spans="55:68">
      <c r="BC8706" s="23">
        <v>53783.4</v>
      </c>
      <c r="BD8706" s="23">
        <v>-38.21</v>
      </c>
      <c r="BO8706" s="23">
        <v>53783.4</v>
      </c>
      <c r="BP8706" s="23">
        <v>-38.21</v>
      </c>
    </row>
    <row r="8707" spans="55:68">
      <c r="BC8707" s="23">
        <v>53783.4</v>
      </c>
      <c r="BD8707" s="23">
        <v>-37.340000000000003</v>
      </c>
      <c r="BO8707" s="23">
        <v>53783.4</v>
      </c>
      <c r="BP8707" s="23">
        <v>-37.340000000000003</v>
      </c>
    </row>
    <row r="8708" spans="55:68">
      <c r="BC8708" s="23">
        <v>53820.1</v>
      </c>
      <c r="BD8708" s="23">
        <v>-37.340000000000003</v>
      </c>
      <c r="BO8708" s="23">
        <v>53820.1</v>
      </c>
      <c r="BP8708" s="23">
        <v>-37.340000000000003</v>
      </c>
    </row>
    <row r="8709" spans="55:68">
      <c r="BC8709" s="23">
        <v>53820.1</v>
      </c>
      <c r="BD8709" s="23">
        <v>-37.71</v>
      </c>
      <c r="BO8709" s="23">
        <v>53820.1</v>
      </c>
      <c r="BP8709" s="23">
        <v>-37.71</v>
      </c>
    </row>
    <row r="8710" spans="55:68">
      <c r="BC8710" s="23">
        <v>53857.8</v>
      </c>
      <c r="BD8710" s="23">
        <v>-37.71</v>
      </c>
      <c r="BO8710" s="23">
        <v>53857.8</v>
      </c>
      <c r="BP8710" s="23">
        <v>-37.71</v>
      </c>
    </row>
    <row r="8711" spans="55:68">
      <c r="BC8711" s="23">
        <v>53857.8</v>
      </c>
      <c r="BD8711" s="23">
        <v>-37.9</v>
      </c>
      <c r="BO8711" s="23">
        <v>53857.8</v>
      </c>
      <c r="BP8711" s="23">
        <v>-37.9</v>
      </c>
    </row>
    <row r="8712" spans="55:68">
      <c r="BC8712" s="23">
        <v>53895.1</v>
      </c>
      <c r="BD8712" s="23">
        <v>-37.9</v>
      </c>
      <c r="BO8712" s="23">
        <v>53895.1</v>
      </c>
      <c r="BP8712" s="23">
        <v>-37.9</v>
      </c>
    </row>
    <row r="8713" spans="55:68">
      <c r="BC8713" s="23">
        <v>53895.1</v>
      </c>
      <c r="BD8713" s="23">
        <v>-38.4</v>
      </c>
      <c r="BO8713" s="23">
        <v>53895.1</v>
      </c>
      <c r="BP8713" s="23">
        <v>-38.4</v>
      </c>
    </row>
    <row r="8714" spans="55:68">
      <c r="BC8714" s="23">
        <v>53933.4</v>
      </c>
      <c r="BD8714" s="23">
        <v>-38.4</v>
      </c>
      <c r="BO8714" s="23">
        <v>53933.4</v>
      </c>
      <c r="BP8714" s="23">
        <v>-38.4</v>
      </c>
    </row>
    <row r="8715" spans="55:68">
      <c r="BC8715" s="23">
        <v>53933.4</v>
      </c>
      <c r="BD8715" s="23">
        <v>-37.840000000000003</v>
      </c>
      <c r="BO8715" s="23">
        <v>53933.4</v>
      </c>
      <c r="BP8715" s="23">
        <v>-37.840000000000003</v>
      </c>
    </row>
    <row r="8716" spans="55:68">
      <c r="BC8716" s="23">
        <v>53972.7</v>
      </c>
      <c r="BD8716" s="23">
        <v>-37.840000000000003</v>
      </c>
      <c r="BO8716" s="23">
        <v>53972.7</v>
      </c>
      <c r="BP8716" s="23">
        <v>-37.840000000000003</v>
      </c>
    </row>
    <row r="8717" spans="55:68">
      <c r="BC8717" s="23">
        <v>53972.7</v>
      </c>
      <c r="BD8717" s="23">
        <v>-38.18</v>
      </c>
      <c r="BO8717" s="23">
        <v>53972.7</v>
      </c>
      <c r="BP8717" s="23">
        <v>-38.18</v>
      </c>
    </row>
    <row r="8718" spans="55:68">
      <c r="BC8718" s="23">
        <v>54012.1</v>
      </c>
      <c r="BD8718" s="23">
        <v>-38.18</v>
      </c>
      <c r="BO8718" s="23">
        <v>54012.1</v>
      </c>
      <c r="BP8718" s="23">
        <v>-38.18</v>
      </c>
    </row>
    <row r="8719" spans="55:68">
      <c r="BC8719" s="23">
        <v>54012.1</v>
      </c>
      <c r="BD8719" s="23">
        <v>-38.520000000000003</v>
      </c>
      <c r="BO8719" s="23">
        <v>54012.1</v>
      </c>
      <c r="BP8719" s="23">
        <v>-38.520000000000003</v>
      </c>
    </row>
    <row r="8720" spans="55:68">
      <c r="BC8720" s="23">
        <v>54050.400000000001</v>
      </c>
      <c r="BD8720" s="23">
        <v>-38.520000000000003</v>
      </c>
      <c r="BO8720" s="23">
        <v>54050.400000000001</v>
      </c>
      <c r="BP8720" s="23">
        <v>-38.520000000000003</v>
      </c>
    </row>
    <row r="8721" spans="55:68">
      <c r="BC8721" s="23">
        <v>54050.400000000001</v>
      </c>
      <c r="BD8721" s="23">
        <v>-37.92</v>
      </c>
      <c r="BO8721" s="23">
        <v>54050.400000000001</v>
      </c>
      <c r="BP8721" s="23">
        <v>-37.92</v>
      </c>
    </row>
    <row r="8722" spans="55:68">
      <c r="BC8722" s="23">
        <v>54088.9</v>
      </c>
      <c r="BD8722" s="23">
        <v>-37.92</v>
      </c>
      <c r="BO8722" s="23">
        <v>54088.9</v>
      </c>
      <c r="BP8722" s="23">
        <v>-37.92</v>
      </c>
    </row>
    <row r="8723" spans="55:68">
      <c r="BC8723" s="23">
        <v>54088.9</v>
      </c>
      <c r="BD8723" s="23">
        <v>-37.57</v>
      </c>
      <c r="BO8723" s="23">
        <v>54088.9</v>
      </c>
      <c r="BP8723" s="23">
        <v>-37.57</v>
      </c>
    </row>
    <row r="8724" spans="55:68">
      <c r="BC8724" s="23">
        <v>54127.1</v>
      </c>
      <c r="BD8724" s="23">
        <v>-37.57</v>
      </c>
      <c r="BO8724" s="23">
        <v>54127.1</v>
      </c>
      <c r="BP8724" s="23">
        <v>-37.57</v>
      </c>
    </row>
    <row r="8725" spans="55:68">
      <c r="BC8725" s="23">
        <v>54127.1</v>
      </c>
      <c r="BD8725" s="23">
        <v>-37.909999999999997</v>
      </c>
      <c r="BO8725" s="23">
        <v>54127.1</v>
      </c>
      <c r="BP8725" s="23">
        <v>-37.909999999999997</v>
      </c>
    </row>
    <row r="8726" spans="55:68">
      <c r="BC8726" s="23">
        <v>54164.3</v>
      </c>
      <c r="BD8726" s="23">
        <v>-37.909999999999997</v>
      </c>
      <c r="BO8726" s="23">
        <v>54164.3</v>
      </c>
      <c r="BP8726" s="23">
        <v>-37.909999999999997</v>
      </c>
    </row>
    <row r="8727" spans="55:68">
      <c r="BC8727" s="23">
        <v>54164.3</v>
      </c>
      <c r="BD8727" s="23">
        <v>-37.89</v>
      </c>
      <c r="BO8727" s="23">
        <v>54164.3</v>
      </c>
      <c r="BP8727" s="23">
        <v>-37.89</v>
      </c>
    </row>
    <row r="8728" spans="55:68">
      <c r="BC8728" s="23">
        <v>54201.4</v>
      </c>
      <c r="BD8728" s="23">
        <v>-37.89</v>
      </c>
      <c r="BO8728" s="23">
        <v>54201.4</v>
      </c>
      <c r="BP8728" s="23">
        <v>-37.89</v>
      </c>
    </row>
    <row r="8729" spans="55:68">
      <c r="BC8729" s="23">
        <v>54201.4</v>
      </c>
      <c r="BD8729" s="23">
        <v>-37.5</v>
      </c>
      <c r="BO8729" s="23">
        <v>54201.4</v>
      </c>
      <c r="BP8729" s="23">
        <v>-37.5</v>
      </c>
    </row>
    <row r="8730" spans="55:68">
      <c r="BC8730" s="23">
        <v>54238.6</v>
      </c>
      <c r="BD8730" s="23">
        <v>-37.5</v>
      </c>
      <c r="BO8730" s="23">
        <v>54238.6</v>
      </c>
      <c r="BP8730" s="23">
        <v>-37.5</v>
      </c>
    </row>
    <row r="8731" spans="55:68">
      <c r="BC8731" s="23">
        <v>54238.6</v>
      </c>
      <c r="BD8731" s="23">
        <v>-37.96</v>
      </c>
      <c r="BO8731" s="23">
        <v>54238.6</v>
      </c>
      <c r="BP8731" s="23">
        <v>-37.96</v>
      </c>
    </row>
    <row r="8732" spans="55:68">
      <c r="BC8732" s="23">
        <v>54275.7</v>
      </c>
      <c r="BD8732" s="23">
        <v>-37.96</v>
      </c>
      <c r="BO8732" s="23">
        <v>54275.7</v>
      </c>
      <c r="BP8732" s="23">
        <v>-37.96</v>
      </c>
    </row>
    <row r="8733" spans="55:68">
      <c r="BC8733" s="23">
        <v>54275.7</v>
      </c>
      <c r="BD8733" s="23">
        <v>-37.56</v>
      </c>
      <c r="BO8733" s="23">
        <v>54275.7</v>
      </c>
      <c r="BP8733" s="23">
        <v>-37.56</v>
      </c>
    </row>
    <row r="8734" spans="55:68">
      <c r="BC8734" s="23">
        <v>54313.1</v>
      </c>
      <c r="BD8734" s="23">
        <v>-37.56</v>
      </c>
      <c r="BO8734" s="23">
        <v>54313.1</v>
      </c>
      <c r="BP8734" s="23">
        <v>-37.56</v>
      </c>
    </row>
    <row r="8735" spans="55:68">
      <c r="BC8735" s="23">
        <v>54313.1</v>
      </c>
      <c r="BD8735" s="23">
        <v>-37.74</v>
      </c>
      <c r="BO8735" s="23">
        <v>54313.1</v>
      </c>
      <c r="BP8735" s="23">
        <v>-37.74</v>
      </c>
    </row>
    <row r="8736" spans="55:68">
      <c r="BC8736" s="23">
        <v>54351.199999999997</v>
      </c>
      <c r="BD8736" s="23">
        <v>-37.74</v>
      </c>
      <c r="BO8736" s="23">
        <v>54351.199999999997</v>
      </c>
      <c r="BP8736" s="23">
        <v>-37.74</v>
      </c>
    </row>
    <row r="8737" spans="55:68">
      <c r="BC8737" s="23">
        <v>54351.199999999997</v>
      </c>
      <c r="BD8737" s="23">
        <v>-38.21</v>
      </c>
      <c r="BO8737" s="23">
        <v>54351.199999999997</v>
      </c>
      <c r="BP8737" s="23">
        <v>-38.21</v>
      </c>
    </row>
    <row r="8738" spans="55:68">
      <c r="BC8738" s="23">
        <v>54389.3</v>
      </c>
      <c r="BD8738" s="23">
        <v>-38.21</v>
      </c>
      <c r="BO8738" s="23">
        <v>54389.3</v>
      </c>
      <c r="BP8738" s="23">
        <v>-38.21</v>
      </c>
    </row>
    <row r="8739" spans="55:68">
      <c r="BC8739" s="23">
        <v>54389.3</v>
      </c>
      <c r="BD8739" s="23">
        <v>-38.03</v>
      </c>
      <c r="BO8739" s="23">
        <v>54389.3</v>
      </c>
      <c r="BP8739" s="23">
        <v>-38.03</v>
      </c>
    </row>
    <row r="8740" spans="55:68">
      <c r="BC8740" s="23">
        <v>54427.3</v>
      </c>
      <c r="BD8740" s="23">
        <v>-38.03</v>
      </c>
      <c r="BO8740" s="23">
        <v>54427.3</v>
      </c>
      <c r="BP8740" s="23">
        <v>-38.03</v>
      </c>
    </row>
    <row r="8741" spans="55:68">
      <c r="BC8741" s="23">
        <v>54427.3</v>
      </c>
      <c r="BD8741" s="23">
        <v>-37.99</v>
      </c>
      <c r="BO8741" s="23">
        <v>54427.3</v>
      </c>
      <c r="BP8741" s="23">
        <v>-37.99</v>
      </c>
    </row>
    <row r="8742" spans="55:68">
      <c r="BC8742" s="23">
        <v>54465.7</v>
      </c>
      <c r="BD8742" s="23">
        <v>-37.99</v>
      </c>
      <c r="BO8742" s="23">
        <v>54465.7</v>
      </c>
      <c r="BP8742" s="23">
        <v>-37.99</v>
      </c>
    </row>
    <row r="8743" spans="55:68">
      <c r="BC8743" s="23">
        <v>54465.7</v>
      </c>
      <c r="BD8743" s="23">
        <v>-37.47</v>
      </c>
      <c r="BO8743" s="23">
        <v>54465.7</v>
      </c>
      <c r="BP8743" s="23">
        <v>-37.47</v>
      </c>
    </row>
    <row r="8744" spans="55:68">
      <c r="BC8744" s="23">
        <v>54503.3</v>
      </c>
      <c r="BD8744" s="23">
        <v>-37.47</v>
      </c>
      <c r="BO8744" s="23">
        <v>54503.3</v>
      </c>
      <c r="BP8744" s="23">
        <v>-37.47</v>
      </c>
    </row>
    <row r="8745" spans="55:68">
      <c r="BC8745" s="23">
        <v>54503.3</v>
      </c>
      <c r="BD8745" s="23">
        <v>-37.950000000000003</v>
      </c>
      <c r="BO8745" s="23">
        <v>54503.3</v>
      </c>
      <c r="BP8745" s="23">
        <v>-37.950000000000003</v>
      </c>
    </row>
    <row r="8746" spans="55:68">
      <c r="BC8746" s="23">
        <v>54540.7</v>
      </c>
      <c r="BD8746" s="23">
        <v>-37.950000000000003</v>
      </c>
      <c r="BO8746" s="23">
        <v>54540.7</v>
      </c>
      <c r="BP8746" s="23">
        <v>-37.950000000000003</v>
      </c>
    </row>
    <row r="8747" spans="55:68">
      <c r="BC8747" s="23">
        <v>54540.7</v>
      </c>
      <c r="BD8747" s="23">
        <v>-37.520000000000003</v>
      </c>
      <c r="BO8747" s="23">
        <v>54540.7</v>
      </c>
      <c r="BP8747" s="23">
        <v>-37.520000000000003</v>
      </c>
    </row>
    <row r="8748" spans="55:68">
      <c r="BC8748" s="23">
        <v>54578</v>
      </c>
      <c r="BD8748" s="23">
        <v>-37.520000000000003</v>
      </c>
      <c r="BO8748" s="23">
        <v>54578</v>
      </c>
      <c r="BP8748" s="23">
        <v>-37.520000000000003</v>
      </c>
    </row>
    <row r="8749" spans="55:68">
      <c r="BC8749" s="23">
        <v>54578</v>
      </c>
      <c r="BD8749" s="23">
        <v>-37.79</v>
      </c>
      <c r="BO8749" s="23">
        <v>54578</v>
      </c>
      <c r="BP8749" s="23">
        <v>-37.79</v>
      </c>
    </row>
    <row r="8750" spans="55:68">
      <c r="BC8750" s="23">
        <v>54615.199999999997</v>
      </c>
      <c r="BD8750" s="23">
        <v>-37.79</v>
      </c>
      <c r="BO8750" s="23">
        <v>54615.199999999997</v>
      </c>
      <c r="BP8750" s="23">
        <v>-37.79</v>
      </c>
    </row>
    <row r="8751" spans="55:68">
      <c r="BC8751" s="23">
        <v>54615.199999999997</v>
      </c>
      <c r="BD8751" s="23">
        <v>-37.950000000000003</v>
      </c>
      <c r="BO8751" s="23">
        <v>54615.199999999997</v>
      </c>
      <c r="BP8751" s="23">
        <v>-37.950000000000003</v>
      </c>
    </row>
    <row r="8752" spans="55:68">
      <c r="BC8752" s="23">
        <v>54652.7</v>
      </c>
      <c r="BD8752" s="23">
        <v>-37.950000000000003</v>
      </c>
      <c r="BO8752" s="23">
        <v>54652.7</v>
      </c>
      <c r="BP8752" s="23">
        <v>-37.950000000000003</v>
      </c>
    </row>
    <row r="8753" spans="55:68">
      <c r="BC8753" s="23">
        <v>54652.7</v>
      </c>
      <c r="BD8753" s="23">
        <v>-37.270000000000003</v>
      </c>
      <c r="BO8753" s="23">
        <v>54652.7</v>
      </c>
      <c r="BP8753" s="23">
        <v>-37.270000000000003</v>
      </c>
    </row>
    <row r="8754" spans="55:68">
      <c r="BC8754" s="23">
        <v>54690.400000000001</v>
      </c>
      <c r="BD8754" s="23">
        <v>-37.270000000000003</v>
      </c>
      <c r="BO8754" s="23">
        <v>54690.400000000001</v>
      </c>
      <c r="BP8754" s="23">
        <v>-37.270000000000003</v>
      </c>
    </row>
    <row r="8755" spans="55:68">
      <c r="BC8755" s="23">
        <v>54690.400000000001</v>
      </c>
      <c r="BD8755" s="23">
        <v>-38.130000000000003</v>
      </c>
      <c r="BO8755" s="23">
        <v>54690.400000000001</v>
      </c>
      <c r="BP8755" s="23">
        <v>-38.130000000000003</v>
      </c>
    </row>
    <row r="8756" spans="55:68">
      <c r="BC8756" s="23">
        <v>54727.7</v>
      </c>
      <c r="BD8756" s="23">
        <v>-38.130000000000003</v>
      </c>
      <c r="BO8756" s="23">
        <v>54727.7</v>
      </c>
      <c r="BP8756" s="23">
        <v>-38.130000000000003</v>
      </c>
    </row>
    <row r="8757" spans="55:68">
      <c r="BC8757" s="23">
        <v>54727.7</v>
      </c>
      <c r="BD8757" s="23">
        <v>-37.770000000000003</v>
      </c>
      <c r="BO8757" s="23">
        <v>54727.7</v>
      </c>
      <c r="BP8757" s="23">
        <v>-37.770000000000003</v>
      </c>
    </row>
    <row r="8758" spans="55:68">
      <c r="BC8758" s="23">
        <v>54764.3</v>
      </c>
      <c r="BD8758" s="23">
        <v>-37.770000000000003</v>
      </c>
      <c r="BO8758" s="23">
        <v>54764.3</v>
      </c>
      <c r="BP8758" s="23">
        <v>-37.770000000000003</v>
      </c>
    </row>
    <row r="8759" spans="55:68">
      <c r="BC8759" s="23">
        <v>54764.3</v>
      </c>
      <c r="BD8759" s="23">
        <v>-37.35</v>
      </c>
      <c r="BO8759" s="23">
        <v>54764.3</v>
      </c>
      <c r="BP8759" s="23">
        <v>-37.35</v>
      </c>
    </row>
    <row r="8760" spans="55:68">
      <c r="BC8760" s="23">
        <v>54801.4</v>
      </c>
      <c r="BD8760" s="23">
        <v>-37.35</v>
      </c>
      <c r="BO8760" s="23">
        <v>54801.4</v>
      </c>
      <c r="BP8760" s="23">
        <v>-37.35</v>
      </c>
    </row>
    <row r="8761" spans="55:68">
      <c r="BC8761" s="23">
        <v>54801.4</v>
      </c>
      <c r="BD8761" s="23">
        <v>-37.28</v>
      </c>
      <c r="BO8761" s="23">
        <v>54801.4</v>
      </c>
      <c r="BP8761" s="23">
        <v>-37.28</v>
      </c>
    </row>
    <row r="8762" spans="55:68">
      <c r="BC8762" s="23">
        <v>54837.7</v>
      </c>
      <c r="BD8762" s="23">
        <v>-37.28</v>
      </c>
      <c r="BO8762" s="23">
        <v>54837.7</v>
      </c>
      <c r="BP8762" s="23">
        <v>-37.28</v>
      </c>
    </row>
    <row r="8763" spans="55:68">
      <c r="BC8763" s="23">
        <v>54837.7</v>
      </c>
      <c r="BD8763" s="23">
        <v>-37.6</v>
      </c>
      <c r="BO8763" s="23">
        <v>54837.7</v>
      </c>
      <c r="BP8763" s="23">
        <v>-37.6</v>
      </c>
    </row>
    <row r="8764" spans="55:68">
      <c r="BC8764" s="23">
        <v>54874</v>
      </c>
      <c r="BD8764" s="23">
        <v>-37.6</v>
      </c>
      <c r="BO8764" s="23">
        <v>54874</v>
      </c>
      <c r="BP8764" s="23">
        <v>-37.6</v>
      </c>
    </row>
    <row r="8765" spans="55:68">
      <c r="BC8765" s="23">
        <v>54874</v>
      </c>
      <c r="BD8765" s="23">
        <v>-37.4</v>
      </c>
      <c r="BO8765" s="23">
        <v>54874</v>
      </c>
      <c r="BP8765" s="23">
        <v>-37.4</v>
      </c>
    </row>
    <row r="8766" spans="55:68">
      <c r="BC8766" s="23">
        <v>54910.3</v>
      </c>
      <c r="BD8766" s="23">
        <v>-37.4</v>
      </c>
      <c r="BO8766" s="23">
        <v>54910.3</v>
      </c>
      <c r="BP8766" s="23">
        <v>-37.4</v>
      </c>
    </row>
    <row r="8767" spans="55:68">
      <c r="BC8767" s="23">
        <v>54910.3</v>
      </c>
      <c r="BD8767" s="23">
        <v>-37.69</v>
      </c>
      <c r="BO8767" s="23">
        <v>54910.3</v>
      </c>
      <c r="BP8767" s="23">
        <v>-37.69</v>
      </c>
    </row>
    <row r="8768" spans="55:68">
      <c r="BC8768" s="23">
        <v>54946.9</v>
      </c>
      <c r="BD8768" s="23">
        <v>-37.69</v>
      </c>
      <c r="BO8768" s="23">
        <v>54946.9</v>
      </c>
      <c r="BP8768" s="23">
        <v>-37.69</v>
      </c>
    </row>
    <row r="8769" spans="55:68">
      <c r="BC8769" s="23">
        <v>54946.9</v>
      </c>
      <c r="BD8769" s="23">
        <v>-37.29</v>
      </c>
      <c r="BO8769" s="23">
        <v>54946.9</v>
      </c>
      <c r="BP8769" s="23">
        <v>-37.29</v>
      </c>
    </row>
    <row r="8770" spans="55:68">
      <c r="BC8770" s="23">
        <v>54983.8</v>
      </c>
      <c r="BD8770" s="23">
        <v>-37.29</v>
      </c>
      <c r="BO8770" s="23">
        <v>54983.8</v>
      </c>
      <c r="BP8770" s="23">
        <v>-37.29</v>
      </c>
    </row>
    <row r="8771" spans="55:68">
      <c r="BC8771" s="23">
        <v>54983.8</v>
      </c>
      <c r="BD8771" s="23">
        <v>-37.61</v>
      </c>
      <c r="BO8771" s="23">
        <v>54983.8</v>
      </c>
      <c r="BP8771" s="23">
        <v>-37.61</v>
      </c>
    </row>
    <row r="8772" spans="55:68">
      <c r="BC8772" s="23">
        <v>55020.800000000003</v>
      </c>
      <c r="BD8772" s="23">
        <v>-37.61</v>
      </c>
      <c r="BO8772" s="23">
        <v>55020.800000000003</v>
      </c>
      <c r="BP8772" s="23">
        <v>-37.61</v>
      </c>
    </row>
    <row r="8773" spans="55:68">
      <c r="BC8773" s="23">
        <v>55020.800000000003</v>
      </c>
      <c r="BD8773" s="23">
        <v>-37.880000000000003</v>
      </c>
      <c r="BO8773" s="23">
        <v>55020.800000000003</v>
      </c>
      <c r="BP8773" s="23">
        <v>-37.880000000000003</v>
      </c>
    </row>
    <row r="8774" spans="55:68">
      <c r="BC8774" s="23">
        <v>55057</v>
      </c>
      <c r="BD8774" s="23">
        <v>-37.880000000000003</v>
      </c>
      <c r="BO8774" s="23">
        <v>55057</v>
      </c>
      <c r="BP8774" s="23">
        <v>-37.880000000000003</v>
      </c>
    </row>
    <row r="8775" spans="55:68">
      <c r="BC8775" s="23">
        <v>55057</v>
      </c>
      <c r="BD8775" s="23">
        <v>-37.31</v>
      </c>
      <c r="BO8775" s="23">
        <v>55057</v>
      </c>
      <c r="BP8775" s="23">
        <v>-37.31</v>
      </c>
    </row>
    <row r="8776" spans="55:68">
      <c r="BC8776" s="23">
        <v>55093.9</v>
      </c>
      <c r="BD8776" s="23">
        <v>-37.31</v>
      </c>
      <c r="BO8776" s="23">
        <v>55093.9</v>
      </c>
      <c r="BP8776" s="23">
        <v>-37.31</v>
      </c>
    </row>
    <row r="8777" spans="55:68">
      <c r="BC8777" s="23">
        <v>55093.9</v>
      </c>
      <c r="BD8777" s="23">
        <v>-36.97</v>
      </c>
      <c r="BO8777" s="23">
        <v>55093.9</v>
      </c>
      <c r="BP8777" s="23">
        <v>-36.97</v>
      </c>
    </row>
    <row r="8778" spans="55:68">
      <c r="BC8778" s="23">
        <v>55130.7</v>
      </c>
      <c r="BD8778" s="23">
        <v>-36.97</v>
      </c>
      <c r="BO8778" s="23">
        <v>55130.7</v>
      </c>
      <c r="BP8778" s="23">
        <v>-36.97</v>
      </c>
    </row>
    <row r="8779" spans="55:68">
      <c r="BC8779" s="23">
        <v>55130.7</v>
      </c>
      <c r="BD8779" s="23">
        <v>-37.950000000000003</v>
      </c>
      <c r="BO8779" s="23">
        <v>55130.7</v>
      </c>
      <c r="BP8779" s="23">
        <v>-37.950000000000003</v>
      </c>
    </row>
    <row r="8780" spans="55:68">
      <c r="BC8780" s="23">
        <v>55166</v>
      </c>
      <c r="BD8780" s="23">
        <v>-37.950000000000003</v>
      </c>
      <c r="BO8780" s="23">
        <v>55166</v>
      </c>
      <c r="BP8780" s="23">
        <v>-37.950000000000003</v>
      </c>
    </row>
    <row r="8781" spans="55:68">
      <c r="BC8781" s="23">
        <v>55166</v>
      </c>
      <c r="BD8781" s="23">
        <v>-37.450000000000003</v>
      </c>
      <c r="BO8781" s="23">
        <v>55166</v>
      </c>
      <c r="BP8781" s="23">
        <v>-37.450000000000003</v>
      </c>
    </row>
    <row r="8782" spans="55:68">
      <c r="BC8782" s="23">
        <v>55200.7</v>
      </c>
      <c r="BD8782" s="23">
        <v>-37.450000000000003</v>
      </c>
      <c r="BO8782" s="23">
        <v>55200.7</v>
      </c>
      <c r="BP8782" s="23">
        <v>-37.450000000000003</v>
      </c>
    </row>
    <row r="8783" spans="55:68">
      <c r="BC8783" s="23">
        <v>55200.7</v>
      </c>
      <c r="BD8783" s="23">
        <v>-36.29</v>
      </c>
      <c r="BO8783" s="23">
        <v>55200.7</v>
      </c>
      <c r="BP8783" s="23">
        <v>-36.29</v>
      </c>
    </row>
    <row r="8784" spans="55:68">
      <c r="BC8784" s="23">
        <v>55235.8</v>
      </c>
      <c r="BD8784" s="23">
        <v>-36.29</v>
      </c>
      <c r="BO8784" s="23">
        <v>55235.8</v>
      </c>
      <c r="BP8784" s="23">
        <v>-36.29</v>
      </c>
    </row>
    <row r="8785" spans="55:68">
      <c r="BC8785" s="23">
        <v>55235.8</v>
      </c>
      <c r="BD8785" s="23">
        <v>-36.590000000000003</v>
      </c>
      <c r="BO8785" s="23">
        <v>55235.8</v>
      </c>
      <c r="BP8785" s="23">
        <v>-36.590000000000003</v>
      </c>
    </row>
    <row r="8786" spans="55:68">
      <c r="BC8786" s="23">
        <v>55271.3</v>
      </c>
      <c r="BD8786" s="23">
        <v>-36.590000000000003</v>
      </c>
      <c r="BO8786" s="23">
        <v>55271.3</v>
      </c>
      <c r="BP8786" s="23">
        <v>-36.590000000000003</v>
      </c>
    </row>
    <row r="8787" spans="55:68">
      <c r="BC8787" s="23">
        <v>55271.3</v>
      </c>
      <c r="BD8787" s="23">
        <v>-37.340000000000003</v>
      </c>
      <c r="BO8787" s="23">
        <v>55271.3</v>
      </c>
      <c r="BP8787" s="23">
        <v>-37.340000000000003</v>
      </c>
    </row>
    <row r="8788" spans="55:68">
      <c r="BC8788" s="23">
        <v>55309.1</v>
      </c>
      <c r="BD8788" s="23">
        <v>-37.340000000000003</v>
      </c>
      <c r="BO8788" s="23">
        <v>55309.1</v>
      </c>
      <c r="BP8788" s="23">
        <v>-37.340000000000003</v>
      </c>
    </row>
    <row r="8789" spans="55:68">
      <c r="BC8789" s="23">
        <v>55309.1</v>
      </c>
      <c r="BD8789" s="23">
        <v>-38.380000000000003</v>
      </c>
      <c r="BO8789" s="23">
        <v>55309.1</v>
      </c>
      <c r="BP8789" s="23">
        <v>-38.380000000000003</v>
      </c>
    </row>
    <row r="8790" spans="55:68">
      <c r="BC8790" s="23">
        <v>55347.3</v>
      </c>
      <c r="BD8790" s="23">
        <v>-38.380000000000003</v>
      </c>
      <c r="BO8790" s="23">
        <v>55347.3</v>
      </c>
      <c r="BP8790" s="23">
        <v>-38.380000000000003</v>
      </c>
    </row>
    <row r="8791" spans="55:68">
      <c r="BC8791" s="23">
        <v>55347.3</v>
      </c>
      <c r="BD8791" s="23">
        <v>-39.700000000000003</v>
      </c>
      <c r="BO8791" s="23">
        <v>55347.3</v>
      </c>
      <c r="BP8791" s="23">
        <v>-39.700000000000003</v>
      </c>
    </row>
    <row r="8792" spans="55:68">
      <c r="BC8792" s="23">
        <v>55386</v>
      </c>
      <c r="BD8792" s="23">
        <v>-39.700000000000003</v>
      </c>
      <c r="BO8792" s="23">
        <v>55386</v>
      </c>
      <c r="BP8792" s="23">
        <v>-39.700000000000003</v>
      </c>
    </row>
    <row r="8793" spans="55:68">
      <c r="BC8793" s="23">
        <v>55386</v>
      </c>
      <c r="BD8793" s="23">
        <v>-36.68</v>
      </c>
      <c r="BO8793" s="23">
        <v>55386</v>
      </c>
      <c r="BP8793" s="23">
        <v>-36.68</v>
      </c>
    </row>
    <row r="8794" spans="55:68">
      <c r="BC8794" s="23">
        <v>55425.4</v>
      </c>
      <c r="BD8794" s="23">
        <v>-36.68</v>
      </c>
      <c r="BO8794" s="23">
        <v>55425.4</v>
      </c>
      <c r="BP8794" s="23">
        <v>-36.68</v>
      </c>
    </row>
    <row r="8795" spans="55:68">
      <c r="BC8795" s="23">
        <v>55425.4</v>
      </c>
      <c r="BD8795" s="23">
        <v>-36.950000000000003</v>
      </c>
      <c r="BO8795" s="23">
        <v>55425.4</v>
      </c>
      <c r="BP8795" s="23">
        <v>-36.950000000000003</v>
      </c>
    </row>
    <row r="8796" spans="55:68">
      <c r="BC8796" s="23">
        <v>55464.3</v>
      </c>
      <c r="BD8796" s="23">
        <v>-36.950000000000003</v>
      </c>
      <c r="BO8796" s="23">
        <v>55464.3</v>
      </c>
      <c r="BP8796" s="23">
        <v>-36.950000000000003</v>
      </c>
    </row>
    <row r="8797" spans="55:68">
      <c r="BC8797" s="23">
        <v>55464.3</v>
      </c>
      <c r="BD8797" s="23">
        <v>-37.89</v>
      </c>
      <c r="BO8797" s="23">
        <v>55464.3</v>
      </c>
      <c r="BP8797" s="23">
        <v>-37.89</v>
      </c>
    </row>
    <row r="8798" spans="55:68">
      <c r="BC8798" s="23">
        <v>55499.6</v>
      </c>
      <c r="BD8798" s="23">
        <v>-37.89</v>
      </c>
      <c r="BO8798" s="23">
        <v>55499.6</v>
      </c>
      <c r="BP8798" s="23">
        <v>-37.89</v>
      </c>
    </row>
    <row r="8799" spans="55:68">
      <c r="BC8799" s="23">
        <v>55499.6</v>
      </c>
      <c r="BD8799" s="23">
        <v>-37.94</v>
      </c>
      <c r="BO8799" s="23">
        <v>55499.6</v>
      </c>
      <c r="BP8799" s="23">
        <v>-37.94</v>
      </c>
    </row>
    <row r="8800" spans="55:68">
      <c r="BC8800" s="23">
        <v>55537.1</v>
      </c>
      <c r="BD8800" s="23">
        <v>-37.94</v>
      </c>
      <c r="BO8800" s="23">
        <v>55537.1</v>
      </c>
      <c r="BP8800" s="23">
        <v>-37.94</v>
      </c>
    </row>
    <row r="8801" spans="55:68">
      <c r="BC8801" s="23">
        <v>55537.1</v>
      </c>
      <c r="BD8801" s="23">
        <v>-36.130000000000003</v>
      </c>
      <c r="BO8801" s="23">
        <v>55537.1</v>
      </c>
      <c r="BP8801" s="23">
        <v>-36.130000000000003</v>
      </c>
    </row>
    <row r="8802" spans="55:68">
      <c r="BC8802" s="23">
        <v>55580.4</v>
      </c>
      <c r="BD8802" s="23">
        <v>-36.130000000000003</v>
      </c>
      <c r="BO8802" s="23">
        <v>55580.4</v>
      </c>
      <c r="BP8802" s="23">
        <v>-36.130000000000003</v>
      </c>
    </row>
    <row r="8803" spans="55:68">
      <c r="BC8803" s="23">
        <v>55580.4</v>
      </c>
      <c r="BD8803" s="23">
        <v>-38.9</v>
      </c>
      <c r="BO8803" s="23">
        <v>55580.4</v>
      </c>
      <c r="BP8803" s="23">
        <v>-38.9</v>
      </c>
    </row>
    <row r="8804" spans="55:68">
      <c r="BC8804" s="23">
        <v>55627.7</v>
      </c>
      <c r="BD8804" s="23">
        <v>-38.9</v>
      </c>
      <c r="BO8804" s="23">
        <v>55627.7</v>
      </c>
      <c r="BP8804" s="23">
        <v>-38.9</v>
      </c>
    </row>
    <row r="8805" spans="55:68">
      <c r="BC8805" s="23">
        <v>55627.7</v>
      </c>
      <c r="BD8805" s="23">
        <v>-41.7</v>
      </c>
      <c r="BO8805" s="23">
        <v>55627.7</v>
      </c>
      <c r="BP8805" s="23">
        <v>-41.7</v>
      </c>
    </row>
    <row r="8806" spans="55:68">
      <c r="BC8806" s="23">
        <v>55680.7</v>
      </c>
      <c r="BD8806" s="23">
        <v>-41.7</v>
      </c>
      <c r="BO8806" s="23">
        <v>55680.7</v>
      </c>
      <c r="BP8806" s="23">
        <v>-41.7</v>
      </c>
    </row>
    <row r="8807" spans="55:68">
      <c r="BC8807" s="23">
        <v>55680.7</v>
      </c>
      <c r="BD8807" s="23">
        <v>-40.6</v>
      </c>
      <c r="BO8807" s="23">
        <v>55680.7</v>
      </c>
      <c r="BP8807" s="23">
        <v>-40.6</v>
      </c>
    </row>
    <row r="8808" spans="55:68">
      <c r="BC8808" s="23">
        <v>55743.4</v>
      </c>
      <c r="BD8808" s="23">
        <v>-40.6</v>
      </c>
      <c r="BO8808" s="23">
        <v>55743.4</v>
      </c>
      <c r="BP8808" s="23">
        <v>-40.6</v>
      </c>
    </row>
    <row r="8809" spans="55:68">
      <c r="BC8809" s="23">
        <v>55743.4</v>
      </c>
      <c r="BD8809" s="23">
        <v>-41.14</v>
      </c>
      <c r="BO8809" s="23">
        <v>55743.4</v>
      </c>
      <c r="BP8809" s="23">
        <v>-41.14</v>
      </c>
    </row>
    <row r="8810" spans="55:68">
      <c r="BC8810" s="23">
        <v>55813.7</v>
      </c>
      <c r="BD8810" s="23">
        <v>-41.14</v>
      </c>
      <c r="BO8810" s="23">
        <v>55813.7</v>
      </c>
      <c r="BP8810" s="23">
        <v>-41.14</v>
      </c>
    </row>
    <row r="8811" spans="55:68">
      <c r="BC8811" s="23">
        <v>55813.7</v>
      </c>
      <c r="BD8811" s="23">
        <v>-40.5</v>
      </c>
      <c r="BO8811" s="23">
        <v>55813.7</v>
      </c>
      <c r="BP8811" s="23">
        <v>-40.5</v>
      </c>
    </row>
    <row r="8812" spans="55:68">
      <c r="BC8812" s="23">
        <v>55881.9</v>
      </c>
      <c r="BD8812" s="23">
        <v>-40.5</v>
      </c>
      <c r="BO8812" s="23">
        <v>55881.9</v>
      </c>
      <c r="BP8812" s="23">
        <v>-40.5</v>
      </c>
    </row>
    <row r="8813" spans="55:68">
      <c r="BC8813" s="23">
        <v>55881.9</v>
      </c>
      <c r="BD8813" s="23">
        <v>-41.64</v>
      </c>
      <c r="BO8813" s="23">
        <v>55881.9</v>
      </c>
      <c r="BP8813" s="23">
        <v>-41.64</v>
      </c>
    </row>
    <row r="8814" spans="55:68">
      <c r="BC8814" s="23">
        <v>55950.5</v>
      </c>
      <c r="BD8814" s="23">
        <v>-41.64</v>
      </c>
      <c r="BO8814" s="23">
        <v>55950.5</v>
      </c>
      <c r="BP8814" s="23">
        <v>-41.64</v>
      </c>
    </row>
    <row r="8815" spans="55:68">
      <c r="BC8815" s="23">
        <v>55950.5</v>
      </c>
      <c r="BD8815" s="23">
        <v>-40.950000000000003</v>
      </c>
      <c r="BO8815" s="23">
        <v>55950.5</v>
      </c>
      <c r="BP8815" s="23">
        <v>-40.950000000000003</v>
      </c>
    </row>
    <row r="8816" spans="55:68">
      <c r="BC8816" s="23">
        <v>56016.2</v>
      </c>
      <c r="BD8816" s="23">
        <v>-40.950000000000003</v>
      </c>
      <c r="BO8816" s="23">
        <v>56016.2</v>
      </c>
      <c r="BP8816" s="23">
        <v>-40.950000000000003</v>
      </c>
    </row>
    <row r="8817" spans="55:68">
      <c r="BC8817" s="23">
        <v>56016.2</v>
      </c>
      <c r="BD8817" s="23">
        <v>-40.72</v>
      </c>
      <c r="BO8817" s="23">
        <v>56016.2</v>
      </c>
      <c r="BP8817" s="23">
        <v>-40.72</v>
      </c>
    </row>
    <row r="8818" spans="55:68">
      <c r="BC8818" s="23">
        <v>56083.6</v>
      </c>
      <c r="BD8818" s="23">
        <v>-40.72</v>
      </c>
      <c r="BO8818" s="23">
        <v>56083.6</v>
      </c>
      <c r="BP8818" s="23">
        <v>-40.72</v>
      </c>
    </row>
    <row r="8819" spans="55:68">
      <c r="BC8819" s="23">
        <v>56083.6</v>
      </c>
      <c r="BD8819" s="23">
        <v>-40.090000000000003</v>
      </c>
      <c r="BO8819" s="23">
        <v>56083.6</v>
      </c>
      <c r="BP8819" s="23">
        <v>-40.090000000000003</v>
      </c>
    </row>
    <row r="8820" spans="55:68">
      <c r="BC8820" s="23">
        <v>56147.3</v>
      </c>
      <c r="BD8820" s="23">
        <v>-40.090000000000003</v>
      </c>
      <c r="BO8820" s="23">
        <v>56147.3</v>
      </c>
      <c r="BP8820" s="23">
        <v>-40.090000000000003</v>
      </c>
    </row>
    <row r="8821" spans="55:68">
      <c r="BC8821" s="23">
        <v>56147.3</v>
      </c>
      <c r="BD8821" s="23">
        <v>-41.07</v>
      </c>
      <c r="BO8821" s="23">
        <v>56147.3</v>
      </c>
      <c r="BP8821" s="23">
        <v>-41.07</v>
      </c>
    </row>
    <row r="8822" spans="55:68">
      <c r="BC8822" s="23">
        <v>56203.9</v>
      </c>
      <c r="BD8822" s="23">
        <v>-41.07</v>
      </c>
      <c r="BO8822" s="23">
        <v>56203.9</v>
      </c>
      <c r="BP8822" s="23">
        <v>-41.07</v>
      </c>
    </row>
    <row r="8823" spans="55:68">
      <c r="BC8823" s="23">
        <v>56203.9</v>
      </c>
      <c r="BD8823" s="23">
        <v>-40.24</v>
      </c>
      <c r="BO8823" s="23">
        <v>56203.9</v>
      </c>
      <c r="BP8823" s="23">
        <v>-40.24</v>
      </c>
    </row>
    <row r="8824" spans="55:68">
      <c r="BC8824" s="23">
        <v>56253.1</v>
      </c>
      <c r="BD8824" s="23">
        <v>-40.24</v>
      </c>
      <c r="BO8824" s="23">
        <v>56253.1</v>
      </c>
      <c r="BP8824" s="23">
        <v>-40.24</v>
      </c>
    </row>
    <row r="8825" spans="55:68">
      <c r="BC8825" s="23">
        <v>56253.1</v>
      </c>
      <c r="BD8825" s="23">
        <v>-37.880000000000003</v>
      </c>
      <c r="BO8825" s="23">
        <v>56253.1</v>
      </c>
      <c r="BP8825" s="23">
        <v>-37.880000000000003</v>
      </c>
    </row>
    <row r="8826" spans="55:68">
      <c r="BC8826" s="23">
        <v>56301.7</v>
      </c>
      <c r="BD8826" s="23">
        <v>-37.880000000000003</v>
      </c>
      <c r="BO8826" s="23">
        <v>56301.7</v>
      </c>
      <c r="BP8826" s="23">
        <v>-37.880000000000003</v>
      </c>
    </row>
    <row r="8827" spans="55:68">
      <c r="BC8827" s="23">
        <v>56301.7</v>
      </c>
      <c r="BD8827" s="23">
        <v>-36.82</v>
      </c>
      <c r="BO8827" s="23">
        <v>56301.7</v>
      </c>
      <c r="BP8827" s="23">
        <v>-36.82</v>
      </c>
    </row>
    <row r="8828" spans="55:68">
      <c r="BC8828" s="23">
        <v>56350.2</v>
      </c>
      <c r="BD8828" s="23">
        <v>-36.82</v>
      </c>
      <c r="BO8828" s="23">
        <v>56350.2</v>
      </c>
      <c r="BP8828" s="23">
        <v>-36.82</v>
      </c>
    </row>
    <row r="8829" spans="55:68">
      <c r="BC8829" s="23">
        <v>56350.2</v>
      </c>
      <c r="BD8829" s="23">
        <v>-39.659999999999997</v>
      </c>
      <c r="BO8829" s="23">
        <v>56350.2</v>
      </c>
      <c r="BP8829" s="23">
        <v>-39.659999999999997</v>
      </c>
    </row>
    <row r="8830" spans="55:68">
      <c r="BC8830" s="23">
        <v>56401</v>
      </c>
      <c r="BD8830" s="23">
        <v>-39.659999999999997</v>
      </c>
      <c r="BO8830" s="23">
        <v>56401</v>
      </c>
      <c r="BP8830" s="23">
        <v>-39.659999999999997</v>
      </c>
    </row>
    <row r="8831" spans="55:68">
      <c r="BC8831" s="23">
        <v>56401</v>
      </c>
      <c r="BD8831" s="23">
        <v>-41.03</v>
      </c>
      <c r="BO8831" s="23">
        <v>56401</v>
      </c>
      <c r="BP8831" s="23">
        <v>-41.03</v>
      </c>
    </row>
    <row r="8832" spans="55:68">
      <c r="BC8832" s="23">
        <v>56457.2</v>
      </c>
      <c r="BD8832" s="23">
        <v>-41.03</v>
      </c>
      <c r="BO8832" s="23">
        <v>56457.2</v>
      </c>
      <c r="BP8832" s="23">
        <v>-41.03</v>
      </c>
    </row>
    <row r="8833" spans="55:68">
      <c r="BC8833" s="23">
        <v>56457.2</v>
      </c>
      <c r="BD8833" s="23">
        <v>-41.48</v>
      </c>
      <c r="BO8833" s="23">
        <v>56457.2</v>
      </c>
      <c r="BP8833" s="23">
        <v>-41.48</v>
      </c>
    </row>
    <row r="8834" spans="55:68">
      <c r="BC8834" s="23">
        <v>56522.9</v>
      </c>
      <c r="BD8834" s="23">
        <v>-41.48</v>
      </c>
      <c r="BO8834" s="23">
        <v>56522.9</v>
      </c>
      <c r="BP8834" s="23">
        <v>-41.48</v>
      </c>
    </row>
    <row r="8835" spans="55:68">
      <c r="BC8835" s="23">
        <v>56522.9</v>
      </c>
      <c r="BD8835" s="23">
        <v>-40.630000000000003</v>
      </c>
      <c r="BO8835" s="23">
        <v>56522.9</v>
      </c>
      <c r="BP8835" s="23">
        <v>-40.630000000000003</v>
      </c>
    </row>
    <row r="8836" spans="55:68">
      <c r="BC8836" s="23">
        <v>56591</v>
      </c>
      <c r="BD8836" s="23">
        <v>-40.630000000000003</v>
      </c>
      <c r="BO8836" s="23">
        <v>56591</v>
      </c>
      <c r="BP8836" s="23">
        <v>-40.630000000000003</v>
      </c>
    </row>
    <row r="8837" spans="55:68">
      <c r="BC8837" s="23">
        <v>56591</v>
      </c>
      <c r="BD8837" s="23">
        <v>-40.79</v>
      </c>
      <c r="BO8837" s="23">
        <v>56591</v>
      </c>
      <c r="BP8837" s="23">
        <v>-40.79</v>
      </c>
    </row>
    <row r="8838" spans="55:68">
      <c r="BC8838" s="23">
        <v>56653.5</v>
      </c>
      <c r="BD8838" s="23">
        <v>-40.79</v>
      </c>
      <c r="BO8838" s="23">
        <v>56653.5</v>
      </c>
      <c r="BP8838" s="23">
        <v>-40.79</v>
      </c>
    </row>
    <row r="8839" spans="55:68">
      <c r="BC8839" s="23">
        <v>56653.5</v>
      </c>
      <c r="BD8839" s="23">
        <v>-40.46</v>
      </c>
      <c r="BO8839" s="23">
        <v>56653.5</v>
      </c>
      <c r="BP8839" s="23">
        <v>-40.46</v>
      </c>
    </row>
    <row r="8840" spans="55:68">
      <c r="BC8840" s="23">
        <v>56707.3</v>
      </c>
      <c r="BD8840" s="23">
        <v>-40.46</v>
      </c>
      <c r="BO8840" s="23">
        <v>56707.3</v>
      </c>
      <c r="BP8840" s="23">
        <v>-40.46</v>
      </c>
    </row>
    <row r="8841" spans="55:68">
      <c r="BC8841" s="23">
        <v>56707.3</v>
      </c>
      <c r="BD8841" s="23">
        <v>-38.92</v>
      </c>
      <c r="BO8841" s="23">
        <v>56707.3</v>
      </c>
      <c r="BP8841" s="23">
        <v>-38.92</v>
      </c>
    </row>
    <row r="8842" spans="55:68">
      <c r="BC8842" s="23">
        <v>56756.2</v>
      </c>
      <c r="BD8842" s="23">
        <v>-38.92</v>
      </c>
      <c r="BO8842" s="23">
        <v>56756.2</v>
      </c>
      <c r="BP8842" s="23">
        <v>-38.92</v>
      </c>
    </row>
    <row r="8843" spans="55:68">
      <c r="BC8843" s="23">
        <v>56756.2</v>
      </c>
      <c r="BD8843" s="23">
        <v>-37.450000000000003</v>
      </c>
      <c r="BO8843" s="23">
        <v>56756.2</v>
      </c>
      <c r="BP8843" s="23">
        <v>-37.450000000000003</v>
      </c>
    </row>
    <row r="8844" spans="55:68">
      <c r="BC8844" s="23">
        <v>56801</v>
      </c>
      <c r="BD8844" s="23">
        <v>-37.450000000000003</v>
      </c>
      <c r="BO8844" s="23">
        <v>56801</v>
      </c>
      <c r="BP8844" s="23">
        <v>-37.450000000000003</v>
      </c>
    </row>
    <row r="8845" spans="55:68">
      <c r="BC8845" s="23">
        <v>56801</v>
      </c>
      <c r="BD8845" s="23">
        <v>-37.85</v>
      </c>
      <c r="BO8845" s="23">
        <v>56801</v>
      </c>
      <c r="BP8845" s="23">
        <v>-37.85</v>
      </c>
    </row>
    <row r="8846" spans="55:68">
      <c r="BC8846" s="23">
        <v>56843.3</v>
      </c>
      <c r="BD8846" s="23">
        <v>-37.85</v>
      </c>
      <c r="BO8846" s="23">
        <v>56843.3</v>
      </c>
      <c r="BP8846" s="23">
        <v>-37.85</v>
      </c>
    </row>
    <row r="8847" spans="55:68">
      <c r="BC8847" s="23">
        <v>56843.3</v>
      </c>
      <c r="BD8847" s="23">
        <v>-38.119999999999997</v>
      </c>
      <c r="BO8847" s="23">
        <v>56843.3</v>
      </c>
      <c r="BP8847" s="23">
        <v>-38.119999999999997</v>
      </c>
    </row>
    <row r="8848" spans="55:68">
      <c r="BC8848" s="23">
        <v>56884.3</v>
      </c>
      <c r="BD8848" s="23">
        <v>-38.119999999999997</v>
      </c>
      <c r="BO8848" s="23">
        <v>56884.3</v>
      </c>
      <c r="BP8848" s="23">
        <v>-38.119999999999997</v>
      </c>
    </row>
    <row r="8849" spans="55:68">
      <c r="BC8849" s="23">
        <v>56884.3</v>
      </c>
      <c r="BD8849" s="23">
        <v>-38.53</v>
      </c>
      <c r="BO8849" s="23">
        <v>56884.3</v>
      </c>
      <c r="BP8849" s="23">
        <v>-38.53</v>
      </c>
    </row>
    <row r="8850" spans="55:68">
      <c r="BC8850" s="23">
        <v>56925.2</v>
      </c>
      <c r="BD8850" s="23">
        <v>-38.53</v>
      </c>
      <c r="BO8850" s="23">
        <v>56925.2</v>
      </c>
      <c r="BP8850" s="23">
        <v>-38.53</v>
      </c>
    </row>
    <row r="8851" spans="55:68">
      <c r="BC8851" s="23">
        <v>56925.2</v>
      </c>
      <c r="BD8851" s="23">
        <v>-37.81</v>
      </c>
      <c r="BO8851" s="23">
        <v>56925.2</v>
      </c>
      <c r="BP8851" s="23">
        <v>-37.81</v>
      </c>
    </row>
    <row r="8852" spans="55:68">
      <c r="BC8852" s="23">
        <v>56965</v>
      </c>
      <c r="BD8852" s="23">
        <v>-37.81</v>
      </c>
      <c r="BO8852" s="23">
        <v>56965</v>
      </c>
      <c r="BP8852" s="23">
        <v>-37.81</v>
      </c>
    </row>
    <row r="8853" spans="55:68">
      <c r="BC8853" s="23">
        <v>56965</v>
      </c>
      <c r="BD8853" s="23">
        <v>-37.28</v>
      </c>
      <c r="BO8853" s="23">
        <v>56965</v>
      </c>
      <c r="BP8853" s="23">
        <v>-37.28</v>
      </c>
    </row>
    <row r="8854" spans="55:68">
      <c r="BC8854" s="23">
        <v>57005</v>
      </c>
      <c r="BD8854" s="23">
        <v>-37.28</v>
      </c>
      <c r="BO8854" s="23">
        <v>57005</v>
      </c>
      <c r="BP8854" s="23">
        <v>-37.28</v>
      </c>
    </row>
    <row r="8855" spans="55:68">
      <c r="BC8855" s="23">
        <v>57005</v>
      </c>
      <c r="BD8855" s="23">
        <v>-36.83</v>
      </c>
      <c r="BO8855" s="23">
        <v>57005</v>
      </c>
      <c r="BP8855" s="23">
        <v>-36.83</v>
      </c>
    </row>
    <row r="8856" spans="55:68">
      <c r="BC8856" s="23">
        <v>57048.2</v>
      </c>
      <c r="BD8856" s="23">
        <v>-36.83</v>
      </c>
      <c r="BO8856" s="23">
        <v>57048.2</v>
      </c>
      <c r="BP8856" s="23">
        <v>-36.83</v>
      </c>
    </row>
    <row r="8857" spans="55:68">
      <c r="BC8857" s="23">
        <v>57048.2</v>
      </c>
      <c r="BD8857" s="23">
        <v>-38.28</v>
      </c>
      <c r="BO8857" s="23">
        <v>57048.2</v>
      </c>
      <c r="BP8857" s="23">
        <v>-38.28</v>
      </c>
    </row>
    <row r="8858" spans="55:68">
      <c r="BC8858" s="23">
        <v>57095</v>
      </c>
      <c r="BD8858" s="23">
        <v>-38.28</v>
      </c>
      <c r="BO8858" s="23">
        <v>57095</v>
      </c>
      <c r="BP8858" s="23">
        <v>-38.28</v>
      </c>
    </row>
    <row r="8859" spans="55:68">
      <c r="BC8859" s="23">
        <v>57095</v>
      </c>
      <c r="BD8859" s="23">
        <v>-41.03</v>
      </c>
      <c r="BO8859" s="23">
        <v>57095</v>
      </c>
      <c r="BP8859" s="23">
        <v>-41.03</v>
      </c>
    </row>
    <row r="8860" spans="55:68">
      <c r="BC8860" s="23">
        <v>57148.6</v>
      </c>
      <c r="BD8860" s="23">
        <v>-41.03</v>
      </c>
      <c r="BO8860" s="23">
        <v>57148.6</v>
      </c>
      <c r="BP8860" s="23">
        <v>-41.03</v>
      </c>
    </row>
    <row r="8861" spans="55:68">
      <c r="BC8861" s="23">
        <v>57148.6</v>
      </c>
      <c r="BD8861" s="23">
        <v>-40.31</v>
      </c>
      <c r="BO8861" s="23">
        <v>57148.6</v>
      </c>
      <c r="BP8861" s="23">
        <v>-40.31</v>
      </c>
    </row>
    <row r="8862" spans="55:68">
      <c r="BC8862" s="23">
        <v>57211.4</v>
      </c>
      <c r="BD8862" s="23">
        <v>-40.31</v>
      </c>
      <c r="BO8862" s="23">
        <v>57211.4</v>
      </c>
      <c r="BP8862" s="23">
        <v>-40.31</v>
      </c>
    </row>
    <row r="8863" spans="55:68">
      <c r="BC8863" s="23">
        <v>57211.4</v>
      </c>
      <c r="BD8863" s="23">
        <v>-41.21</v>
      </c>
      <c r="BO8863" s="23">
        <v>57211.4</v>
      </c>
      <c r="BP8863" s="23">
        <v>-41.21</v>
      </c>
    </row>
    <row r="8864" spans="55:68">
      <c r="BC8864" s="23">
        <v>57278.400000000001</v>
      </c>
      <c r="BD8864" s="23">
        <v>-41.21</v>
      </c>
      <c r="BO8864" s="23">
        <v>57278.400000000001</v>
      </c>
      <c r="BP8864" s="23">
        <v>-41.21</v>
      </c>
    </row>
    <row r="8865" spans="55:68">
      <c r="BC8865" s="23">
        <v>57278.400000000001</v>
      </c>
      <c r="BD8865" s="23">
        <v>-40.94</v>
      </c>
      <c r="BO8865" s="23">
        <v>57278.400000000001</v>
      </c>
      <c r="BP8865" s="23">
        <v>-40.94</v>
      </c>
    </row>
    <row r="8866" spans="55:68">
      <c r="BC8866" s="23">
        <v>57343.1</v>
      </c>
      <c r="BD8866" s="23">
        <v>-40.94</v>
      </c>
      <c r="BO8866" s="23">
        <v>57343.1</v>
      </c>
      <c r="BP8866" s="23">
        <v>-40.94</v>
      </c>
    </row>
    <row r="8867" spans="55:68">
      <c r="BC8867" s="23">
        <v>57343.1</v>
      </c>
      <c r="BD8867" s="23">
        <v>-39.78</v>
      </c>
      <c r="BO8867" s="23">
        <v>57343.1</v>
      </c>
      <c r="BP8867" s="23">
        <v>-39.78</v>
      </c>
    </row>
    <row r="8868" spans="55:68">
      <c r="BC8868" s="23">
        <v>57408.800000000003</v>
      </c>
      <c r="BD8868" s="23">
        <v>-39.78</v>
      </c>
      <c r="BO8868" s="23">
        <v>57408.800000000003</v>
      </c>
      <c r="BP8868" s="23">
        <v>-39.78</v>
      </c>
    </row>
    <row r="8869" spans="55:68">
      <c r="BC8869" s="23">
        <v>57408.800000000003</v>
      </c>
      <c r="BD8869" s="23">
        <v>-40.14</v>
      </c>
      <c r="BO8869" s="23">
        <v>57408.800000000003</v>
      </c>
      <c r="BP8869" s="23">
        <v>-40.14</v>
      </c>
    </row>
    <row r="8870" spans="55:68">
      <c r="BC8870" s="23">
        <v>57476.3</v>
      </c>
      <c r="BD8870" s="23">
        <v>-40.14</v>
      </c>
      <c r="BO8870" s="23">
        <v>57476.3</v>
      </c>
      <c r="BP8870" s="23">
        <v>-40.14</v>
      </c>
    </row>
    <row r="8871" spans="55:68">
      <c r="BC8871" s="23">
        <v>57476.3</v>
      </c>
      <c r="BD8871" s="23">
        <v>-40.64</v>
      </c>
      <c r="BO8871" s="23">
        <v>57476.3</v>
      </c>
      <c r="BP8871" s="23">
        <v>-40.64</v>
      </c>
    </row>
    <row r="8872" spans="55:68">
      <c r="BC8872" s="23">
        <v>57541.3</v>
      </c>
      <c r="BD8872" s="23">
        <v>-40.64</v>
      </c>
      <c r="BO8872" s="23">
        <v>57541.3</v>
      </c>
      <c r="BP8872" s="23">
        <v>-40.64</v>
      </c>
    </row>
    <row r="8873" spans="55:68">
      <c r="BC8873" s="23">
        <v>57541.3</v>
      </c>
      <c r="BD8873" s="23">
        <v>-41.76</v>
      </c>
      <c r="BO8873" s="23">
        <v>57541.3</v>
      </c>
      <c r="BP8873" s="23">
        <v>-41.76</v>
      </c>
    </row>
    <row r="8874" spans="55:68">
      <c r="BC8874" s="23">
        <v>57607.1</v>
      </c>
      <c r="BD8874" s="23">
        <v>-41.76</v>
      </c>
      <c r="BO8874" s="23">
        <v>57607.1</v>
      </c>
      <c r="BP8874" s="23">
        <v>-41.76</v>
      </c>
    </row>
    <row r="8875" spans="55:68">
      <c r="BC8875" s="23">
        <v>57607.1</v>
      </c>
      <c r="BD8875" s="23">
        <v>-39.92</v>
      </c>
      <c r="BO8875" s="23">
        <v>57607.1</v>
      </c>
      <c r="BP8875" s="23">
        <v>-39.92</v>
      </c>
    </row>
    <row r="8876" spans="55:68">
      <c r="BC8876" s="23">
        <v>57669.8</v>
      </c>
      <c r="BD8876" s="23">
        <v>-39.92</v>
      </c>
      <c r="BO8876" s="23">
        <v>57669.8</v>
      </c>
      <c r="BP8876" s="23">
        <v>-39.92</v>
      </c>
    </row>
    <row r="8877" spans="55:68">
      <c r="BC8877" s="23">
        <v>57669.8</v>
      </c>
      <c r="BD8877" s="23">
        <v>-40.06</v>
      </c>
      <c r="BO8877" s="23">
        <v>57669.8</v>
      </c>
      <c r="BP8877" s="23">
        <v>-40.06</v>
      </c>
    </row>
    <row r="8878" spans="55:68">
      <c r="BC8878" s="23">
        <v>57729.3</v>
      </c>
      <c r="BD8878" s="23">
        <v>-40.06</v>
      </c>
      <c r="BO8878" s="23">
        <v>57729.3</v>
      </c>
      <c r="BP8878" s="23">
        <v>-40.06</v>
      </c>
    </row>
    <row r="8879" spans="55:68">
      <c r="BC8879" s="23">
        <v>57729.3</v>
      </c>
      <c r="BD8879" s="23">
        <v>-38.78</v>
      </c>
      <c r="BO8879" s="23">
        <v>57729.3</v>
      </c>
      <c r="BP8879" s="23">
        <v>-38.78</v>
      </c>
    </row>
    <row r="8880" spans="55:68">
      <c r="BC8880" s="23">
        <v>57782.6</v>
      </c>
      <c r="BD8880" s="23">
        <v>-38.78</v>
      </c>
      <c r="BO8880" s="23">
        <v>57782.6</v>
      </c>
      <c r="BP8880" s="23">
        <v>-38.78</v>
      </c>
    </row>
    <row r="8881" spans="55:68">
      <c r="BC8881" s="23">
        <v>57782.6</v>
      </c>
      <c r="BD8881" s="23">
        <v>-39.26</v>
      </c>
      <c r="BO8881" s="23">
        <v>57782.6</v>
      </c>
      <c r="BP8881" s="23">
        <v>-39.26</v>
      </c>
    </row>
    <row r="8882" spans="55:68">
      <c r="BC8882" s="23">
        <v>57832.800000000003</v>
      </c>
      <c r="BD8882" s="23">
        <v>-39.26</v>
      </c>
      <c r="BO8882" s="23">
        <v>57832.800000000003</v>
      </c>
      <c r="BP8882" s="23">
        <v>-39.26</v>
      </c>
    </row>
    <row r="8883" spans="55:68">
      <c r="BC8883" s="23">
        <v>57832.800000000003</v>
      </c>
      <c r="BD8883" s="23">
        <v>-38.659999999999997</v>
      </c>
      <c r="BO8883" s="23">
        <v>57832.800000000003</v>
      </c>
      <c r="BP8883" s="23">
        <v>-38.659999999999997</v>
      </c>
    </row>
    <row r="8884" spans="55:68">
      <c r="BC8884" s="23">
        <v>57881</v>
      </c>
      <c r="BD8884" s="23">
        <v>-38.659999999999997</v>
      </c>
      <c r="BO8884" s="23">
        <v>57881</v>
      </c>
      <c r="BP8884" s="23">
        <v>-38.659999999999997</v>
      </c>
    </row>
    <row r="8885" spans="55:68">
      <c r="BC8885" s="23">
        <v>57881</v>
      </c>
      <c r="BD8885" s="23">
        <v>-38.159999999999997</v>
      </c>
      <c r="BO8885" s="23">
        <v>57881</v>
      </c>
      <c r="BP8885" s="23">
        <v>-38.159999999999997</v>
      </c>
    </row>
    <row r="8886" spans="55:68">
      <c r="BC8886" s="23">
        <v>57928.800000000003</v>
      </c>
      <c r="BD8886" s="23">
        <v>-38.159999999999997</v>
      </c>
      <c r="BO8886" s="23">
        <v>57928.800000000003</v>
      </c>
      <c r="BP8886" s="23">
        <v>-38.159999999999997</v>
      </c>
    </row>
    <row r="8887" spans="55:68">
      <c r="BC8887" s="23">
        <v>57928.800000000003</v>
      </c>
      <c r="BD8887" s="23">
        <v>-38.71</v>
      </c>
      <c r="BO8887" s="23">
        <v>57928.800000000003</v>
      </c>
      <c r="BP8887" s="23">
        <v>-38.71</v>
      </c>
    </row>
    <row r="8888" spans="55:68">
      <c r="BC8888" s="23">
        <v>57975.6</v>
      </c>
      <c r="BD8888" s="23">
        <v>-38.71</v>
      </c>
      <c r="BO8888" s="23">
        <v>57975.6</v>
      </c>
      <c r="BP8888" s="23">
        <v>-38.71</v>
      </c>
    </row>
    <row r="8889" spans="55:68">
      <c r="BC8889" s="23">
        <v>57975.6</v>
      </c>
      <c r="BD8889" s="23">
        <v>-38.479999999999997</v>
      </c>
      <c r="BO8889" s="23">
        <v>57975.6</v>
      </c>
      <c r="BP8889" s="23">
        <v>-38.479999999999997</v>
      </c>
    </row>
    <row r="8890" spans="55:68">
      <c r="BC8890" s="23">
        <v>58023.4</v>
      </c>
      <c r="BD8890" s="23">
        <v>-38.479999999999997</v>
      </c>
      <c r="BO8890" s="23">
        <v>58023.4</v>
      </c>
      <c r="BP8890" s="23">
        <v>-38.479999999999997</v>
      </c>
    </row>
    <row r="8891" spans="55:68">
      <c r="BC8891" s="23">
        <v>58023.4</v>
      </c>
      <c r="BD8891" s="23">
        <v>-38.549999999999997</v>
      </c>
      <c r="BO8891" s="23">
        <v>58023.4</v>
      </c>
      <c r="BP8891" s="23">
        <v>-38.549999999999997</v>
      </c>
    </row>
    <row r="8892" spans="55:68">
      <c r="BC8892" s="23">
        <v>58072.3</v>
      </c>
      <c r="BD8892" s="23">
        <v>-38.549999999999997</v>
      </c>
      <c r="BO8892" s="23">
        <v>58072.3</v>
      </c>
      <c r="BP8892" s="23">
        <v>-38.549999999999997</v>
      </c>
    </row>
    <row r="8893" spans="55:68">
      <c r="BC8893" s="23">
        <v>58072.3</v>
      </c>
      <c r="BD8893" s="23">
        <v>-39.200000000000003</v>
      </c>
      <c r="BO8893" s="23">
        <v>58072.3</v>
      </c>
      <c r="BP8893" s="23">
        <v>-39.200000000000003</v>
      </c>
    </row>
    <row r="8894" spans="55:68">
      <c r="BC8894" s="23">
        <v>58121.3</v>
      </c>
      <c r="BD8894" s="23">
        <v>-39.200000000000003</v>
      </c>
      <c r="BO8894" s="23">
        <v>58121.3</v>
      </c>
      <c r="BP8894" s="23">
        <v>-39.200000000000003</v>
      </c>
    </row>
    <row r="8895" spans="55:68">
      <c r="BC8895" s="23">
        <v>58121.3</v>
      </c>
      <c r="BD8895" s="23">
        <v>-38.799999999999997</v>
      </c>
      <c r="BO8895" s="23">
        <v>58121.3</v>
      </c>
      <c r="BP8895" s="23">
        <v>-38.799999999999997</v>
      </c>
    </row>
    <row r="8896" spans="55:68">
      <c r="BC8896" s="23">
        <v>58170.3</v>
      </c>
      <c r="BD8896" s="23">
        <v>-38.799999999999997</v>
      </c>
      <c r="BO8896" s="23">
        <v>58170.3</v>
      </c>
      <c r="BP8896" s="23">
        <v>-38.799999999999997</v>
      </c>
    </row>
    <row r="8897" spans="55:68">
      <c r="BC8897" s="23">
        <v>58170.3</v>
      </c>
      <c r="BD8897" s="23">
        <v>-38.71</v>
      </c>
      <c r="BO8897" s="23">
        <v>58170.3</v>
      </c>
      <c r="BP8897" s="23">
        <v>-38.71</v>
      </c>
    </row>
    <row r="8898" spans="55:68">
      <c r="BC8898" s="23">
        <v>58219</v>
      </c>
      <c r="BD8898" s="23">
        <v>-38.71</v>
      </c>
      <c r="BO8898" s="23">
        <v>58219</v>
      </c>
      <c r="BP8898" s="23">
        <v>-38.71</v>
      </c>
    </row>
    <row r="8899" spans="55:68">
      <c r="BC8899" s="23">
        <v>58219</v>
      </c>
      <c r="BD8899" s="23">
        <v>-38.39</v>
      </c>
      <c r="BO8899" s="23">
        <v>58219</v>
      </c>
      <c r="BP8899" s="23">
        <v>-38.39</v>
      </c>
    </row>
    <row r="8900" spans="55:68">
      <c r="BC8900" s="23">
        <v>58266.2</v>
      </c>
      <c r="BD8900" s="23">
        <v>-38.39</v>
      </c>
      <c r="BO8900" s="23">
        <v>58266.2</v>
      </c>
      <c r="BP8900" s="23">
        <v>-38.39</v>
      </c>
    </row>
    <row r="8901" spans="55:68">
      <c r="BC8901" s="23">
        <v>58266.2</v>
      </c>
      <c r="BD8901" s="23">
        <v>-38.29</v>
      </c>
      <c r="BO8901" s="23">
        <v>58266.2</v>
      </c>
      <c r="BP8901" s="23">
        <v>-38.29</v>
      </c>
    </row>
    <row r="8902" spans="55:68">
      <c r="BC8902" s="23">
        <v>58313</v>
      </c>
      <c r="BD8902" s="23">
        <v>-38.29</v>
      </c>
      <c r="BO8902" s="23">
        <v>58313</v>
      </c>
      <c r="BP8902" s="23">
        <v>-38.29</v>
      </c>
    </row>
    <row r="8903" spans="55:68">
      <c r="BC8903" s="23">
        <v>58313</v>
      </c>
      <c r="BD8903" s="23">
        <v>-38.19</v>
      </c>
      <c r="BO8903" s="23">
        <v>58313</v>
      </c>
      <c r="BP8903" s="23">
        <v>-38.19</v>
      </c>
    </row>
    <row r="8904" spans="55:68">
      <c r="BC8904" s="23">
        <v>58358.9</v>
      </c>
      <c r="BD8904" s="23">
        <v>-38.19</v>
      </c>
      <c r="BO8904" s="23">
        <v>58358.9</v>
      </c>
      <c r="BP8904" s="23">
        <v>-38.19</v>
      </c>
    </row>
    <row r="8905" spans="55:68">
      <c r="BC8905" s="23">
        <v>58358.9</v>
      </c>
      <c r="BD8905" s="23">
        <v>-38.44</v>
      </c>
      <c r="BO8905" s="23">
        <v>58358.9</v>
      </c>
      <c r="BP8905" s="23">
        <v>-38.44</v>
      </c>
    </row>
    <row r="8906" spans="55:68">
      <c r="BC8906" s="23">
        <v>58405</v>
      </c>
      <c r="BD8906" s="23">
        <v>-38.44</v>
      </c>
      <c r="BO8906" s="23">
        <v>58405</v>
      </c>
      <c r="BP8906" s="23">
        <v>-38.44</v>
      </c>
    </row>
    <row r="8907" spans="55:68">
      <c r="BC8907" s="23">
        <v>58405</v>
      </c>
      <c r="BD8907" s="23">
        <v>-37.99</v>
      </c>
      <c r="BO8907" s="23">
        <v>58405</v>
      </c>
      <c r="BP8907" s="23">
        <v>-37.99</v>
      </c>
    </row>
    <row r="8908" spans="55:68">
      <c r="BC8908" s="23">
        <v>58451.8</v>
      </c>
      <c r="BD8908" s="23">
        <v>-37.99</v>
      </c>
      <c r="BO8908" s="23">
        <v>58451.8</v>
      </c>
      <c r="BP8908" s="23">
        <v>-37.99</v>
      </c>
    </row>
    <row r="8909" spans="55:68">
      <c r="BC8909" s="23">
        <v>58451.8</v>
      </c>
      <c r="BD8909" s="23">
        <v>-38.44</v>
      </c>
      <c r="BO8909" s="23">
        <v>58451.8</v>
      </c>
      <c r="BP8909" s="23">
        <v>-38.44</v>
      </c>
    </row>
    <row r="8910" spans="55:68">
      <c r="BC8910" s="23">
        <v>58498.8</v>
      </c>
      <c r="BD8910" s="23">
        <v>-38.44</v>
      </c>
      <c r="BO8910" s="23">
        <v>58498.8</v>
      </c>
      <c r="BP8910" s="23">
        <v>-38.44</v>
      </c>
    </row>
    <row r="8911" spans="55:68">
      <c r="BC8911" s="23">
        <v>58498.8</v>
      </c>
      <c r="BD8911" s="23">
        <v>-38.770000000000003</v>
      </c>
      <c r="BO8911" s="23">
        <v>58498.8</v>
      </c>
      <c r="BP8911" s="23">
        <v>-38.770000000000003</v>
      </c>
    </row>
    <row r="8912" spans="55:68">
      <c r="BC8912" s="23">
        <v>58545.2</v>
      </c>
      <c r="BD8912" s="23">
        <v>-38.770000000000003</v>
      </c>
      <c r="BO8912" s="23">
        <v>58545.2</v>
      </c>
      <c r="BP8912" s="23">
        <v>-38.770000000000003</v>
      </c>
    </row>
    <row r="8913" spans="55:68">
      <c r="BC8913" s="23">
        <v>58545.2</v>
      </c>
      <c r="BD8913" s="23">
        <v>-38.229999999999997</v>
      </c>
      <c r="BO8913" s="23">
        <v>58545.2</v>
      </c>
      <c r="BP8913" s="23">
        <v>-38.229999999999997</v>
      </c>
    </row>
    <row r="8914" spans="55:68">
      <c r="BC8914" s="23">
        <v>58592.7</v>
      </c>
      <c r="BD8914" s="23">
        <v>-38.229999999999997</v>
      </c>
      <c r="BO8914" s="23">
        <v>58592.7</v>
      </c>
      <c r="BP8914" s="23">
        <v>-38.229999999999997</v>
      </c>
    </row>
    <row r="8915" spans="55:68">
      <c r="BC8915" s="23">
        <v>58592.7</v>
      </c>
      <c r="BD8915" s="23">
        <v>-37.950000000000003</v>
      </c>
      <c r="BO8915" s="23">
        <v>58592.7</v>
      </c>
      <c r="BP8915" s="23">
        <v>-37.950000000000003</v>
      </c>
    </row>
    <row r="8916" spans="55:68">
      <c r="BC8916" s="23">
        <v>58640.6</v>
      </c>
      <c r="BD8916" s="23">
        <v>-37.950000000000003</v>
      </c>
      <c r="BO8916" s="23">
        <v>58640.6</v>
      </c>
      <c r="BP8916" s="23">
        <v>-37.950000000000003</v>
      </c>
    </row>
    <row r="8917" spans="55:68">
      <c r="BC8917" s="23">
        <v>58640.6</v>
      </c>
      <c r="BD8917" s="23">
        <v>-38.65</v>
      </c>
      <c r="BO8917" s="23">
        <v>58640.6</v>
      </c>
      <c r="BP8917" s="23">
        <v>-38.65</v>
      </c>
    </row>
    <row r="8918" spans="55:68">
      <c r="BC8918" s="23">
        <v>58688.6</v>
      </c>
      <c r="BD8918" s="23">
        <v>-38.65</v>
      </c>
      <c r="BO8918" s="23">
        <v>58688.6</v>
      </c>
      <c r="BP8918" s="23">
        <v>-38.65</v>
      </c>
    </row>
    <row r="8919" spans="55:68">
      <c r="BC8919" s="23">
        <v>58688.6</v>
      </c>
      <c r="BD8919" s="23">
        <v>-38.71</v>
      </c>
      <c r="BO8919" s="23">
        <v>58688.6</v>
      </c>
      <c r="BP8919" s="23">
        <v>-38.71</v>
      </c>
    </row>
    <row r="8920" spans="55:68">
      <c r="BC8920" s="23">
        <v>58736.6</v>
      </c>
      <c r="BD8920" s="23">
        <v>-38.71</v>
      </c>
      <c r="BO8920" s="23">
        <v>58736.6</v>
      </c>
      <c r="BP8920" s="23">
        <v>-38.71</v>
      </c>
    </row>
    <row r="8921" spans="55:68">
      <c r="BC8921" s="23">
        <v>58736.6</v>
      </c>
      <c r="BD8921" s="23">
        <v>-38.67</v>
      </c>
      <c r="BO8921" s="23">
        <v>58736.6</v>
      </c>
      <c r="BP8921" s="23">
        <v>-38.67</v>
      </c>
    </row>
    <row r="8922" spans="55:68">
      <c r="BC8922" s="23">
        <v>58784.4</v>
      </c>
      <c r="BD8922" s="23">
        <v>-38.67</v>
      </c>
      <c r="BO8922" s="23">
        <v>58784.4</v>
      </c>
      <c r="BP8922" s="23">
        <v>-38.67</v>
      </c>
    </row>
    <row r="8923" spans="55:68">
      <c r="BC8923" s="23">
        <v>58784.4</v>
      </c>
      <c r="BD8923" s="23">
        <v>-38.229999999999997</v>
      </c>
      <c r="BO8923" s="23">
        <v>58784.4</v>
      </c>
      <c r="BP8923" s="23">
        <v>-38.229999999999997</v>
      </c>
    </row>
    <row r="8924" spans="55:68">
      <c r="BC8924" s="23">
        <v>58830.7</v>
      </c>
      <c r="BD8924" s="23">
        <v>-38.229999999999997</v>
      </c>
      <c r="BO8924" s="23">
        <v>58830.7</v>
      </c>
      <c r="BP8924" s="23">
        <v>-38.229999999999997</v>
      </c>
    </row>
    <row r="8925" spans="55:68">
      <c r="BC8925" s="23">
        <v>58830.7</v>
      </c>
      <c r="BD8925" s="23">
        <v>-37.75</v>
      </c>
      <c r="BO8925" s="23">
        <v>58830.7</v>
      </c>
      <c r="BP8925" s="23">
        <v>-37.75</v>
      </c>
    </row>
    <row r="8926" spans="55:68">
      <c r="BC8926" s="23">
        <v>58875.4</v>
      </c>
      <c r="BD8926" s="23">
        <v>-37.75</v>
      </c>
      <c r="BO8926" s="23">
        <v>58875.4</v>
      </c>
      <c r="BP8926" s="23">
        <v>-37.75</v>
      </c>
    </row>
    <row r="8927" spans="55:68">
      <c r="BC8927" s="23">
        <v>58875.4</v>
      </c>
      <c r="BD8927" s="23">
        <v>-37.5</v>
      </c>
      <c r="BO8927" s="23">
        <v>58875.4</v>
      </c>
      <c r="BP8927" s="23">
        <v>-37.5</v>
      </c>
    </row>
    <row r="8928" spans="55:68">
      <c r="BC8928" s="23">
        <v>58918.2</v>
      </c>
      <c r="BD8928" s="23">
        <v>-37.5</v>
      </c>
      <c r="BO8928" s="23">
        <v>58918.2</v>
      </c>
      <c r="BP8928" s="23">
        <v>-37.5</v>
      </c>
    </row>
    <row r="8929" spans="55:68">
      <c r="BC8929" s="23">
        <v>58918.2</v>
      </c>
      <c r="BD8929" s="23">
        <v>-37.58</v>
      </c>
      <c r="BO8929" s="23">
        <v>58918.2</v>
      </c>
      <c r="BP8929" s="23">
        <v>-37.58</v>
      </c>
    </row>
    <row r="8930" spans="55:68">
      <c r="BC8930" s="23">
        <v>58961.1</v>
      </c>
      <c r="BD8930" s="23">
        <v>-37.58</v>
      </c>
      <c r="BO8930" s="23">
        <v>58961.1</v>
      </c>
      <c r="BP8930" s="23">
        <v>-37.58</v>
      </c>
    </row>
    <row r="8931" spans="55:68">
      <c r="BC8931" s="23">
        <v>58961.1</v>
      </c>
      <c r="BD8931" s="23">
        <v>-37.11</v>
      </c>
      <c r="BO8931" s="23">
        <v>58961.1</v>
      </c>
      <c r="BP8931" s="23">
        <v>-37.11</v>
      </c>
    </row>
    <row r="8932" spans="55:68">
      <c r="BC8932" s="23">
        <v>59003.1</v>
      </c>
      <c r="BD8932" s="23">
        <v>-37.11</v>
      </c>
      <c r="BO8932" s="23">
        <v>59003.1</v>
      </c>
      <c r="BP8932" s="23">
        <v>-37.11</v>
      </c>
    </row>
    <row r="8933" spans="55:68">
      <c r="BC8933" s="23">
        <v>59003.1</v>
      </c>
      <c r="BD8933" s="23">
        <v>-38.26</v>
      </c>
      <c r="BO8933" s="23">
        <v>59003.1</v>
      </c>
      <c r="BP8933" s="23">
        <v>-38.26</v>
      </c>
    </row>
    <row r="8934" spans="55:68">
      <c r="BC8934" s="23">
        <v>59044.9</v>
      </c>
      <c r="BD8934" s="23">
        <v>-38.26</v>
      </c>
      <c r="BO8934" s="23">
        <v>59044.9</v>
      </c>
      <c r="BP8934" s="23">
        <v>-38.26</v>
      </c>
    </row>
    <row r="8935" spans="55:68">
      <c r="BC8935" s="23">
        <v>59044.9</v>
      </c>
      <c r="BD8935" s="23">
        <v>-36.93</v>
      </c>
      <c r="BO8935" s="23">
        <v>59044.9</v>
      </c>
      <c r="BP8935" s="23">
        <v>-36.93</v>
      </c>
    </row>
    <row r="8936" spans="55:68">
      <c r="BC8936" s="23">
        <v>59086.5</v>
      </c>
      <c r="BD8936" s="23">
        <v>-36.93</v>
      </c>
      <c r="BO8936" s="23">
        <v>59086.5</v>
      </c>
      <c r="BP8936" s="23">
        <v>-36.93</v>
      </c>
    </row>
    <row r="8937" spans="55:68">
      <c r="BC8937" s="23">
        <v>59086.5</v>
      </c>
      <c r="BD8937" s="23">
        <v>-37.22</v>
      </c>
      <c r="BO8937" s="23">
        <v>59086.5</v>
      </c>
      <c r="BP8937" s="23">
        <v>-37.22</v>
      </c>
    </row>
    <row r="8938" spans="55:68">
      <c r="BC8938" s="23">
        <v>59129.599999999999</v>
      </c>
      <c r="BD8938" s="23">
        <v>-37.22</v>
      </c>
      <c r="BO8938" s="23">
        <v>59129.599999999999</v>
      </c>
      <c r="BP8938" s="23">
        <v>-37.22</v>
      </c>
    </row>
    <row r="8939" spans="55:68">
      <c r="BC8939" s="23">
        <v>59129.599999999999</v>
      </c>
      <c r="BD8939" s="23">
        <v>-37.409999999999997</v>
      </c>
      <c r="BO8939" s="23">
        <v>59129.599999999999</v>
      </c>
      <c r="BP8939" s="23">
        <v>-37.409999999999997</v>
      </c>
    </row>
    <row r="8940" spans="55:68">
      <c r="BC8940" s="23">
        <v>59171.3</v>
      </c>
      <c r="BD8940" s="23">
        <v>-37.409999999999997</v>
      </c>
      <c r="BO8940" s="23">
        <v>59171.3</v>
      </c>
      <c r="BP8940" s="23">
        <v>-37.409999999999997</v>
      </c>
    </row>
    <row r="8941" spans="55:68">
      <c r="BC8941" s="23">
        <v>59171.3</v>
      </c>
      <c r="BD8941" s="23">
        <v>-38.26</v>
      </c>
      <c r="BO8941" s="23">
        <v>59171.3</v>
      </c>
      <c r="BP8941" s="23">
        <v>-38.26</v>
      </c>
    </row>
    <row r="8942" spans="55:68">
      <c r="BC8942" s="23">
        <v>59213.3</v>
      </c>
      <c r="BD8942" s="23">
        <v>-38.26</v>
      </c>
      <c r="BO8942" s="23">
        <v>59213.3</v>
      </c>
      <c r="BP8942" s="23">
        <v>-38.26</v>
      </c>
    </row>
    <row r="8943" spans="55:68">
      <c r="BC8943" s="23">
        <v>59213.3</v>
      </c>
      <c r="BD8943" s="23">
        <v>-37.07</v>
      </c>
      <c r="BO8943" s="23">
        <v>59213.3</v>
      </c>
      <c r="BP8943" s="23">
        <v>-37.07</v>
      </c>
    </row>
    <row r="8944" spans="55:68">
      <c r="BC8944" s="23">
        <v>59258.1</v>
      </c>
      <c r="BD8944" s="23">
        <v>-37.07</v>
      </c>
      <c r="BO8944" s="23">
        <v>59258.1</v>
      </c>
      <c r="BP8944" s="23">
        <v>-37.07</v>
      </c>
    </row>
    <row r="8945" spans="55:68">
      <c r="BC8945" s="23">
        <v>59258.1</v>
      </c>
      <c r="BD8945" s="23">
        <v>-37.06</v>
      </c>
      <c r="BO8945" s="23">
        <v>59258.1</v>
      </c>
      <c r="BP8945" s="23">
        <v>-37.06</v>
      </c>
    </row>
    <row r="8946" spans="55:68">
      <c r="BC8946" s="23">
        <v>59305.7</v>
      </c>
      <c r="BD8946" s="23">
        <v>-37.06</v>
      </c>
      <c r="BO8946" s="23">
        <v>59305.7</v>
      </c>
      <c r="BP8946" s="23">
        <v>-37.06</v>
      </c>
    </row>
    <row r="8947" spans="55:68">
      <c r="BC8947" s="23">
        <v>59305.7</v>
      </c>
      <c r="BD8947" s="23">
        <v>-39.380000000000003</v>
      </c>
      <c r="BO8947" s="23">
        <v>59305.7</v>
      </c>
      <c r="BP8947" s="23">
        <v>-39.380000000000003</v>
      </c>
    </row>
    <row r="8948" spans="55:68">
      <c r="BC8948" s="23">
        <v>59353.8</v>
      </c>
      <c r="BD8948" s="23">
        <v>-39.380000000000003</v>
      </c>
      <c r="BO8948" s="23">
        <v>59353.8</v>
      </c>
      <c r="BP8948" s="23">
        <v>-39.380000000000003</v>
      </c>
    </row>
    <row r="8949" spans="55:68">
      <c r="BC8949" s="23">
        <v>59353.8</v>
      </c>
      <c r="BD8949" s="23">
        <v>-39.380000000000003</v>
      </c>
      <c r="BO8949" s="23">
        <v>59353.8</v>
      </c>
      <c r="BP8949" s="23">
        <v>-39.380000000000003</v>
      </c>
    </row>
    <row r="8950" spans="55:68">
      <c r="BC8950" s="23">
        <v>59401.8</v>
      </c>
      <c r="BD8950" s="23">
        <v>-39.380000000000003</v>
      </c>
      <c r="BO8950" s="23">
        <v>59401.8</v>
      </c>
      <c r="BP8950" s="23">
        <v>-39.380000000000003</v>
      </c>
    </row>
    <row r="8951" spans="55:68">
      <c r="BC8951" s="23">
        <v>59401.8</v>
      </c>
      <c r="BD8951" s="23">
        <v>-38.549999999999997</v>
      </c>
      <c r="BO8951" s="23">
        <v>59401.8</v>
      </c>
      <c r="BP8951" s="23">
        <v>-38.549999999999997</v>
      </c>
    </row>
    <row r="8952" spans="55:68">
      <c r="BC8952" s="23">
        <v>59450.1</v>
      </c>
      <c r="BD8952" s="23">
        <v>-38.549999999999997</v>
      </c>
      <c r="BO8952" s="23">
        <v>59450.1</v>
      </c>
      <c r="BP8952" s="23">
        <v>-38.549999999999997</v>
      </c>
    </row>
    <row r="8953" spans="55:68">
      <c r="BC8953" s="23">
        <v>59450.1</v>
      </c>
      <c r="BD8953" s="23">
        <v>-36.85</v>
      </c>
      <c r="BO8953" s="23">
        <v>59450.1</v>
      </c>
      <c r="BP8953" s="23">
        <v>-36.85</v>
      </c>
    </row>
    <row r="8954" spans="55:68">
      <c r="BC8954" s="23">
        <v>59499.6</v>
      </c>
      <c r="BD8954" s="23">
        <v>-36.85</v>
      </c>
      <c r="BO8954" s="23">
        <v>59499.6</v>
      </c>
      <c r="BP8954" s="23">
        <v>-36.85</v>
      </c>
    </row>
    <row r="8955" spans="55:68">
      <c r="BC8955" s="23">
        <v>59499.6</v>
      </c>
      <c r="BD8955" s="23">
        <v>-37.25</v>
      </c>
      <c r="BO8955" s="23">
        <v>59499.6</v>
      </c>
      <c r="BP8955" s="23">
        <v>-37.25</v>
      </c>
    </row>
    <row r="8956" spans="55:68">
      <c r="BC8956" s="23">
        <v>59550.8</v>
      </c>
      <c r="BD8956" s="23">
        <v>-37.25</v>
      </c>
      <c r="BO8956" s="23">
        <v>59550.8</v>
      </c>
      <c r="BP8956" s="23">
        <v>-37.25</v>
      </c>
    </row>
    <row r="8957" spans="55:68">
      <c r="BC8957" s="23">
        <v>59550.8</v>
      </c>
      <c r="BD8957" s="23">
        <v>-40.119999999999997</v>
      </c>
      <c r="BO8957" s="23">
        <v>59550.8</v>
      </c>
      <c r="BP8957" s="23">
        <v>-40.119999999999997</v>
      </c>
    </row>
    <row r="8958" spans="55:68">
      <c r="BC8958" s="23">
        <v>59605.2</v>
      </c>
      <c r="BD8958" s="23">
        <v>-40.119999999999997</v>
      </c>
      <c r="BO8958" s="23">
        <v>59605.2</v>
      </c>
      <c r="BP8958" s="23">
        <v>-40.119999999999997</v>
      </c>
    </row>
    <row r="8959" spans="55:68">
      <c r="BC8959" s="23">
        <v>59605.2</v>
      </c>
      <c r="BD8959" s="23">
        <v>-40.31</v>
      </c>
      <c r="BO8959" s="23">
        <v>59605.2</v>
      </c>
      <c r="BP8959" s="23">
        <v>-40.31</v>
      </c>
    </row>
    <row r="8960" spans="55:68">
      <c r="BC8960" s="23">
        <v>59667.7</v>
      </c>
      <c r="BD8960" s="23">
        <v>-40.31</v>
      </c>
      <c r="BO8960" s="23">
        <v>59667.7</v>
      </c>
      <c r="BP8960" s="23">
        <v>-40.31</v>
      </c>
    </row>
    <row r="8961" spans="55:68">
      <c r="BC8961" s="23">
        <v>59667.7</v>
      </c>
      <c r="BD8961" s="23">
        <v>-40.340000000000003</v>
      </c>
      <c r="BO8961" s="23">
        <v>59667.7</v>
      </c>
      <c r="BP8961" s="23">
        <v>-40.340000000000003</v>
      </c>
    </row>
    <row r="8962" spans="55:68">
      <c r="BC8962" s="23">
        <v>59734.3</v>
      </c>
      <c r="BD8962" s="23">
        <v>-40.340000000000003</v>
      </c>
      <c r="BO8962" s="23">
        <v>59734.3</v>
      </c>
      <c r="BP8962" s="23">
        <v>-40.340000000000003</v>
      </c>
    </row>
    <row r="8963" spans="55:68">
      <c r="BC8963" s="23">
        <v>59734.3</v>
      </c>
      <c r="BD8963" s="23">
        <v>-40.58</v>
      </c>
      <c r="BO8963" s="23">
        <v>59734.3</v>
      </c>
      <c r="BP8963" s="23">
        <v>-40.58</v>
      </c>
    </row>
    <row r="8964" spans="55:68">
      <c r="BC8964" s="23">
        <v>59797</v>
      </c>
      <c r="BD8964" s="23">
        <v>-40.58</v>
      </c>
      <c r="BO8964" s="23">
        <v>59797</v>
      </c>
      <c r="BP8964" s="23">
        <v>-40.58</v>
      </c>
    </row>
    <row r="8965" spans="55:68">
      <c r="BC8965" s="23">
        <v>59797</v>
      </c>
      <c r="BD8965" s="23">
        <v>-38.869999999999997</v>
      </c>
      <c r="BO8965" s="23">
        <v>59797</v>
      </c>
      <c r="BP8965" s="23">
        <v>-38.869999999999997</v>
      </c>
    </row>
    <row r="8966" spans="55:68">
      <c r="BC8966" s="23">
        <v>59852.1</v>
      </c>
      <c r="BD8966" s="23">
        <v>-38.869999999999997</v>
      </c>
      <c r="BO8966" s="23">
        <v>59852.1</v>
      </c>
      <c r="BP8966" s="23">
        <v>-38.869999999999997</v>
      </c>
    </row>
    <row r="8967" spans="55:68">
      <c r="BC8967" s="23">
        <v>59852.1</v>
      </c>
      <c r="BD8967" s="23">
        <v>-38.49</v>
      </c>
      <c r="BO8967" s="23">
        <v>59852.1</v>
      </c>
      <c r="BP8967" s="23">
        <v>-38.49</v>
      </c>
    </row>
    <row r="8968" spans="55:68">
      <c r="BC8968" s="23">
        <v>59903.1</v>
      </c>
      <c r="BD8968" s="23">
        <v>-38.49</v>
      </c>
      <c r="BO8968" s="23">
        <v>59903.1</v>
      </c>
      <c r="BP8968" s="23">
        <v>-38.49</v>
      </c>
    </row>
    <row r="8969" spans="55:68">
      <c r="BC8969" s="23">
        <v>59903.1</v>
      </c>
      <c r="BD8969" s="23">
        <v>-36.67</v>
      </c>
      <c r="BO8969" s="23">
        <v>59903.1</v>
      </c>
      <c r="BP8969" s="23">
        <v>-36.67</v>
      </c>
    </row>
    <row r="8970" spans="55:68">
      <c r="BC8970" s="23">
        <v>59948.9</v>
      </c>
      <c r="BD8970" s="23">
        <v>-36.67</v>
      </c>
      <c r="BO8970" s="23">
        <v>59948.9</v>
      </c>
      <c r="BP8970" s="23">
        <v>-36.67</v>
      </c>
    </row>
    <row r="8971" spans="55:68">
      <c r="BC8971" s="23">
        <v>59948.9</v>
      </c>
      <c r="BD8971" s="23">
        <v>-38.06</v>
      </c>
      <c r="BO8971" s="23">
        <v>59948.9</v>
      </c>
      <c r="BP8971" s="23">
        <v>-38.06</v>
      </c>
    </row>
    <row r="8972" spans="55:68">
      <c r="BC8972" s="23">
        <v>59993.7</v>
      </c>
      <c r="BD8972" s="23">
        <v>-38.06</v>
      </c>
      <c r="BO8972" s="23">
        <v>59993.7</v>
      </c>
      <c r="BP8972" s="23">
        <v>-38.06</v>
      </c>
    </row>
    <row r="8973" spans="55:68">
      <c r="BC8973" s="23">
        <v>59993.7</v>
      </c>
      <c r="BD8973" s="23">
        <v>-37.1</v>
      </c>
      <c r="BO8973" s="23">
        <v>59993.7</v>
      </c>
      <c r="BP8973" s="23">
        <v>-37.1</v>
      </c>
    </row>
    <row r="8974" spans="55:68">
      <c r="BC8974" s="23">
        <v>60039.4</v>
      </c>
      <c r="BD8974" s="23">
        <v>-37.1</v>
      </c>
      <c r="BO8974" s="23">
        <v>60039.4</v>
      </c>
      <c r="BP8974" s="23">
        <v>-37.1</v>
      </c>
    </row>
    <row r="8975" spans="55:68">
      <c r="BC8975" s="23">
        <v>60039.4</v>
      </c>
      <c r="BD8975" s="23">
        <v>-38.04</v>
      </c>
      <c r="BO8975" s="23">
        <v>60039.4</v>
      </c>
      <c r="BP8975" s="23">
        <v>-38.04</v>
      </c>
    </row>
    <row r="8976" spans="55:68">
      <c r="BC8976" s="23">
        <v>60085.7</v>
      </c>
      <c r="BD8976" s="23">
        <v>-38.04</v>
      </c>
      <c r="BO8976" s="23">
        <v>60085.7</v>
      </c>
      <c r="BP8976" s="23">
        <v>-38.04</v>
      </c>
    </row>
    <row r="8977" spans="55:68">
      <c r="BC8977" s="23">
        <v>60085.7</v>
      </c>
      <c r="BD8977" s="23">
        <v>-39.17</v>
      </c>
      <c r="BO8977" s="23">
        <v>60085.7</v>
      </c>
      <c r="BP8977" s="23">
        <v>-39.17</v>
      </c>
    </row>
    <row r="8978" spans="55:68">
      <c r="BC8978" s="23">
        <v>60131.1</v>
      </c>
      <c r="BD8978" s="23">
        <v>-39.17</v>
      </c>
      <c r="BO8978" s="23">
        <v>60131.1</v>
      </c>
      <c r="BP8978" s="23">
        <v>-39.17</v>
      </c>
    </row>
    <row r="8979" spans="55:68">
      <c r="BC8979" s="23">
        <v>60131.1</v>
      </c>
      <c r="BD8979" s="23">
        <v>-37.03</v>
      </c>
      <c r="BO8979" s="23">
        <v>60131.1</v>
      </c>
      <c r="BP8979" s="23">
        <v>-37.03</v>
      </c>
    </row>
    <row r="8980" spans="55:68">
      <c r="BC8980" s="23">
        <v>60175.5</v>
      </c>
      <c r="BD8980" s="23">
        <v>-37.03</v>
      </c>
      <c r="BO8980" s="23">
        <v>60175.5</v>
      </c>
      <c r="BP8980" s="23">
        <v>-37.03</v>
      </c>
    </row>
    <row r="8981" spans="55:68">
      <c r="BC8981" s="23">
        <v>60175.5</v>
      </c>
      <c r="BD8981" s="23">
        <v>-37.31</v>
      </c>
      <c r="BO8981" s="23">
        <v>60175.5</v>
      </c>
      <c r="BP8981" s="23">
        <v>-37.31</v>
      </c>
    </row>
    <row r="8982" spans="55:68">
      <c r="BC8982" s="23">
        <v>60218.6</v>
      </c>
      <c r="BD8982" s="23">
        <v>-37.31</v>
      </c>
      <c r="BO8982" s="23">
        <v>60218.6</v>
      </c>
      <c r="BP8982" s="23">
        <v>-37.31</v>
      </c>
    </row>
    <row r="8983" spans="55:68">
      <c r="BC8983" s="23">
        <v>60218.6</v>
      </c>
      <c r="BD8983" s="23">
        <v>-36.32</v>
      </c>
      <c r="BO8983" s="23">
        <v>60218.6</v>
      </c>
      <c r="BP8983" s="23">
        <v>-36.32</v>
      </c>
    </row>
    <row r="8984" spans="55:68">
      <c r="BC8984" s="23">
        <v>60258.400000000001</v>
      </c>
      <c r="BD8984" s="23">
        <v>-36.32</v>
      </c>
      <c r="BO8984" s="23">
        <v>60258.400000000001</v>
      </c>
      <c r="BP8984" s="23">
        <v>-36.32</v>
      </c>
    </row>
    <row r="8985" spans="55:68">
      <c r="BC8985" s="23">
        <v>60258.400000000001</v>
      </c>
      <c r="BD8985" s="23">
        <v>-36.85</v>
      </c>
      <c r="BO8985" s="23">
        <v>60258.400000000001</v>
      </c>
      <c r="BP8985" s="23">
        <v>-36.85</v>
      </c>
    </row>
    <row r="8986" spans="55:68">
      <c r="BC8986" s="23">
        <v>60298.3</v>
      </c>
      <c r="BD8986" s="23">
        <v>-36.85</v>
      </c>
      <c r="BO8986" s="23">
        <v>60298.3</v>
      </c>
      <c r="BP8986" s="23">
        <v>-36.85</v>
      </c>
    </row>
    <row r="8987" spans="55:68">
      <c r="BC8987" s="23">
        <v>60298.3</v>
      </c>
      <c r="BD8987" s="23">
        <v>-36.200000000000003</v>
      </c>
      <c r="BO8987" s="23">
        <v>60298.3</v>
      </c>
      <c r="BP8987" s="23">
        <v>-36.200000000000003</v>
      </c>
    </row>
    <row r="8988" spans="55:68">
      <c r="BC8988" s="23">
        <v>60341</v>
      </c>
      <c r="BD8988" s="23">
        <v>-36.200000000000003</v>
      </c>
      <c r="BO8988" s="23">
        <v>60341</v>
      </c>
      <c r="BP8988" s="23">
        <v>-36.200000000000003</v>
      </c>
    </row>
    <row r="8989" spans="55:68">
      <c r="BC8989" s="23">
        <v>60341</v>
      </c>
      <c r="BD8989" s="23">
        <v>-37.11</v>
      </c>
      <c r="BO8989" s="23">
        <v>60341</v>
      </c>
      <c r="BP8989" s="23">
        <v>-37.11</v>
      </c>
    </row>
    <row r="8990" spans="55:68">
      <c r="BC8990" s="23">
        <v>60388.5</v>
      </c>
      <c r="BD8990" s="23">
        <v>-37.11</v>
      </c>
      <c r="BO8990" s="23">
        <v>60388.5</v>
      </c>
      <c r="BP8990" s="23">
        <v>-37.11</v>
      </c>
    </row>
    <row r="8991" spans="55:68">
      <c r="BC8991" s="23">
        <v>60388.5</v>
      </c>
      <c r="BD8991" s="23">
        <v>-39.75</v>
      </c>
      <c r="BO8991" s="23">
        <v>60388.5</v>
      </c>
      <c r="BP8991" s="23">
        <v>-39.75</v>
      </c>
    </row>
    <row r="8992" spans="55:68">
      <c r="BC8992" s="23">
        <v>60442.400000000001</v>
      </c>
      <c r="BD8992" s="23">
        <v>-39.75</v>
      </c>
      <c r="BO8992" s="23">
        <v>60442.400000000001</v>
      </c>
      <c r="BP8992" s="23">
        <v>-39.75</v>
      </c>
    </row>
    <row r="8993" spans="55:68">
      <c r="BC8993" s="23">
        <v>60442.400000000001</v>
      </c>
      <c r="BD8993" s="23">
        <v>-39.93</v>
      </c>
      <c r="BO8993" s="23">
        <v>60442.400000000001</v>
      </c>
      <c r="BP8993" s="23">
        <v>-39.93</v>
      </c>
    </row>
    <row r="8994" spans="55:68">
      <c r="BC8994" s="23">
        <v>60501.5</v>
      </c>
      <c r="BD8994" s="23">
        <v>-39.93</v>
      </c>
      <c r="BO8994" s="23">
        <v>60501.5</v>
      </c>
      <c r="BP8994" s="23">
        <v>-39.93</v>
      </c>
    </row>
    <row r="8995" spans="55:68">
      <c r="BC8995" s="23">
        <v>60501.5</v>
      </c>
      <c r="BD8995" s="23">
        <v>-40.729999999999997</v>
      </c>
      <c r="BO8995" s="23">
        <v>60501.5</v>
      </c>
      <c r="BP8995" s="23">
        <v>-40.729999999999997</v>
      </c>
    </row>
    <row r="8996" spans="55:68">
      <c r="BC8996" s="23">
        <v>60558.8</v>
      </c>
      <c r="BD8996" s="23">
        <v>-40.729999999999997</v>
      </c>
      <c r="BO8996" s="23">
        <v>60558.8</v>
      </c>
      <c r="BP8996" s="23">
        <v>-40.729999999999997</v>
      </c>
    </row>
    <row r="8997" spans="55:68">
      <c r="BC8997" s="23">
        <v>60558.8</v>
      </c>
      <c r="BD8997" s="23">
        <v>-38.79</v>
      </c>
      <c r="BO8997" s="23">
        <v>60558.8</v>
      </c>
      <c r="BP8997" s="23">
        <v>-38.79</v>
      </c>
    </row>
    <row r="8998" spans="55:68">
      <c r="BC8998" s="23">
        <v>60609.9</v>
      </c>
      <c r="BD8998" s="23">
        <v>-38.79</v>
      </c>
      <c r="BO8998" s="23">
        <v>60609.9</v>
      </c>
      <c r="BP8998" s="23">
        <v>-38.79</v>
      </c>
    </row>
    <row r="8999" spans="55:68">
      <c r="BC8999" s="23">
        <v>60609.9</v>
      </c>
      <c r="BD8999" s="23">
        <v>-36.18</v>
      </c>
      <c r="BO8999" s="23">
        <v>60609.9</v>
      </c>
      <c r="BP8999" s="23">
        <v>-36.18</v>
      </c>
    </row>
    <row r="9000" spans="55:68">
      <c r="BC9000" s="23">
        <v>60658.400000000001</v>
      </c>
      <c r="BD9000" s="23">
        <v>-36.18</v>
      </c>
      <c r="BO9000" s="23">
        <v>60658.400000000001</v>
      </c>
      <c r="BP9000" s="23">
        <v>-36.18</v>
      </c>
    </row>
    <row r="9001" spans="55:68">
      <c r="BC9001" s="23">
        <v>60658.400000000001</v>
      </c>
      <c r="BD9001" s="23">
        <v>-36.28</v>
      </c>
      <c r="BO9001" s="23">
        <v>60658.400000000001</v>
      </c>
      <c r="BP9001" s="23">
        <v>-36.28</v>
      </c>
    </row>
    <row r="9002" spans="55:68">
      <c r="BC9002" s="23">
        <v>60705.3</v>
      </c>
      <c r="BD9002" s="23">
        <v>-36.28</v>
      </c>
      <c r="BO9002" s="23">
        <v>60705.3</v>
      </c>
      <c r="BP9002" s="23">
        <v>-36.28</v>
      </c>
    </row>
    <row r="9003" spans="55:68">
      <c r="BC9003" s="23">
        <v>60705.3</v>
      </c>
      <c r="BD9003" s="23">
        <v>-38.26</v>
      </c>
      <c r="BO9003" s="23">
        <v>60705.3</v>
      </c>
      <c r="BP9003" s="23">
        <v>-38.26</v>
      </c>
    </row>
    <row r="9004" spans="55:68">
      <c r="BC9004" s="23">
        <v>60755.4</v>
      </c>
      <c r="BD9004" s="23">
        <v>-38.26</v>
      </c>
      <c r="BO9004" s="23">
        <v>60755.4</v>
      </c>
      <c r="BP9004" s="23">
        <v>-38.26</v>
      </c>
    </row>
    <row r="9005" spans="55:68">
      <c r="BC9005" s="23">
        <v>60755.4</v>
      </c>
      <c r="BD9005" s="23">
        <v>-39.6</v>
      </c>
      <c r="BO9005" s="23">
        <v>60755.4</v>
      </c>
      <c r="BP9005" s="23">
        <v>-39.6</v>
      </c>
    </row>
    <row r="9006" spans="55:68">
      <c r="BC9006" s="23">
        <v>60812.9</v>
      </c>
      <c r="BD9006" s="23">
        <v>-39.6</v>
      </c>
      <c r="BO9006" s="23">
        <v>60812.9</v>
      </c>
      <c r="BP9006" s="23">
        <v>-39.6</v>
      </c>
    </row>
    <row r="9007" spans="55:68">
      <c r="BC9007" s="23">
        <v>60812.9</v>
      </c>
      <c r="BD9007" s="23">
        <v>-40.79</v>
      </c>
      <c r="BO9007" s="23">
        <v>60812.9</v>
      </c>
      <c r="BP9007" s="23">
        <v>-40.79</v>
      </c>
    </row>
    <row r="9008" spans="55:68">
      <c r="BC9008" s="23">
        <v>60881.8</v>
      </c>
      <c r="BD9008" s="23">
        <v>-40.79</v>
      </c>
      <c r="BO9008" s="23">
        <v>60881.8</v>
      </c>
      <c r="BP9008" s="23">
        <v>-40.79</v>
      </c>
    </row>
    <row r="9009" spans="55:68">
      <c r="BC9009" s="23">
        <v>60881.8</v>
      </c>
      <c r="BD9009" s="23">
        <v>-40.32</v>
      </c>
      <c r="BO9009" s="23">
        <v>60881.8</v>
      </c>
      <c r="BP9009" s="23">
        <v>-40.32</v>
      </c>
    </row>
    <row r="9010" spans="55:68">
      <c r="BC9010" s="23">
        <v>60956.9</v>
      </c>
      <c r="BD9010" s="23">
        <v>-40.32</v>
      </c>
      <c r="BO9010" s="23">
        <v>60956.9</v>
      </c>
      <c r="BP9010" s="23">
        <v>-40.32</v>
      </c>
    </row>
    <row r="9011" spans="55:68">
      <c r="BC9011" s="23">
        <v>60956.9</v>
      </c>
      <c r="BD9011" s="23">
        <v>-41.07</v>
      </c>
      <c r="BO9011" s="23">
        <v>60956.9</v>
      </c>
      <c r="BP9011" s="23">
        <v>-41.07</v>
      </c>
    </row>
    <row r="9012" spans="55:68">
      <c r="BC9012" s="23">
        <v>61039.7</v>
      </c>
      <c r="BD9012" s="23">
        <v>-41.07</v>
      </c>
      <c r="BO9012" s="23">
        <v>61039.7</v>
      </c>
      <c r="BP9012" s="23">
        <v>-41.07</v>
      </c>
    </row>
    <row r="9013" spans="55:68">
      <c r="BC9013" s="23">
        <v>61039.7</v>
      </c>
      <c r="BD9013" s="23">
        <v>-40.35</v>
      </c>
      <c r="BO9013" s="23">
        <v>61039.7</v>
      </c>
      <c r="BP9013" s="23">
        <v>-40.35</v>
      </c>
    </row>
    <row r="9014" spans="55:68">
      <c r="BC9014" s="23">
        <v>61123.7</v>
      </c>
      <c r="BD9014" s="23">
        <v>-40.35</v>
      </c>
      <c r="BO9014" s="23">
        <v>61123.7</v>
      </c>
      <c r="BP9014" s="23">
        <v>-40.35</v>
      </c>
    </row>
    <row r="9015" spans="55:68">
      <c r="BC9015" s="23">
        <v>61123.7</v>
      </c>
      <c r="BD9015" s="23">
        <v>-41.87</v>
      </c>
      <c r="BO9015" s="23">
        <v>61123.7</v>
      </c>
      <c r="BP9015" s="23">
        <v>-41.87</v>
      </c>
    </row>
    <row r="9016" spans="55:68">
      <c r="BC9016" s="23">
        <v>61209.7</v>
      </c>
      <c r="BD9016" s="23">
        <v>-41.87</v>
      </c>
      <c r="BO9016" s="23">
        <v>61209.7</v>
      </c>
      <c r="BP9016" s="23">
        <v>-41.87</v>
      </c>
    </row>
    <row r="9017" spans="55:68">
      <c r="BC9017" s="23">
        <v>61209.7</v>
      </c>
      <c r="BD9017" s="23">
        <v>-41.1</v>
      </c>
      <c r="BO9017" s="23">
        <v>61209.7</v>
      </c>
      <c r="BP9017" s="23">
        <v>-41.1</v>
      </c>
    </row>
    <row r="9018" spans="55:68">
      <c r="BC9018" s="23">
        <v>61297.7</v>
      </c>
      <c r="BD9018" s="23">
        <v>-41.1</v>
      </c>
      <c r="BO9018" s="23">
        <v>61297.7</v>
      </c>
      <c r="BP9018" s="23">
        <v>-41.1</v>
      </c>
    </row>
    <row r="9019" spans="55:68">
      <c r="BC9019" s="23">
        <v>61297.7</v>
      </c>
      <c r="BD9019" s="23">
        <v>-40.81</v>
      </c>
      <c r="BO9019" s="23">
        <v>61297.7</v>
      </c>
      <c r="BP9019" s="23">
        <v>-40.81</v>
      </c>
    </row>
    <row r="9020" spans="55:68">
      <c r="BC9020" s="23">
        <v>61388.5</v>
      </c>
      <c r="BD9020" s="23">
        <v>-40.81</v>
      </c>
      <c r="BO9020" s="23">
        <v>61388.5</v>
      </c>
      <c r="BP9020" s="23">
        <v>-40.81</v>
      </c>
    </row>
    <row r="9021" spans="55:68">
      <c r="BC9021" s="23">
        <v>61388.5</v>
      </c>
      <c r="BD9021" s="23">
        <v>-41.54</v>
      </c>
      <c r="BO9021" s="23">
        <v>61388.5</v>
      </c>
      <c r="BP9021" s="23">
        <v>-41.54</v>
      </c>
    </row>
    <row r="9022" spans="55:68">
      <c r="BC9022" s="23">
        <v>61472.2</v>
      </c>
      <c r="BD9022" s="23">
        <v>-41.54</v>
      </c>
      <c r="BO9022" s="23">
        <v>61472.2</v>
      </c>
      <c r="BP9022" s="23">
        <v>-41.54</v>
      </c>
    </row>
    <row r="9023" spans="55:68">
      <c r="BC9023" s="23">
        <v>61472.2</v>
      </c>
      <c r="BD9023" s="23">
        <v>-41.02</v>
      </c>
      <c r="BO9023" s="23">
        <v>61472.2</v>
      </c>
      <c r="BP9023" s="23">
        <v>-41.02</v>
      </c>
    </row>
    <row r="9024" spans="55:68">
      <c r="BC9024" s="23">
        <v>61554.1</v>
      </c>
      <c r="BD9024" s="23">
        <v>-41.02</v>
      </c>
      <c r="BO9024" s="23">
        <v>61554.1</v>
      </c>
      <c r="BP9024" s="23">
        <v>-41.02</v>
      </c>
    </row>
    <row r="9025" spans="55:68">
      <c r="BC9025" s="23">
        <v>61554.1</v>
      </c>
      <c r="BD9025" s="23">
        <v>-39.950000000000003</v>
      </c>
      <c r="BO9025" s="23">
        <v>61554.1</v>
      </c>
      <c r="BP9025" s="23">
        <v>-39.950000000000003</v>
      </c>
    </row>
    <row r="9026" spans="55:68">
      <c r="BC9026" s="23">
        <v>61633.3</v>
      </c>
      <c r="BD9026" s="23">
        <v>-39.950000000000003</v>
      </c>
      <c r="BO9026" s="23">
        <v>61633.3</v>
      </c>
      <c r="BP9026" s="23">
        <v>-39.950000000000003</v>
      </c>
    </row>
    <row r="9027" spans="55:68">
      <c r="BC9027" s="23">
        <v>61633.3</v>
      </c>
      <c r="BD9027" s="23">
        <v>-40.54</v>
      </c>
      <c r="BO9027" s="23">
        <v>61633.3</v>
      </c>
      <c r="BP9027" s="23">
        <v>-40.54</v>
      </c>
    </row>
    <row r="9028" spans="55:68">
      <c r="BC9028" s="23">
        <v>61708.5</v>
      </c>
      <c r="BD9028" s="23">
        <v>-40.54</v>
      </c>
      <c r="BO9028" s="23">
        <v>61708.5</v>
      </c>
      <c r="BP9028" s="23">
        <v>-40.54</v>
      </c>
    </row>
    <row r="9029" spans="55:68">
      <c r="BC9029" s="23">
        <v>61708.5</v>
      </c>
      <c r="BD9029" s="23">
        <v>-39.979999999999997</v>
      </c>
      <c r="BO9029" s="23">
        <v>61708.5</v>
      </c>
      <c r="BP9029" s="23">
        <v>-39.979999999999997</v>
      </c>
    </row>
    <row r="9030" spans="55:68">
      <c r="BC9030" s="23">
        <v>61781.9</v>
      </c>
      <c r="BD9030" s="23">
        <v>-39.979999999999997</v>
      </c>
      <c r="BO9030" s="23">
        <v>61781.9</v>
      </c>
      <c r="BP9030" s="23">
        <v>-39.979999999999997</v>
      </c>
    </row>
    <row r="9031" spans="55:68">
      <c r="BC9031" s="23">
        <v>61781.9</v>
      </c>
      <c r="BD9031" s="23">
        <v>-40.24</v>
      </c>
      <c r="BO9031" s="23">
        <v>61781.9</v>
      </c>
      <c r="BP9031" s="23">
        <v>-40.24</v>
      </c>
    </row>
    <row r="9032" spans="55:68">
      <c r="BC9032" s="23">
        <v>61857.1</v>
      </c>
      <c r="BD9032" s="23">
        <v>-40.24</v>
      </c>
      <c r="BO9032" s="23">
        <v>61857.1</v>
      </c>
      <c r="BP9032" s="23">
        <v>-40.24</v>
      </c>
    </row>
    <row r="9033" spans="55:68">
      <c r="BC9033" s="23">
        <v>61857.1</v>
      </c>
      <c r="BD9033" s="23">
        <v>-40.35</v>
      </c>
      <c r="BO9033" s="23">
        <v>61857.1</v>
      </c>
      <c r="BP9033" s="23">
        <v>-40.35</v>
      </c>
    </row>
    <row r="9034" spans="55:68">
      <c r="BC9034" s="23">
        <v>61933.9</v>
      </c>
      <c r="BD9034" s="23">
        <v>-40.35</v>
      </c>
      <c r="BO9034" s="23">
        <v>61933.9</v>
      </c>
      <c r="BP9034" s="23">
        <v>-40.35</v>
      </c>
    </row>
    <row r="9035" spans="55:68">
      <c r="BC9035" s="23">
        <v>61933.9</v>
      </c>
      <c r="BD9035" s="23">
        <v>-40.479999999999997</v>
      </c>
      <c r="BO9035" s="23">
        <v>61933.9</v>
      </c>
      <c r="BP9035" s="23">
        <v>-40.479999999999997</v>
      </c>
    </row>
    <row r="9036" spans="55:68">
      <c r="BC9036" s="23">
        <v>62011.199999999997</v>
      </c>
      <c r="BD9036" s="23">
        <v>-40.479999999999997</v>
      </c>
      <c r="BO9036" s="23">
        <v>62011.199999999997</v>
      </c>
      <c r="BP9036" s="23">
        <v>-40.479999999999997</v>
      </c>
    </row>
    <row r="9037" spans="55:68">
      <c r="BC9037" s="23">
        <v>62011.199999999997</v>
      </c>
      <c r="BD9037" s="23">
        <v>-41.04</v>
      </c>
      <c r="BO9037" s="23">
        <v>62011.199999999997</v>
      </c>
      <c r="BP9037" s="23">
        <v>-41.04</v>
      </c>
    </row>
    <row r="9038" spans="55:68">
      <c r="BC9038" s="23">
        <v>62085</v>
      </c>
      <c r="BD9038" s="23">
        <v>-41.04</v>
      </c>
      <c r="BO9038" s="23">
        <v>62085</v>
      </c>
      <c r="BP9038" s="23">
        <v>-41.04</v>
      </c>
    </row>
    <row r="9039" spans="55:68">
      <c r="BC9039" s="23">
        <v>62085</v>
      </c>
      <c r="BD9039" s="23">
        <v>-40.1</v>
      </c>
      <c r="BO9039" s="23">
        <v>62085</v>
      </c>
      <c r="BP9039" s="23">
        <v>-40.1</v>
      </c>
    </row>
    <row r="9040" spans="55:68">
      <c r="BC9040" s="23">
        <v>62159.3</v>
      </c>
      <c r="BD9040" s="23">
        <v>-40.1</v>
      </c>
      <c r="BO9040" s="23">
        <v>62159.3</v>
      </c>
      <c r="BP9040" s="23">
        <v>-40.1</v>
      </c>
    </row>
    <row r="9041" spans="55:68">
      <c r="BC9041" s="23">
        <v>62159.3</v>
      </c>
      <c r="BD9041" s="23">
        <v>-39.020000000000003</v>
      </c>
      <c r="BO9041" s="23">
        <v>62159.3</v>
      </c>
      <c r="BP9041" s="23">
        <v>-39.020000000000003</v>
      </c>
    </row>
    <row r="9042" spans="55:68">
      <c r="BC9042" s="23">
        <v>62234.6</v>
      </c>
      <c r="BD9042" s="23">
        <v>-39.020000000000003</v>
      </c>
      <c r="BO9042" s="23">
        <v>62234.6</v>
      </c>
      <c r="BP9042" s="23">
        <v>-39.020000000000003</v>
      </c>
    </row>
    <row r="9043" spans="55:68">
      <c r="BC9043" s="23">
        <v>62234.6</v>
      </c>
      <c r="BD9043" s="23">
        <v>-40.5</v>
      </c>
      <c r="BO9043" s="23">
        <v>62234.6</v>
      </c>
      <c r="BP9043" s="23">
        <v>-40.5</v>
      </c>
    </row>
    <row r="9044" spans="55:68">
      <c r="BC9044" s="23">
        <v>62306</v>
      </c>
      <c r="BD9044" s="23">
        <v>-40.5</v>
      </c>
      <c r="BO9044" s="23">
        <v>62306</v>
      </c>
      <c r="BP9044" s="23">
        <v>-40.5</v>
      </c>
    </row>
    <row r="9045" spans="55:68">
      <c r="BC9045" s="23">
        <v>62306</v>
      </c>
      <c r="BD9045" s="23">
        <v>-40.74</v>
      </c>
      <c r="BO9045" s="23">
        <v>62306</v>
      </c>
      <c r="BP9045" s="23">
        <v>-40.74</v>
      </c>
    </row>
    <row r="9046" spans="55:68">
      <c r="BC9046" s="23">
        <v>62380.2</v>
      </c>
      <c r="BD9046" s="23">
        <v>-40.74</v>
      </c>
      <c r="BO9046" s="23">
        <v>62380.2</v>
      </c>
      <c r="BP9046" s="23">
        <v>-40.74</v>
      </c>
    </row>
    <row r="9047" spans="55:68">
      <c r="BC9047" s="23">
        <v>62380.2</v>
      </c>
      <c r="BD9047" s="23">
        <v>-39.71</v>
      </c>
      <c r="BO9047" s="23">
        <v>62380.2</v>
      </c>
      <c r="BP9047" s="23">
        <v>-39.71</v>
      </c>
    </row>
    <row r="9048" spans="55:68">
      <c r="BC9048" s="23">
        <v>62461.3</v>
      </c>
      <c r="BD9048" s="23">
        <v>-39.71</v>
      </c>
      <c r="BO9048" s="23">
        <v>62461.3</v>
      </c>
      <c r="BP9048" s="23">
        <v>-39.71</v>
      </c>
    </row>
    <row r="9049" spans="55:68">
      <c r="BC9049" s="23">
        <v>62461.3</v>
      </c>
      <c r="BD9049" s="23">
        <v>-40.96</v>
      </c>
      <c r="BO9049" s="23">
        <v>62461.3</v>
      </c>
      <c r="BP9049" s="23">
        <v>-40.96</v>
      </c>
    </row>
    <row r="9050" spans="55:68">
      <c r="BC9050" s="23">
        <v>62543.7</v>
      </c>
      <c r="BD9050" s="23">
        <v>-40.96</v>
      </c>
      <c r="BO9050" s="23">
        <v>62543.7</v>
      </c>
      <c r="BP9050" s="23">
        <v>-40.96</v>
      </c>
    </row>
    <row r="9051" spans="55:68">
      <c r="BC9051" s="23">
        <v>62543.7</v>
      </c>
      <c r="BD9051" s="23">
        <v>-41.21</v>
      </c>
      <c r="BO9051" s="23">
        <v>62543.7</v>
      </c>
      <c r="BP9051" s="23">
        <v>-41.21</v>
      </c>
    </row>
    <row r="9052" spans="55:68">
      <c r="BC9052" s="23">
        <v>62628</v>
      </c>
      <c r="BD9052" s="23">
        <v>-41.21</v>
      </c>
      <c r="BO9052" s="23">
        <v>62628</v>
      </c>
      <c r="BP9052" s="23">
        <v>-41.21</v>
      </c>
    </row>
    <row r="9053" spans="55:68">
      <c r="BC9053" s="23">
        <v>62628</v>
      </c>
      <c r="BD9053" s="23">
        <v>-40.79</v>
      </c>
      <c r="BO9053" s="23">
        <v>62628</v>
      </c>
      <c r="BP9053" s="23">
        <v>-40.79</v>
      </c>
    </row>
    <row r="9054" spans="55:68">
      <c r="BC9054" s="23">
        <v>62718.9</v>
      </c>
      <c r="BD9054" s="23">
        <v>-40.79</v>
      </c>
      <c r="BO9054" s="23">
        <v>62718.9</v>
      </c>
      <c r="BP9054" s="23">
        <v>-40.79</v>
      </c>
    </row>
    <row r="9055" spans="55:68">
      <c r="BC9055" s="23">
        <v>62718.9</v>
      </c>
      <c r="BD9055" s="23">
        <v>-41.23</v>
      </c>
      <c r="BO9055" s="23">
        <v>62718.9</v>
      </c>
      <c r="BP9055" s="23">
        <v>-41.23</v>
      </c>
    </row>
    <row r="9056" spans="55:68">
      <c r="BC9056" s="23">
        <v>62811.6</v>
      </c>
      <c r="BD9056" s="23">
        <v>-41.23</v>
      </c>
      <c r="BO9056" s="23">
        <v>62811.6</v>
      </c>
      <c r="BP9056" s="23">
        <v>-41.23</v>
      </c>
    </row>
    <row r="9057" spans="55:68">
      <c r="BC9057" s="23">
        <v>62811.6</v>
      </c>
      <c r="BD9057" s="23">
        <v>-41.44</v>
      </c>
      <c r="BO9057" s="23">
        <v>62811.6</v>
      </c>
      <c r="BP9057" s="23">
        <v>-41.44</v>
      </c>
    </row>
    <row r="9058" spans="55:68">
      <c r="BC9058" s="23">
        <v>62906.1</v>
      </c>
      <c r="BD9058" s="23">
        <v>-41.44</v>
      </c>
      <c r="BO9058" s="23">
        <v>62906.1</v>
      </c>
      <c r="BP9058" s="23">
        <v>-41.44</v>
      </c>
    </row>
    <row r="9059" spans="55:68">
      <c r="BC9059" s="23">
        <v>62906.1</v>
      </c>
      <c r="BD9059" s="23">
        <v>-41.33</v>
      </c>
      <c r="BO9059" s="23">
        <v>62906.1</v>
      </c>
      <c r="BP9059" s="23">
        <v>-41.33</v>
      </c>
    </row>
    <row r="9060" spans="55:68">
      <c r="BC9060" s="23">
        <v>63004.9</v>
      </c>
      <c r="BD9060" s="23">
        <v>-41.33</v>
      </c>
      <c r="BO9060" s="23">
        <v>63004.9</v>
      </c>
      <c r="BP9060" s="23">
        <v>-41.33</v>
      </c>
    </row>
    <row r="9061" spans="55:68">
      <c r="BC9061" s="23">
        <v>63004.9</v>
      </c>
      <c r="BD9061" s="23">
        <v>-41.63</v>
      </c>
      <c r="BO9061" s="23">
        <v>63004.9</v>
      </c>
      <c r="BP9061" s="23">
        <v>-41.63</v>
      </c>
    </row>
    <row r="9062" spans="55:68">
      <c r="BC9062" s="23">
        <v>63105.599999999999</v>
      </c>
      <c r="BD9062" s="23">
        <v>-41.63</v>
      </c>
      <c r="BO9062" s="23">
        <v>63105.599999999999</v>
      </c>
      <c r="BP9062" s="23">
        <v>-41.63</v>
      </c>
    </row>
    <row r="9063" spans="55:68">
      <c r="BC9063" s="23">
        <v>63105.599999999999</v>
      </c>
      <c r="BD9063" s="23">
        <v>-41.74</v>
      </c>
      <c r="BO9063" s="23">
        <v>63105.599999999999</v>
      </c>
      <c r="BP9063" s="23">
        <v>-41.74</v>
      </c>
    </row>
    <row r="9064" spans="55:68">
      <c r="BC9064" s="23">
        <v>63204.2</v>
      </c>
      <c r="BD9064" s="23">
        <v>-41.74</v>
      </c>
      <c r="BO9064" s="23">
        <v>63204.2</v>
      </c>
      <c r="BP9064" s="23">
        <v>-41.74</v>
      </c>
    </row>
    <row r="9065" spans="55:68">
      <c r="BC9065" s="23">
        <v>63204.2</v>
      </c>
      <c r="BD9065" s="23">
        <v>-41.59</v>
      </c>
      <c r="BO9065" s="23">
        <v>63204.2</v>
      </c>
      <c r="BP9065" s="23">
        <v>-41.59</v>
      </c>
    </row>
    <row r="9066" spans="55:68">
      <c r="BC9066" s="23">
        <v>63299.6</v>
      </c>
      <c r="BD9066" s="23">
        <v>-41.59</v>
      </c>
      <c r="BO9066" s="23">
        <v>63299.6</v>
      </c>
      <c r="BP9066" s="23">
        <v>-41.59</v>
      </c>
    </row>
    <row r="9067" spans="55:68">
      <c r="BC9067" s="23">
        <v>63299.6</v>
      </c>
      <c r="BD9067" s="23">
        <v>-40.96</v>
      </c>
      <c r="BO9067" s="23">
        <v>63299.6</v>
      </c>
      <c r="BP9067" s="23">
        <v>-40.96</v>
      </c>
    </row>
    <row r="9068" spans="55:68">
      <c r="BC9068" s="23">
        <v>63390.9</v>
      </c>
      <c r="BD9068" s="23">
        <v>-40.96</v>
      </c>
      <c r="BO9068" s="23">
        <v>63390.9</v>
      </c>
      <c r="BP9068" s="23">
        <v>-40.96</v>
      </c>
    </row>
    <row r="9069" spans="55:68">
      <c r="BC9069" s="23">
        <v>63390.9</v>
      </c>
      <c r="BD9069" s="23">
        <v>-40.56</v>
      </c>
      <c r="BO9069" s="23">
        <v>63390.9</v>
      </c>
      <c r="BP9069" s="23">
        <v>-40.56</v>
      </c>
    </row>
    <row r="9070" spans="55:68">
      <c r="BC9070" s="23">
        <v>63484.5</v>
      </c>
      <c r="BD9070" s="23">
        <v>-40.56</v>
      </c>
      <c r="BO9070" s="23">
        <v>63484.5</v>
      </c>
      <c r="BP9070" s="23">
        <v>-40.56</v>
      </c>
    </row>
    <row r="9071" spans="55:68">
      <c r="BC9071" s="23">
        <v>63484.5</v>
      </c>
      <c r="BD9071" s="23">
        <v>-40.630000000000003</v>
      </c>
      <c r="BO9071" s="23">
        <v>63484.5</v>
      </c>
      <c r="BP9071" s="23">
        <v>-40.630000000000003</v>
      </c>
    </row>
    <row r="9072" spans="55:68">
      <c r="BC9072" s="23">
        <v>63576.3</v>
      </c>
      <c r="BD9072" s="23">
        <v>-40.630000000000003</v>
      </c>
      <c r="BO9072" s="23">
        <v>63576.3</v>
      </c>
      <c r="BP9072" s="23">
        <v>-40.630000000000003</v>
      </c>
    </row>
    <row r="9073" spans="55:68">
      <c r="BC9073" s="23">
        <v>63576.3</v>
      </c>
      <c r="BD9073" s="23">
        <v>-42.25</v>
      </c>
      <c r="BO9073" s="23">
        <v>63576.3</v>
      </c>
      <c r="BP9073" s="23">
        <v>-42.25</v>
      </c>
    </row>
    <row r="9074" spans="55:68">
      <c r="BC9074" s="23">
        <v>63672.2</v>
      </c>
      <c r="BD9074" s="23">
        <v>-42.25</v>
      </c>
      <c r="BO9074" s="23">
        <v>63672.2</v>
      </c>
      <c r="BP9074" s="23">
        <v>-42.25</v>
      </c>
    </row>
    <row r="9075" spans="55:68">
      <c r="BC9075" s="23">
        <v>63672.2</v>
      </c>
      <c r="BD9075" s="23">
        <v>-41.12</v>
      </c>
      <c r="BO9075" s="23">
        <v>63672.2</v>
      </c>
      <c r="BP9075" s="23">
        <v>-41.12</v>
      </c>
    </row>
    <row r="9076" spans="55:68">
      <c r="BC9076" s="23">
        <v>63773.1</v>
      </c>
      <c r="BD9076" s="23">
        <v>-41.12</v>
      </c>
      <c r="BO9076" s="23">
        <v>63773.1</v>
      </c>
      <c r="BP9076" s="23">
        <v>-41.12</v>
      </c>
    </row>
    <row r="9077" spans="55:68">
      <c r="BC9077" s="23">
        <v>63773.1</v>
      </c>
      <c r="BD9077" s="23">
        <v>-41.91</v>
      </c>
      <c r="BO9077" s="23">
        <v>63773.1</v>
      </c>
      <c r="BP9077" s="23">
        <v>-41.91</v>
      </c>
    </row>
    <row r="9078" spans="55:68">
      <c r="BC9078" s="23">
        <v>63880.800000000003</v>
      </c>
      <c r="BD9078" s="23">
        <v>-41.91</v>
      </c>
      <c r="BO9078" s="23">
        <v>63880.800000000003</v>
      </c>
      <c r="BP9078" s="23">
        <v>-41.91</v>
      </c>
    </row>
    <row r="9079" spans="55:68">
      <c r="BC9079" s="23">
        <v>63880.800000000003</v>
      </c>
      <c r="BD9079" s="23">
        <v>-41.65</v>
      </c>
      <c r="BO9079" s="23">
        <v>63880.800000000003</v>
      </c>
      <c r="BP9079" s="23">
        <v>-41.65</v>
      </c>
    </row>
    <row r="9080" spans="55:68">
      <c r="BC9080" s="23">
        <v>63984.3</v>
      </c>
      <c r="BD9080" s="23">
        <v>-41.65</v>
      </c>
      <c r="BO9080" s="23">
        <v>63984.3</v>
      </c>
      <c r="BP9080" s="23">
        <v>-41.65</v>
      </c>
    </row>
    <row r="9081" spans="55:68">
      <c r="BC9081" s="23">
        <v>63984.3</v>
      </c>
      <c r="BD9081" s="23">
        <v>-42.04</v>
      </c>
      <c r="BO9081" s="23">
        <v>63984.3</v>
      </c>
      <c r="BP9081" s="23">
        <v>-42.04</v>
      </c>
    </row>
    <row r="9082" spans="55:68">
      <c r="BC9082" s="23">
        <v>64090</v>
      </c>
      <c r="BD9082" s="23">
        <v>-42.04</v>
      </c>
      <c r="BO9082" s="23">
        <v>64090</v>
      </c>
      <c r="BP9082" s="23">
        <v>-42.04</v>
      </c>
    </row>
    <row r="9083" spans="55:68">
      <c r="BC9083" s="23">
        <v>64090</v>
      </c>
      <c r="BD9083" s="23">
        <v>-41.34</v>
      </c>
      <c r="BO9083" s="23">
        <v>64090</v>
      </c>
      <c r="BP9083" s="23">
        <v>-41.34</v>
      </c>
    </row>
    <row r="9084" spans="55:68">
      <c r="BC9084" s="23">
        <v>64194.400000000001</v>
      </c>
      <c r="BD9084" s="23">
        <v>-41.34</v>
      </c>
      <c r="BO9084" s="23">
        <v>64194.400000000001</v>
      </c>
      <c r="BP9084" s="23">
        <v>-41.34</v>
      </c>
    </row>
    <row r="9085" spans="55:68">
      <c r="BC9085" s="23">
        <v>64194.400000000001</v>
      </c>
      <c r="BD9085" s="23">
        <v>-41.54</v>
      </c>
      <c r="BO9085" s="23">
        <v>64194.400000000001</v>
      </c>
      <c r="BP9085" s="23">
        <v>-41.54</v>
      </c>
    </row>
    <row r="9086" spans="55:68">
      <c r="BC9086" s="23">
        <v>64302.6</v>
      </c>
      <c r="BD9086" s="23">
        <v>-41.54</v>
      </c>
      <c r="BO9086" s="23">
        <v>64302.6</v>
      </c>
      <c r="BP9086" s="23">
        <v>-41.54</v>
      </c>
    </row>
    <row r="9087" spans="55:68">
      <c r="BC9087" s="23">
        <v>64302.6</v>
      </c>
      <c r="BD9087" s="23">
        <v>-41.64</v>
      </c>
      <c r="BO9087" s="23">
        <v>64302.6</v>
      </c>
      <c r="BP9087" s="23">
        <v>-41.64</v>
      </c>
    </row>
    <row r="9088" spans="55:68">
      <c r="BC9088" s="23">
        <v>64405.4</v>
      </c>
      <c r="BD9088" s="23">
        <v>-41.64</v>
      </c>
      <c r="BO9088" s="23">
        <v>64405.4</v>
      </c>
      <c r="BP9088" s="23">
        <v>-41.64</v>
      </c>
    </row>
    <row r="9089" spans="55:68">
      <c r="BC9089" s="23">
        <v>64405.4</v>
      </c>
      <c r="BD9089" s="23">
        <v>-42.38</v>
      </c>
      <c r="BO9089" s="23">
        <v>64405.4</v>
      </c>
      <c r="BP9089" s="23">
        <v>-42.38</v>
      </c>
    </row>
    <row r="9090" spans="55:68">
      <c r="BC9090" s="23">
        <v>64507.4</v>
      </c>
      <c r="BD9090" s="23">
        <v>-42.38</v>
      </c>
      <c r="BO9090" s="23">
        <v>64507.4</v>
      </c>
      <c r="BP9090" s="23">
        <v>-42.38</v>
      </c>
    </row>
    <row r="9091" spans="55:68">
      <c r="BC9091" s="23">
        <v>64507.4</v>
      </c>
      <c r="BD9091" s="23">
        <v>-40.92</v>
      </c>
      <c r="BO9091" s="23">
        <v>64507.4</v>
      </c>
      <c r="BP9091" s="23">
        <v>-40.92</v>
      </c>
    </row>
    <row r="9092" spans="55:68">
      <c r="BC9092" s="23">
        <v>64604.7</v>
      </c>
      <c r="BD9092" s="23">
        <v>-40.92</v>
      </c>
      <c r="BO9092" s="23">
        <v>64604.7</v>
      </c>
      <c r="BP9092" s="23">
        <v>-40.92</v>
      </c>
    </row>
    <row r="9093" spans="55:68">
      <c r="BC9093" s="23">
        <v>64604.7</v>
      </c>
      <c r="BD9093" s="23">
        <v>-41.13</v>
      </c>
      <c r="BO9093" s="23">
        <v>64604.7</v>
      </c>
      <c r="BP9093" s="23">
        <v>-41.13</v>
      </c>
    </row>
    <row r="9094" spans="55:68">
      <c r="BC9094" s="23">
        <v>64697.3</v>
      </c>
      <c r="BD9094" s="23">
        <v>-41.13</v>
      </c>
      <c r="BO9094" s="23">
        <v>64697.3</v>
      </c>
      <c r="BP9094" s="23">
        <v>-41.13</v>
      </c>
    </row>
    <row r="9095" spans="55:68">
      <c r="BC9095" s="23">
        <v>64697.3</v>
      </c>
      <c r="BD9095" s="23">
        <v>-40.479999999999997</v>
      </c>
      <c r="BO9095" s="23">
        <v>64697.3</v>
      </c>
      <c r="BP9095" s="23">
        <v>-40.479999999999997</v>
      </c>
    </row>
    <row r="9096" spans="55:68">
      <c r="BC9096" s="23">
        <v>64783</v>
      </c>
      <c r="BD9096" s="23">
        <v>-40.479999999999997</v>
      </c>
      <c r="BO9096" s="23">
        <v>64783</v>
      </c>
      <c r="BP9096" s="23">
        <v>-40.479999999999997</v>
      </c>
    </row>
    <row r="9097" spans="55:68">
      <c r="BC9097" s="23">
        <v>64783</v>
      </c>
      <c r="BD9097" s="23">
        <v>-40.49</v>
      </c>
      <c r="BO9097" s="23">
        <v>64783</v>
      </c>
      <c r="BP9097" s="23">
        <v>-40.49</v>
      </c>
    </row>
    <row r="9098" spans="55:68">
      <c r="BC9098" s="23">
        <v>64867.8</v>
      </c>
      <c r="BD9098" s="23">
        <v>-40.49</v>
      </c>
      <c r="BO9098" s="23">
        <v>64867.8</v>
      </c>
      <c r="BP9098" s="23">
        <v>-40.49</v>
      </c>
    </row>
    <row r="9099" spans="55:68">
      <c r="BC9099" s="23">
        <v>64867.8</v>
      </c>
      <c r="BD9099" s="23">
        <v>-40.549999999999997</v>
      </c>
      <c r="BO9099" s="23">
        <v>64867.8</v>
      </c>
      <c r="BP9099" s="23">
        <v>-40.549999999999997</v>
      </c>
    </row>
    <row r="9100" spans="55:68">
      <c r="BC9100" s="23">
        <v>64952.3</v>
      </c>
      <c r="BD9100" s="23">
        <v>-40.549999999999997</v>
      </c>
      <c r="BO9100" s="23">
        <v>64952.3</v>
      </c>
      <c r="BP9100" s="23">
        <v>-40.549999999999997</v>
      </c>
    </row>
    <row r="9101" spans="55:68">
      <c r="BC9101" s="23">
        <v>64952.3</v>
      </c>
      <c r="BD9101" s="23">
        <v>-40.659999999999997</v>
      </c>
      <c r="BO9101" s="23">
        <v>64952.3</v>
      </c>
      <c r="BP9101" s="23">
        <v>-40.659999999999997</v>
      </c>
    </row>
    <row r="9102" spans="55:68">
      <c r="BC9102" s="23">
        <v>65035.3</v>
      </c>
      <c r="BD9102" s="23">
        <v>-40.659999999999997</v>
      </c>
      <c r="BO9102" s="23">
        <v>65035.3</v>
      </c>
      <c r="BP9102" s="23">
        <v>-40.659999999999997</v>
      </c>
    </row>
    <row r="9103" spans="55:68">
      <c r="BC9103" s="23">
        <v>65035.3</v>
      </c>
      <c r="BD9103" s="23">
        <v>-40.98</v>
      </c>
      <c r="BO9103" s="23">
        <v>65035.3</v>
      </c>
      <c r="BP9103" s="23">
        <v>-40.98</v>
      </c>
    </row>
    <row r="9104" spans="55:68">
      <c r="BC9104" s="23">
        <v>65117.9</v>
      </c>
      <c r="BD9104" s="23">
        <v>-40.98</v>
      </c>
      <c r="BO9104" s="23">
        <v>65117.9</v>
      </c>
      <c r="BP9104" s="23">
        <v>-40.98</v>
      </c>
    </row>
    <row r="9105" spans="55:68">
      <c r="BC9105" s="23">
        <v>65117.9</v>
      </c>
      <c r="BD9105" s="23">
        <v>-40.049999999999997</v>
      </c>
      <c r="BO9105" s="23">
        <v>65117.9</v>
      </c>
      <c r="BP9105" s="23">
        <v>-40.049999999999997</v>
      </c>
    </row>
    <row r="9106" spans="55:68">
      <c r="BC9106" s="23">
        <v>65191.8</v>
      </c>
      <c r="BD9106" s="23">
        <v>-40.049999999999997</v>
      </c>
      <c r="BO9106" s="23">
        <v>65191.8</v>
      </c>
      <c r="BP9106" s="23">
        <v>-40.049999999999997</v>
      </c>
    </row>
    <row r="9107" spans="55:68">
      <c r="BC9107" s="23">
        <v>65191.8</v>
      </c>
      <c r="BD9107" s="23">
        <v>-40.32</v>
      </c>
      <c r="BO9107" s="23">
        <v>65191.8</v>
      </c>
      <c r="BP9107" s="23">
        <v>-40.32</v>
      </c>
    </row>
    <row r="9108" spans="55:68">
      <c r="BC9108" s="23">
        <v>65257.8</v>
      </c>
      <c r="BD9108" s="23">
        <v>-40.32</v>
      </c>
      <c r="BO9108" s="23">
        <v>65257.8</v>
      </c>
      <c r="BP9108" s="23">
        <v>-40.32</v>
      </c>
    </row>
    <row r="9109" spans="55:68">
      <c r="BC9109" s="23">
        <v>65257.8</v>
      </c>
      <c r="BD9109" s="23">
        <v>-37.78</v>
      </c>
      <c r="BO9109" s="23">
        <v>65257.8</v>
      </c>
      <c r="BP9109" s="23">
        <v>-37.78</v>
      </c>
    </row>
    <row r="9110" spans="55:68">
      <c r="BC9110" s="23">
        <v>65317.3</v>
      </c>
      <c r="BD9110" s="23">
        <v>-37.78</v>
      </c>
      <c r="BO9110" s="23">
        <v>65317.3</v>
      </c>
      <c r="BP9110" s="23">
        <v>-37.78</v>
      </c>
    </row>
    <row r="9111" spans="55:68">
      <c r="BC9111" s="23">
        <v>65317.3</v>
      </c>
      <c r="BD9111" s="23">
        <v>-37.65</v>
      </c>
      <c r="BO9111" s="23">
        <v>65317.3</v>
      </c>
      <c r="BP9111" s="23">
        <v>-37.65</v>
      </c>
    </row>
    <row r="9112" spans="55:68">
      <c r="BC9112" s="23">
        <v>65373.7</v>
      </c>
      <c r="BD9112" s="23">
        <v>-37.65</v>
      </c>
      <c r="BO9112" s="23">
        <v>65373.7</v>
      </c>
      <c r="BP9112" s="23">
        <v>-37.65</v>
      </c>
    </row>
    <row r="9113" spans="55:68">
      <c r="BC9113" s="23">
        <v>65373.7</v>
      </c>
      <c r="BD9113" s="23">
        <v>-37.99</v>
      </c>
      <c r="BO9113" s="23">
        <v>65373.7</v>
      </c>
      <c r="BP9113" s="23">
        <v>-37.99</v>
      </c>
    </row>
    <row r="9114" spans="55:68">
      <c r="BC9114" s="23">
        <v>65427.1</v>
      </c>
      <c r="BD9114" s="23">
        <v>-37.99</v>
      </c>
      <c r="BO9114" s="23">
        <v>65427.1</v>
      </c>
      <c r="BP9114" s="23">
        <v>-37.99</v>
      </c>
    </row>
    <row r="9115" spans="55:68">
      <c r="BC9115" s="23">
        <v>65427.1</v>
      </c>
      <c r="BD9115" s="23">
        <v>-38.409999999999997</v>
      </c>
      <c r="BO9115" s="23">
        <v>65427.1</v>
      </c>
      <c r="BP9115" s="23">
        <v>-38.409999999999997</v>
      </c>
    </row>
    <row r="9116" spans="55:68">
      <c r="BC9116" s="23">
        <v>65486.2</v>
      </c>
      <c r="BD9116" s="23">
        <v>-38.409999999999997</v>
      </c>
      <c r="BO9116" s="23">
        <v>65486.2</v>
      </c>
      <c r="BP9116" s="23">
        <v>-38.409999999999997</v>
      </c>
    </row>
    <row r="9117" spans="55:68">
      <c r="BC9117" s="23">
        <v>65486.2</v>
      </c>
      <c r="BD9117" s="23">
        <v>-38.590000000000003</v>
      </c>
      <c r="BO9117" s="23">
        <v>65486.2</v>
      </c>
      <c r="BP9117" s="23">
        <v>-38.590000000000003</v>
      </c>
    </row>
    <row r="9118" spans="55:68">
      <c r="BC9118" s="23">
        <v>65555.3</v>
      </c>
      <c r="BD9118" s="23">
        <v>-38.590000000000003</v>
      </c>
      <c r="BO9118" s="23">
        <v>65555.3</v>
      </c>
      <c r="BP9118" s="23">
        <v>-38.590000000000003</v>
      </c>
    </row>
    <row r="9119" spans="55:68">
      <c r="BC9119" s="23">
        <v>65555.3</v>
      </c>
      <c r="BD9119" s="23">
        <v>-40.83</v>
      </c>
      <c r="BO9119" s="23">
        <v>65555.3</v>
      </c>
      <c r="BP9119" s="23">
        <v>-40.83</v>
      </c>
    </row>
    <row r="9120" spans="55:68">
      <c r="BC9120" s="23">
        <v>65634.3</v>
      </c>
      <c r="BD9120" s="23">
        <v>-40.83</v>
      </c>
      <c r="BO9120" s="23">
        <v>65634.3</v>
      </c>
      <c r="BP9120" s="23">
        <v>-40.83</v>
      </c>
    </row>
    <row r="9121" spans="55:68">
      <c r="BC9121" s="23">
        <v>65634.3</v>
      </c>
      <c r="BD9121" s="23">
        <v>-42.01</v>
      </c>
      <c r="BO9121" s="23">
        <v>65634.3</v>
      </c>
      <c r="BP9121" s="23">
        <v>-42.01</v>
      </c>
    </row>
    <row r="9122" spans="55:68">
      <c r="BC9122" s="23">
        <v>65726.399999999994</v>
      </c>
      <c r="BD9122" s="23">
        <v>-42.01</v>
      </c>
      <c r="BO9122" s="23">
        <v>65726.399999999994</v>
      </c>
      <c r="BP9122" s="23">
        <v>-42.01</v>
      </c>
    </row>
    <row r="9123" spans="55:68">
      <c r="BC9123" s="23">
        <v>65726.399999999994</v>
      </c>
      <c r="BD9123" s="23">
        <v>-41.38</v>
      </c>
      <c r="BO9123" s="23">
        <v>65726.399999999994</v>
      </c>
      <c r="BP9123" s="23">
        <v>-41.38</v>
      </c>
    </row>
    <row r="9124" spans="55:68">
      <c r="BC9124" s="23">
        <v>65833</v>
      </c>
      <c r="BD9124" s="23">
        <v>-41.38</v>
      </c>
      <c r="BO9124" s="23">
        <v>65833</v>
      </c>
      <c r="BP9124" s="23">
        <v>-41.38</v>
      </c>
    </row>
    <row r="9125" spans="55:68">
      <c r="BC9125" s="23">
        <v>65833</v>
      </c>
      <c r="BD9125" s="23">
        <v>-42.04</v>
      </c>
      <c r="BO9125" s="23">
        <v>65833</v>
      </c>
      <c r="BP9125" s="23">
        <v>-42.04</v>
      </c>
    </row>
    <row r="9126" spans="55:68">
      <c r="BC9126" s="23">
        <v>65944.5</v>
      </c>
      <c r="BD9126" s="23">
        <v>-42.04</v>
      </c>
      <c r="BO9126" s="23">
        <v>65944.5</v>
      </c>
      <c r="BP9126" s="23">
        <v>-42.04</v>
      </c>
    </row>
    <row r="9127" spans="55:68">
      <c r="BC9127" s="23">
        <v>65944.5</v>
      </c>
      <c r="BD9127" s="23">
        <v>-41.84</v>
      </c>
      <c r="BO9127" s="23">
        <v>65944.5</v>
      </c>
      <c r="BP9127" s="23">
        <v>-41.84</v>
      </c>
    </row>
    <row r="9128" spans="55:68">
      <c r="BC9128" s="23">
        <v>66054</v>
      </c>
      <c r="BD9128" s="23">
        <v>-41.84</v>
      </c>
      <c r="BO9128" s="23">
        <v>66054</v>
      </c>
      <c r="BP9128" s="23">
        <v>-41.84</v>
      </c>
    </row>
    <row r="9129" spans="55:68">
      <c r="BC9129" s="23">
        <v>66054</v>
      </c>
      <c r="BD9129" s="23">
        <v>-41.76</v>
      </c>
      <c r="BO9129" s="23">
        <v>66054</v>
      </c>
      <c r="BP9129" s="23">
        <v>-41.76</v>
      </c>
    </row>
    <row r="9130" spans="55:68">
      <c r="BC9130" s="23">
        <v>66161.8</v>
      </c>
      <c r="BD9130" s="23">
        <v>-41.76</v>
      </c>
      <c r="BO9130" s="23">
        <v>66161.8</v>
      </c>
      <c r="BP9130" s="23">
        <v>-41.76</v>
      </c>
    </row>
    <row r="9131" spans="55:68">
      <c r="BC9131" s="23">
        <v>66161.8</v>
      </c>
      <c r="BD9131" s="23">
        <v>-41.61</v>
      </c>
      <c r="BO9131" s="23">
        <v>66161.8</v>
      </c>
      <c r="BP9131" s="23">
        <v>-41.61</v>
      </c>
    </row>
    <row r="9132" spans="55:68">
      <c r="BC9132" s="23">
        <v>66265.8</v>
      </c>
      <c r="BD9132" s="23">
        <v>-41.61</v>
      </c>
      <c r="BO9132" s="23">
        <v>66265.8</v>
      </c>
      <c r="BP9132" s="23">
        <v>-41.61</v>
      </c>
    </row>
    <row r="9133" spans="55:68">
      <c r="BC9133" s="23">
        <v>66265.8</v>
      </c>
      <c r="BD9133" s="23">
        <v>-41.02</v>
      </c>
      <c r="BO9133" s="23">
        <v>66265.8</v>
      </c>
      <c r="BP9133" s="23">
        <v>-41.02</v>
      </c>
    </row>
    <row r="9134" spans="55:68">
      <c r="BC9134" s="23">
        <v>66362.3</v>
      </c>
      <c r="BD9134" s="23">
        <v>-41.02</v>
      </c>
      <c r="BO9134" s="23">
        <v>66362.3</v>
      </c>
      <c r="BP9134" s="23">
        <v>-41.02</v>
      </c>
    </row>
    <row r="9135" spans="55:68">
      <c r="BC9135" s="23">
        <v>66362.3</v>
      </c>
      <c r="BD9135" s="23">
        <v>-41.22</v>
      </c>
      <c r="BO9135" s="23">
        <v>66362.3</v>
      </c>
      <c r="BP9135" s="23">
        <v>-41.22</v>
      </c>
    </row>
    <row r="9136" spans="55:68">
      <c r="BC9136" s="23">
        <v>66456.899999999994</v>
      </c>
      <c r="BD9136" s="23">
        <v>-41.22</v>
      </c>
      <c r="BO9136" s="23">
        <v>66456.899999999994</v>
      </c>
      <c r="BP9136" s="23">
        <v>-41.22</v>
      </c>
    </row>
    <row r="9137" spans="55:68">
      <c r="BC9137" s="23">
        <v>66456.899999999994</v>
      </c>
      <c r="BD9137" s="23">
        <v>-40.159999999999997</v>
      </c>
      <c r="BO9137" s="23">
        <v>66456.899999999994</v>
      </c>
      <c r="BP9137" s="23">
        <v>-40.159999999999997</v>
      </c>
    </row>
    <row r="9138" spans="55:68">
      <c r="BC9138" s="23">
        <v>66552.2</v>
      </c>
      <c r="BD9138" s="23">
        <v>-40.159999999999997</v>
      </c>
      <c r="BO9138" s="23">
        <v>66552.2</v>
      </c>
      <c r="BP9138" s="23">
        <v>-40.159999999999997</v>
      </c>
    </row>
    <row r="9139" spans="55:68">
      <c r="BC9139" s="23">
        <v>66552.2</v>
      </c>
      <c r="BD9139" s="23">
        <v>-41.26</v>
      </c>
      <c r="BO9139" s="23">
        <v>66552.2</v>
      </c>
      <c r="BP9139" s="23">
        <v>-41.26</v>
      </c>
    </row>
    <row r="9140" spans="55:68">
      <c r="BC9140" s="23">
        <v>66652.3</v>
      </c>
      <c r="BD9140" s="23">
        <v>-41.26</v>
      </c>
      <c r="BO9140" s="23">
        <v>66652.3</v>
      </c>
      <c r="BP9140" s="23">
        <v>-41.26</v>
      </c>
    </row>
    <row r="9141" spans="55:68">
      <c r="BC9141" s="23">
        <v>66652.3</v>
      </c>
      <c r="BD9141" s="23">
        <v>-41.77</v>
      </c>
      <c r="BO9141" s="23">
        <v>66652.3</v>
      </c>
      <c r="BP9141" s="23">
        <v>-41.77</v>
      </c>
    </row>
    <row r="9142" spans="55:68">
      <c r="BC9142" s="23">
        <v>66757.600000000006</v>
      </c>
      <c r="BD9142" s="23">
        <v>-41.77</v>
      </c>
      <c r="BO9142" s="23">
        <v>66757.600000000006</v>
      </c>
      <c r="BP9142" s="23">
        <v>-41.77</v>
      </c>
    </row>
    <row r="9143" spans="55:68">
      <c r="BC9143" s="23">
        <v>66757.600000000006</v>
      </c>
      <c r="BD9143" s="23">
        <v>-42.11</v>
      </c>
      <c r="BO9143" s="23">
        <v>66757.600000000006</v>
      </c>
      <c r="BP9143" s="23">
        <v>-42.11</v>
      </c>
    </row>
    <row r="9144" spans="55:68">
      <c r="BC9144" s="23">
        <v>66876</v>
      </c>
      <c r="BD9144" s="23">
        <v>-42.11</v>
      </c>
      <c r="BO9144" s="23">
        <v>66876</v>
      </c>
      <c r="BP9144" s="23">
        <v>-42.11</v>
      </c>
    </row>
    <row r="9145" spans="55:68">
      <c r="BC9145" s="23">
        <v>66876</v>
      </c>
      <c r="BD9145" s="23">
        <v>-42.3</v>
      </c>
      <c r="BO9145" s="23">
        <v>66876</v>
      </c>
      <c r="BP9145" s="23">
        <v>-42.3</v>
      </c>
    </row>
    <row r="9146" spans="55:68">
      <c r="BC9146" s="23">
        <v>66995.5</v>
      </c>
      <c r="BD9146" s="23">
        <v>-42.3</v>
      </c>
      <c r="BO9146" s="23">
        <v>66995.5</v>
      </c>
      <c r="BP9146" s="23">
        <v>-42.3</v>
      </c>
    </row>
    <row r="9147" spans="55:68">
      <c r="BC9147" s="23">
        <v>66995.5</v>
      </c>
      <c r="BD9147" s="23">
        <v>-42.64</v>
      </c>
      <c r="BO9147" s="23">
        <v>66995.5</v>
      </c>
      <c r="BP9147" s="23">
        <v>-42.64</v>
      </c>
    </row>
    <row r="9148" spans="55:68">
      <c r="BC9148" s="23">
        <v>67118.3</v>
      </c>
      <c r="BD9148" s="23">
        <v>-42.64</v>
      </c>
      <c r="BO9148" s="23">
        <v>67118.3</v>
      </c>
      <c r="BP9148" s="23">
        <v>-42.64</v>
      </c>
    </row>
    <row r="9149" spans="55:68">
      <c r="BC9149" s="23">
        <v>67118.3</v>
      </c>
      <c r="BD9149" s="23">
        <v>-41.46</v>
      </c>
      <c r="BO9149" s="23">
        <v>67118.3</v>
      </c>
      <c r="BP9149" s="23">
        <v>-41.46</v>
      </c>
    </row>
    <row r="9150" spans="55:68">
      <c r="BC9150" s="23">
        <v>67240</v>
      </c>
      <c r="BD9150" s="23">
        <v>-41.46</v>
      </c>
      <c r="BO9150" s="23">
        <v>67240</v>
      </c>
      <c r="BP9150" s="23">
        <v>-41.46</v>
      </c>
    </row>
    <row r="9151" spans="55:68">
      <c r="BC9151" s="23">
        <v>67240</v>
      </c>
      <c r="BD9151" s="23">
        <v>-42.31</v>
      </c>
      <c r="BO9151" s="23">
        <v>67240</v>
      </c>
      <c r="BP9151" s="23">
        <v>-42.31</v>
      </c>
    </row>
    <row r="9152" spans="55:68">
      <c r="BC9152" s="23">
        <v>67357</v>
      </c>
      <c r="BD9152" s="23">
        <v>-42.31</v>
      </c>
      <c r="BO9152" s="23">
        <v>67357</v>
      </c>
      <c r="BP9152" s="23">
        <v>-42.31</v>
      </c>
    </row>
    <row r="9153" spans="55:68">
      <c r="BC9153" s="23">
        <v>67357</v>
      </c>
      <c r="BD9153" s="23">
        <v>-41.89</v>
      </c>
      <c r="BO9153" s="23">
        <v>67357</v>
      </c>
      <c r="BP9153" s="23">
        <v>-41.89</v>
      </c>
    </row>
    <row r="9154" spans="55:68">
      <c r="BC9154" s="23">
        <v>67467.8</v>
      </c>
      <c r="BD9154" s="23">
        <v>-41.89</v>
      </c>
      <c r="BO9154" s="23">
        <v>67467.8</v>
      </c>
      <c r="BP9154" s="23">
        <v>-41.89</v>
      </c>
    </row>
    <row r="9155" spans="55:68">
      <c r="BC9155" s="23">
        <v>67467.8</v>
      </c>
      <c r="BD9155" s="23">
        <v>-41.46</v>
      </c>
      <c r="BO9155" s="23">
        <v>67467.8</v>
      </c>
      <c r="BP9155" s="23">
        <v>-41.46</v>
      </c>
    </row>
    <row r="9156" spans="55:68">
      <c r="BC9156" s="23">
        <v>67578.5</v>
      </c>
      <c r="BD9156" s="23">
        <v>-41.46</v>
      </c>
      <c r="BO9156" s="23">
        <v>67578.5</v>
      </c>
      <c r="BP9156" s="23">
        <v>-41.46</v>
      </c>
    </row>
    <row r="9157" spans="55:68">
      <c r="BC9157" s="23">
        <v>67578.5</v>
      </c>
      <c r="BD9157" s="23">
        <v>-41.45</v>
      </c>
      <c r="BO9157" s="23">
        <v>67578.5</v>
      </c>
      <c r="BP9157" s="23">
        <v>-41.45</v>
      </c>
    </row>
    <row r="9158" spans="55:68">
      <c r="BC9158" s="23">
        <v>67684.2</v>
      </c>
      <c r="BD9158" s="23">
        <v>-41.45</v>
      </c>
      <c r="BO9158" s="23">
        <v>67684.2</v>
      </c>
      <c r="BP9158" s="23">
        <v>-41.45</v>
      </c>
    </row>
    <row r="9159" spans="55:68">
      <c r="BC9159" s="23">
        <v>67684.2</v>
      </c>
      <c r="BD9159" s="23">
        <v>-41.44</v>
      </c>
      <c r="BO9159" s="23">
        <v>67684.2</v>
      </c>
      <c r="BP9159" s="23">
        <v>-41.44</v>
      </c>
    </row>
    <row r="9160" spans="55:68">
      <c r="BC9160" s="23">
        <v>67789.5</v>
      </c>
      <c r="BD9160" s="23">
        <v>-41.44</v>
      </c>
      <c r="BO9160" s="23">
        <v>67789.5</v>
      </c>
      <c r="BP9160" s="23">
        <v>-41.44</v>
      </c>
    </row>
    <row r="9161" spans="55:68">
      <c r="BC9161" s="23">
        <v>67789.5</v>
      </c>
      <c r="BD9161" s="23">
        <v>-41.29</v>
      </c>
      <c r="BO9161" s="23">
        <v>67789.5</v>
      </c>
      <c r="BP9161" s="23">
        <v>-41.29</v>
      </c>
    </row>
    <row r="9162" spans="55:68">
      <c r="BC9162" s="23">
        <v>67895.399999999994</v>
      </c>
      <c r="BD9162" s="23">
        <v>-41.29</v>
      </c>
      <c r="BO9162" s="23">
        <v>67895.399999999994</v>
      </c>
      <c r="BP9162" s="23">
        <v>-41.29</v>
      </c>
    </row>
    <row r="9163" spans="55:68">
      <c r="BC9163" s="23">
        <v>67895.399999999994</v>
      </c>
      <c r="BD9163" s="23">
        <v>-41.75</v>
      </c>
      <c r="BO9163" s="23">
        <v>67895.399999999994</v>
      </c>
      <c r="BP9163" s="23">
        <v>-41.75</v>
      </c>
    </row>
    <row r="9164" spans="55:68">
      <c r="BC9164" s="23">
        <v>67997.3</v>
      </c>
      <c r="BD9164" s="23">
        <v>-41.75</v>
      </c>
      <c r="BO9164" s="23">
        <v>67997.3</v>
      </c>
      <c r="BP9164" s="23">
        <v>-41.75</v>
      </c>
    </row>
    <row r="9165" spans="55:68">
      <c r="BC9165" s="23">
        <v>67997.3</v>
      </c>
      <c r="BD9165" s="23">
        <v>-41.59</v>
      </c>
      <c r="BO9165" s="23">
        <v>67997.3</v>
      </c>
      <c r="BP9165" s="23">
        <v>-41.59</v>
      </c>
    </row>
    <row r="9166" spans="55:68">
      <c r="BC9166" s="23">
        <v>68101.3</v>
      </c>
      <c r="BD9166" s="23">
        <v>-41.59</v>
      </c>
      <c r="BO9166" s="23">
        <v>68101.3</v>
      </c>
      <c r="BP9166" s="23">
        <v>-41.59</v>
      </c>
    </row>
    <row r="9167" spans="55:68">
      <c r="BC9167" s="23">
        <v>68101.3</v>
      </c>
      <c r="BD9167" s="23">
        <v>-40.549999999999997</v>
      </c>
      <c r="BO9167" s="23">
        <v>68101.3</v>
      </c>
      <c r="BP9167" s="23">
        <v>-40.549999999999997</v>
      </c>
    </row>
    <row r="9168" spans="55:68">
      <c r="BC9168" s="23">
        <v>68204.600000000006</v>
      </c>
      <c r="BD9168" s="23">
        <v>-40.549999999999997</v>
      </c>
      <c r="BO9168" s="23">
        <v>68204.600000000006</v>
      </c>
      <c r="BP9168" s="23">
        <v>-40.549999999999997</v>
      </c>
    </row>
    <row r="9169" spans="55:68">
      <c r="BC9169" s="23">
        <v>68204.600000000006</v>
      </c>
      <c r="BD9169" s="23">
        <v>-41.89</v>
      </c>
      <c r="BO9169" s="23">
        <v>68204.600000000006</v>
      </c>
      <c r="BP9169" s="23">
        <v>-41.89</v>
      </c>
    </row>
    <row r="9170" spans="55:68">
      <c r="BC9170" s="23">
        <v>68307.3</v>
      </c>
      <c r="BD9170" s="23">
        <v>-41.89</v>
      </c>
      <c r="BO9170" s="23">
        <v>68307.3</v>
      </c>
      <c r="BP9170" s="23">
        <v>-41.89</v>
      </c>
    </row>
    <row r="9171" spans="55:68">
      <c r="BC9171" s="23">
        <v>68307.3</v>
      </c>
      <c r="BD9171" s="23">
        <v>-41.14</v>
      </c>
      <c r="BO9171" s="23">
        <v>68307.3</v>
      </c>
      <c r="BP9171" s="23">
        <v>-41.14</v>
      </c>
    </row>
    <row r="9172" spans="55:68">
      <c r="BC9172" s="23">
        <v>68410.600000000006</v>
      </c>
      <c r="BD9172" s="23">
        <v>-41.14</v>
      </c>
      <c r="BO9172" s="23">
        <v>68410.600000000006</v>
      </c>
      <c r="BP9172" s="23">
        <v>-41.14</v>
      </c>
    </row>
    <row r="9173" spans="55:68">
      <c r="BC9173" s="23">
        <v>68410.600000000006</v>
      </c>
      <c r="BD9173" s="23">
        <v>-41.57</v>
      </c>
      <c r="BO9173" s="23">
        <v>68410.600000000006</v>
      </c>
      <c r="BP9173" s="23">
        <v>-41.57</v>
      </c>
    </row>
    <row r="9174" spans="55:68">
      <c r="BC9174" s="23">
        <v>68519.399999999994</v>
      </c>
      <c r="BD9174" s="23">
        <v>-41.57</v>
      </c>
      <c r="BO9174" s="23">
        <v>68519.399999999994</v>
      </c>
      <c r="BP9174" s="23">
        <v>-41.57</v>
      </c>
    </row>
    <row r="9175" spans="55:68">
      <c r="BC9175" s="23">
        <v>68519.399999999994</v>
      </c>
      <c r="BD9175" s="23">
        <v>-41.73</v>
      </c>
      <c r="BO9175" s="23">
        <v>68519.399999999994</v>
      </c>
      <c r="BP9175" s="23">
        <v>-41.73</v>
      </c>
    </row>
    <row r="9176" spans="55:68">
      <c r="BC9176" s="23">
        <v>68623.899999999994</v>
      </c>
      <c r="BD9176" s="23">
        <v>-41.73</v>
      </c>
      <c r="BO9176" s="23">
        <v>68623.899999999994</v>
      </c>
      <c r="BP9176" s="23">
        <v>-41.73</v>
      </c>
    </row>
    <row r="9177" spans="55:68">
      <c r="BC9177" s="23">
        <v>68623.899999999994</v>
      </c>
      <c r="BD9177" s="23">
        <v>-41.65</v>
      </c>
      <c r="BO9177" s="23">
        <v>68623.899999999994</v>
      </c>
      <c r="BP9177" s="23">
        <v>-41.65</v>
      </c>
    </row>
    <row r="9178" spans="55:68">
      <c r="BC9178" s="23">
        <v>68732</v>
      </c>
      <c r="BD9178" s="23">
        <v>-41.65</v>
      </c>
      <c r="BO9178" s="23">
        <v>68732</v>
      </c>
      <c r="BP9178" s="23">
        <v>-41.65</v>
      </c>
    </row>
    <row r="9179" spans="55:68">
      <c r="BC9179" s="23">
        <v>68732</v>
      </c>
      <c r="BD9179" s="23">
        <v>-41</v>
      </c>
      <c r="BO9179" s="23">
        <v>68732</v>
      </c>
      <c r="BP9179" s="23">
        <v>-41</v>
      </c>
    </row>
    <row r="9180" spans="55:68">
      <c r="BC9180" s="23">
        <v>68842.7</v>
      </c>
      <c r="BD9180" s="23">
        <v>-41</v>
      </c>
      <c r="BO9180" s="23">
        <v>68842.7</v>
      </c>
      <c r="BP9180" s="23">
        <v>-41</v>
      </c>
    </row>
    <row r="9181" spans="55:68">
      <c r="BC9181" s="23">
        <v>68842.7</v>
      </c>
      <c r="BD9181" s="23">
        <v>-41.86</v>
      </c>
      <c r="BO9181" s="23">
        <v>68842.7</v>
      </c>
      <c r="BP9181" s="23">
        <v>-41.86</v>
      </c>
    </row>
    <row r="9182" spans="55:68">
      <c r="BC9182" s="23">
        <v>68955.399999999994</v>
      </c>
      <c r="BD9182" s="23">
        <v>-41.86</v>
      </c>
      <c r="BO9182" s="23">
        <v>68955.399999999994</v>
      </c>
      <c r="BP9182" s="23">
        <v>-41.86</v>
      </c>
    </row>
    <row r="9183" spans="55:68">
      <c r="BC9183" s="23">
        <v>68955.399999999994</v>
      </c>
      <c r="BD9183" s="23">
        <v>-42.08</v>
      </c>
      <c r="BO9183" s="23">
        <v>68955.399999999994</v>
      </c>
      <c r="BP9183" s="23">
        <v>-42.08</v>
      </c>
    </row>
    <row r="9184" spans="55:68">
      <c r="BC9184" s="23">
        <v>69069.7</v>
      </c>
      <c r="BD9184" s="23">
        <v>-42.08</v>
      </c>
      <c r="BO9184" s="23">
        <v>69069.7</v>
      </c>
      <c r="BP9184" s="23">
        <v>-42.08</v>
      </c>
    </row>
    <row r="9185" spans="55:68">
      <c r="BC9185" s="23">
        <v>69069.7</v>
      </c>
      <c r="BD9185" s="23">
        <v>-42.09</v>
      </c>
      <c r="BO9185" s="23">
        <v>69069.7</v>
      </c>
      <c r="BP9185" s="23">
        <v>-42.09</v>
      </c>
    </row>
    <row r="9186" spans="55:68">
      <c r="BC9186" s="23">
        <v>69185.5</v>
      </c>
      <c r="BD9186" s="23">
        <v>-42.09</v>
      </c>
      <c r="BO9186" s="23">
        <v>69185.5</v>
      </c>
      <c r="BP9186" s="23">
        <v>-42.09</v>
      </c>
    </row>
    <row r="9187" spans="55:68">
      <c r="BC9187" s="23">
        <v>69185.5</v>
      </c>
      <c r="BD9187" s="23">
        <v>-41.96</v>
      </c>
      <c r="BO9187" s="23">
        <v>69185.5</v>
      </c>
      <c r="BP9187" s="23">
        <v>-41.96</v>
      </c>
    </row>
    <row r="9188" spans="55:68">
      <c r="BC9188" s="23">
        <v>69300.399999999994</v>
      </c>
      <c r="BD9188" s="23">
        <v>-41.96</v>
      </c>
      <c r="BO9188" s="23">
        <v>69300.399999999994</v>
      </c>
      <c r="BP9188" s="23">
        <v>-41.96</v>
      </c>
    </row>
    <row r="9189" spans="55:68">
      <c r="BC9189" s="23">
        <v>69300.399999999994</v>
      </c>
      <c r="BD9189" s="23">
        <v>-41.25</v>
      </c>
      <c r="BO9189" s="23">
        <v>69300.399999999994</v>
      </c>
      <c r="BP9189" s="23">
        <v>-41.25</v>
      </c>
    </row>
    <row r="9190" spans="55:68">
      <c r="BC9190" s="23">
        <v>69411.7</v>
      </c>
      <c r="BD9190" s="23">
        <v>-41.25</v>
      </c>
      <c r="BO9190" s="23">
        <v>69411.7</v>
      </c>
      <c r="BP9190" s="23">
        <v>-41.25</v>
      </c>
    </row>
    <row r="9191" spans="55:68">
      <c r="BC9191" s="23">
        <v>69411.7</v>
      </c>
      <c r="BD9191" s="23">
        <v>-41.67</v>
      </c>
      <c r="BO9191" s="23">
        <v>69411.7</v>
      </c>
      <c r="BP9191" s="23">
        <v>-41.67</v>
      </c>
    </row>
    <row r="9192" spans="55:68">
      <c r="BC9192" s="23">
        <v>69522.5</v>
      </c>
      <c r="BD9192" s="23">
        <v>-41.67</v>
      </c>
      <c r="BO9192" s="23">
        <v>69522.5</v>
      </c>
      <c r="BP9192" s="23">
        <v>-41.67</v>
      </c>
    </row>
    <row r="9193" spans="55:68">
      <c r="BC9193" s="23">
        <v>69522.5</v>
      </c>
      <c r="BD9193" s="23">
        <v>-41.39</v>
      </c>
      <c r="BO9193" s="23">
        <v>69522.5</v>
      </c>
      <c r="BP9193" s="23">
        <v>-41.39</v>
      </c>
    </row>
    <row r="9194" spans="55:68">
      <c r="BC9194" s="23">
        <v>69632.899999999994</v>
      </c>
      <c r="BD9194" s="23">
        <v>-41.39</v>
      </c>
      <c r="BO9194" s="23">
        <v>69632.899999999994</v>
      </c>
      <c r="BP9194" s="23">
        <v>-41.39</v>
      </c>
    </row>
    <row r="9195" spans="55:68">
      <c r="BC9195" s="23">
        <v>69632.899999999994</v>
      </c>
      <c r="BD9195" s="23">
        <v>-41.95</v>
      </c>
      <c r="BO9195" s="23">
        <v>69632.899999999994</v>
      </c>
      <c r="BP9195" s="23">
        <v>-41.95</v>
      </c>
    </row>
    <row r="9196" spans="55:68">
      <c r="BC9196" s="23">
        <v>69749.8</v>
      </c>
      <c r="BD9196" s="23">
        <v>-41.95</v>
      </c>
      <c r="BO9196" s="23">
        <v>69749.8</v>
      </c>
      <c r="BP9196" s="23">
        <v>-41.95</v>
      </c>
    </row>
    <row r="9197" spans="55:68">
      <c r="BC9197" s="23">
        <v>69749.8</v>
      </c>
      <c r="BD9197" s="23">
        <v>-41.86</v>
      </c>
      <c r="BO9197" s="23">
        <v>69749.8</v>
      </c>
      <c r="BP9197" s="23">
        <v>-41.86</v>
      </c>
    </row>
    <row r="9198" spans="55:68">
      <c r="BC9198" s="23">
        <v>69866</v>
      </c>
      <c r="BD9198" s="23">
        <v>-41.86</v>
      </c>
      <c r="BO9198" s="23">
        <v>69866</v>
      </c>
      <c r="BP9198" s="23">
        <v>-41.86</v>
      </c>
    </row>
    <row r="9199" spans="55:68">
      <c r="BC9199" s="23">
        <v>69866</v>
      </c>
      <c r="BD9199" s="23">
        <v>-42.47</v>
      </c>
      <c r="BO9199" s="23">
        <v>69866</v>
      </c>
      <c r="BP9199" s="23">
        <v>-42.47</v>
      </c>
    </row>
    <row r="9200" spans="55:68">
      <c r="BC9200" s="23">
        <v>69982.899999999994</v>
      </c>
      <c r="BD9200" s="23">
        <v>-42.47</v>
      </c>
      <c r="BO9200" s="23">
        <v>69982.899999999994</v>
      </c>
      <c r="BP9200" s="23">
        <v>-42.47</v>
      </c>
    </row>
    <row r="9201" spans="55:68">
      <c r="BC9201" s="23">
        <v>69982.899999999994</v>
      </c>
      <c r="BD9201" s="23">
        <v>-41.51</v>
      </c>
      <c r="BO9201" s="23">
        <v>69982.899999999994</v>
      </c>
      <c r="BP9201" s="23">
        <v>-41.51</v>
      </c>
    </row>
    <row r="9202" spans="55:68">
      <c r="BC9202" s="23">
        <v>70095.399999999994</v>
      </c>
      <c r="BD9202" s="23">
        <v>-41.51</v>
      </c>
      <c r="BO9202" s="23">
        <v>70095.399999999994</v>
      </c>
      <c r="BP9202" s="23">
        <v>-41.51</v>
      </c>
    </row>
    <row r="9203" spans="55:68">
      <c r="BC9203" s="23">
        <v>70095.399999999994</v>
      </c>
      <c r="BD9203" s="23">
        <v>-41.49</v>
      </c>
      <c r="BO9203" s="23">
        <v>70095.399999999994</v>
      </c>
      <c r="BP9203" s="23">
        <v>-41.49</v>
      </c>
    </row>
    <row r="9204" spans="55:68">
      <c r="BC9204" s="23">
        <v>70204.800000000003</v>
      </c>
      <c r="BD9204" s="23">
        <v>-41.49</v>
      </c>
      <c r="BO9204" s="23">
        <v>70204.800000000003</v>
      </c>
      <c r="BP9204" s="23">
        <v>-41.49</v>
      </c>
    </row>
    <row r="9205" spans="55:68">
      <c r="BC9205" s="23">
        <v>70204.800000000003</v>
      </c>
      <c r="BD9205" s="23">
        <v>-41.07</v>
      </c>
      <c r="BO9205" s="23">
        <v>70204.800000000003</v>
      </c>
      <c r="BP9205" s="23">
        <v>-41.07</v>
      </c>
    </row>
    <row r="9206" spans="55:68">
      <c r="BC9206" s="23">
        <v>70308.5</v>
      </c>
      <c r="BD9206" s="23">
        <v>-41.07</v>
      </c>
      <c r="BO9206" s="23">
        <v>70308.5</v>
      </c>
      <c r="BP9206" s="23">
        <v>-41.07</v>
      </c>
    </row>
    <row r="9207" spans="55:68">
      <c r="BC9207" s="23">
        <v>70308.5</v>
      </c>
      <c r="BD9207" s="23">
        <v>-41.21</v>
      </c>
      <c r="BO9207" s="23">
        <v>70308.5</v>
      </c>
      <c r="BP9207" s="23">
        <v>-41.21</v>
      </c>
    </row>
    <row r="9208" spans="55:68">
      <c r="BC9208" s="23">
        <v>70414.899999999994</v>
      </c>
      <c r="BD9208" s="23">
        <v>-41.21</v>
      </c>
      <c r="BO9208" s="23">
        <v>70414.899999999994</v>
      </c>
      <c r="BP9208" s="23">
        <v>-41.21</v>
      </c>
    </row>
    <row r="9209" spans="55:68">
      <c r="BC9209" s="23">
        <v>70414.899999999994</v>
      </c>
      <c r="BD9209" s="23">
        <v>-41.23</v>
      </c>
      <c r="BO9209" s="23">
        <v>70414.899999999994</v>
      </c>
      <c r="BP9209" s="23">
        <v>-41.23</v>
      </c>
    </row>
    <row r="9210" spans="55:68">
      <c r="BC9210" s="23">
        <v>70522.100000000006</v>
      </c>
      <c r="BD9210" s="23">
        <v>-41.23</v>
      </c>
      <c r="BO9210" s="23">
        <v>70522.100000000006</v>
      </c>
      <c r="BP9210" s="23">
        <v>-41.23</v>
      </c>
    </row>
    <row r="9211" spans="55:68">
      <c r="BC9211" s="23">
        <v>70522.100000000006</v>
      </c>
      <c r="BD9211" s="23">
        <v>-42.05</v>
      </c>
      <c r="BO9211" s="23">
        <v>70522.100000000006</v>
      </c>
      <c r="BP9211" s="23">
        <v>-42.05</v>
      </c>
    </row>
    <row r="9212" spans="55:68">
      <c r="BC9212" s="23">
        <v>70630</v>
      </c>
      <c r="BD9212" s="23">
        <v>-42.05</v>
      </c>
      <c r="BO9212" s="23">
        <v>70630</v>
      </c>
      <c r="BP9212" s="23">
        <v>-42.05</v>
      </c>
    </row>
    <row r="9213" spans="55:68">
      <c r="BC9213" s="23">
        <v>70630</v>
      </c>
      <c r="BD9213" s="23">
        <v>-41.59</v>
      </c>
      <c r="BO9213" s="23">
        <v>70630</v>
      </c>
      <c r="BP9213" s="23">
        <v>-41.59</v>
      </c>
    </row>
    <row r="9214" spans="55:68">
      <c r="BC9214" s="23">
        <v>70733.5</v>
      </c>
      <c r="BD9214" s="23">
        <v>-41.59</v>
      </c>
      <c r="BO9214" s="23">
        <v>70733.5</v>
      </c>
      <c r="BP9214" s="23">
        <v>-41.59</v>
      </c>
    </row>
    <row r="9215" spans="55:68">
      <c r="BC9215" s="23">
        <v>70733.5</v>
      </c>
      <c r="BD9215" s="23">
        <v>-41.18</v>
      </c>
      <c r="BO9215" s="23">
        <v>70733.5</v>
      </c>
      <c r="BP9215" s="23">
        <v>-41.18</v>
      </c>
    </row>
    <row r="9216" spans="55:68">
      <c r="BC9216" s="23">
        <v>70827.5</v>
      </c>
      <c r="BD9216" s="23">
        <v>-41.18</v>
      </c>
      <c r="BO9216" s="23">
        <v>70827.5</v>
      </c>
      <c r="BP9216" s="23">
        <v>-41.18</v>
      </c>
    </row>
    <row r="9217" spans="55:68">
      <c r="BC9217" s="23">
        <v>70827.5</v>
      </c>
      <c r="BD9217" s="23">
        <v>-40.200000000000003</v>
      </c>
      <c r="BO9217" s="23">
        <v>70827.5</v>
      </c>
      <c r="BP9217" s="23">
        <v>-40.200000000000003</v>
      </c>
    </row>
    <row r="9218" spans="55:68">
      <c r="BC9218" s="23">
        <v>70907.100000000006</v>
      </c>
      <c r="BD9218" s="23">
        <v>-40.200000000000003</v>
      </c>
      <c r="BO9218" s="23">
        <v>70907.100000000006</v>
      </c>
      <c r="BP9218" s="23">
        <v>-40.200000000000003</v>
      </c>
    </row>
    <row r="9219" spans="55:68">
      <c r="BC9219" s="23">
        <v>70907.100000000006</v>
      </c>
      <c r="BD9219" s="23">
        <v>-38.97</v>
      </c>
      <c r="BO9219" s="23">
        <v>70907.100000000006</v>
      </c>
      <c r="BP9219" s="23">
        <v>-38.97</v>
      </c>
    </row>
    <row r="9220" spans="55:68">
      <c r="BC9220" s="23">
        <v>70980.5</v>
      </c>
      <c r="BD9220" s="23">
        <v>-38.97</v>
      </c>
      <c r="BO9220" s="23">
        <v>70980.5</v>
      </c>
      <c r="BP9220" s="23">
        <v>-38.97</v>
      </c>
    </row>
    <row r="9221" spans="55:68">
      <c r="BC9221" s="23">
        <v>70980.5</v>
      </c>
      <c r="BD9221" s="23">
        <v>-37.93</v>
      </c>
      <c r="BO9221" s="23">
        <v>70980.5</v>
      </c>
      <c r="BP9221" s="23">
        <v>-37.93</v>
      </c>
    </row>
    <row r="9222" spans="55:68">
      <c r="BC9222" s="23">
        <v>71055.899999999994</v>
      </c>
      <c r="BD9222" s="23">
        <v>-37.93</v>
      </c>
      <c r="BO9222" s="23">
        <v>71055.899999999994</v>
      </c>
      <c r="BP9222" s="23">
        <v>-37.93</v>
      </c>
    </row>
    <row r="9223" spans="55:68">
      <c r="BC9223" s="23">
        <v>71055.899999999994</v>
      </c>
      <c r="BD9223" s="23">
        <v>-39.36</v>
      </c>
      <c r="BO9223" s="23">
        <v>71055.899999999994</v>
      </c>
      <c r="BP9223" s="23">
        <v>-39.36</v>
      </c>
    </row>
    <row r="9224" spans="55:68">
      <c r="BC9224" s="23">
        <v>71136.100000000006</v>
      </c>
      <c r="BD9224" s="23">
        <v>-39.36</v>
      </c>
      <c r="BO9224" s="23">
        <v>71136.100000000006</v>
      </c>
      <c r="BP9224" s="23">
        <v>-39.36</v>
      </c>
    </row>
    <row r="9225" spans="55:68">
      <c r="BC9225" s="23">
        <v>71136.100000000006</v>
      </c>
      <c r="BD9225" s="23">
        <v>-41.84</v>
      </c>
      <c r="BO9225" s="23">
        <v>71136.100000000006</v>
      </c>
      <c r="BP9225" s="23">
        <v>-41.84</v>
      </c>
    </row>
    <row r="9226" spans="55:68">
      <c r="BC9226" s="23">
        <v>71226.899999999994</v>
      </c>
      <c r="BD9226" s="23">
        <v>-41.84</v>
      </c>
      <c r="BO9226" s="23">
        <v>71226.899999999994</v>
      </c>
      <c r="BP9226" s="23">
        <v>-41.84</v>
      </c>
    </row>
    <row r="9227" spans="55:68">
      <c r="BC9227" s="23">
        <v>71226.899999999994</v>
      </c>
      <c r="BD9227" s="23">
        <v>-41.79</v>
      </c>
      <c r="BO9227" s="23">
        <v>71226.899999999994</v>
      </c>
      <c r="BP9227" s="23">
        <v>-41.79</v>
      </c>
    </row>
    <row r="9228" spans="55:68">
      <c r="BC9228" s="23">
        <v>71339.199999999997</v>
      </c>
      <c r="BD9228" s="23">
        <v>-41.79</v>
      </c>
      <c r="BO9228" s="23">
        <v>71339.199999999997</v>
      </c>
      <c r="BP9228" s="23">
        <v>-41.79</v>
      </c>
    </row>
    <row r="9229" spans="55:68">
      <c r="BC9229" s="23">
        <v>71339.199999999997</v>
      </c>
      <c r="BD9229" s="23">
        <v>-41.98</v>
      </c>
      <c r="BO9229" s="23">
        <v>71339.199999999997</v>
      </c>
      <c r="BP9229" s="23">
        <v>-41.98</v>
      </c>
    </row>
    <row r="9230" spans="55:68">
      <c r="BC9230" s="23">
        <v>71464</v>
      </c>
      <c r="BD9230" s="23">
        <v>-41.98</v>
      </c>
      <c r="BO9230" s="23">
        <v>71464</v>
      </c>
      <c r="BP9230" s="23">
        <v>-41.98</v>
      </c>
    </row>
    <row r="9231" spans="55:68">
      <c r="BC9231" s="23">
        <v>71464</v>
      </c>
      <c r="BD9231" s="23">
        <v>-42.79</v>
      </c>
      <c r="BO9231" s="23">
        <v>71464</v>
      </c>
      <c r="BP9231" s="23">
        <v>-42.79</v>
      </c>
    </row>
    <row r="9232" spans="55:68">
      <c r="BC9232" s="23">
        <v>71587.899999999994</v>
      </c>
      <c r="BD9232" s="23">
        <v>-42.79</v>
      </c>
      <c r="BO9232" s="23">
        <v>71587.899999999994</v>
      </c>
      <c r="BP9232" s="23">
        <v>-42.79</v>
      </c>
    </row>
    <row r="9233" spans="55:68">
      <c r="BC9233" s="23">
        <v>71587.899999999994</v>
      </c>
      <c r="BD9233" s="23">
        <v>-41.6</v>
      </c>
      <c r="BO9233" s="23">
        <v>71587.899999999994</v>
      </c>
      <c r="BP9233" s="23">
        <v>-41.6</v>
      </c>
    </row>
    <row r="9234" spans="55:68">
      <c r="BC9234" s="23">
        <v>71704.399999999994</v>
      </c>
      <c r="BD9234" s="23">
        <v>-41.6</v>
      </c>
      <c r="BO9234" s="23">
        <v>71704.399999999994</v>
      </c>
      <c r="BP9234" s="23">
        <v>-41.6</v>
      </c>
    </row>
    <row r="9235" spans="55:68">
      <c r="BC9235" s="23">
        <v>71704.399999999994</v>
      </c>
      <c r="BD9235" s="23">
        <v>-41.64</v>
      </c>
      <c r="BO9235" s="23">
        <v>71704.399999999994</v>
      </c>
      <c r="BP9235" s="23">
        <v>-41.64</v>
      </c>
    </row>
    <row r="9236" spans="55:68">
      <c r="BC9236" s="23">
        <v>71812</v>
      </c>
      <c r="BD9236" s="23">
        <v>-41.64</v>
      </c>
      <c r="BO9236" s="23">
        <v>71812</v>
      </c>
      <c r="BP9236" s="23">
        <v>-41.64</v>
      </c>
    </row>
    <row r="9237" spans="55:68">
      <c r="BC9237" s="23">
        <v>71812</v>
      </c>
      <c r="BD9237" s="23">
        <v>-40.450000000000003</v>
      </c>
      <c r="BO9237" s="23">
        <v>71812</v>
      </c>
      <c r="BP9237" s="23">
        <v>-40.450000000000003</v>
      </c>
    </row>
    <row r="9238" spans="55:68">
      <c r="BC9238" s="23">
        <v>71909.600000000006</v>
      </c>
      <c r="BD9238" s="23">
        <v>-40.450000000000003</v>
      </c>
      <c r="BO9238" s="23">
        <v>71909.600000000006</v>
      </c>
      <c r="BP9238" s="23">
        <v>-40.450000000000003</v>
      </c>
    </row>
    <row r="9239" spans="55:68">
      <c r="BC9239" s="23">
        <v>71909.600000000006</v>
      </c>
      <c r="BD9239" s="23">
        <v>-40.19</v>
      </c>
      <c r="BO9239" s="23">
        <v>71909.600000000006</v>
      </c>
      <c r="BP9239" s="23">
        <v>-40.19</v>
      </c>
    </row>
    <row r="9240" spans="55:68">
      <c r="BC9240" s="23">
        <v>71998.3</v>
      </c>
      <c r="BD9240" s="23">
        <v>-40.19</v>
      </c>
      <c r="BO9240" s="23">
        <v>71998.3</v>
      </c>
      <c r="BP9240" s="23">
        <v>-40.19</v>
      </c>
    </row>
    <row r="9241" spans="55:68">
      <c r="BC9241" s="23">
        <v>71998.3</v>
      </c>
      <c r="BD9241" s="23">
        <v>-40.58</v>
      </c>
      <c r="BO9241" s="23">
        <v>71998.3</v>
      </c>
      <c r="BP9241" s="23">
        <v>-40.58</v>
      </c>
    </row>
    <row r="9242" spans="55:68">
      <c r="BC9242" s="23">
        <v>72080.7</v>
      </c>
      <c r="BD9242" s="23">
        <v>-40.58</v>
      </c>
      <c r="BO9242" s="23">
        <v>72080.7</v>
      </c>
      <c r="BP9242" s="23">
        <v>-40.58</v>
      </c>
    </row>
    <row r="9243" spans="55:68">
      <c r="BC9243" s="23">
        <v>72080.7</v>
      </c>
      <c r="BD9243" s="23">
        <v>-39.26</v>
      </c>
      <c r="BO9243" s="23">
        <v>72080.7</v>
      </c>
      <c r="BP9243" s="23">
        <v>-39.26</v>
      </c>
    </row>
    <row r="9244" spans="55:68">
      <c r="BC9244" s="23">
        <v>72160.800000000003</v>
      </c>
      <c r="BD9244" s="23">
        <v>-39.26</v>
      </c>
      <c r="BO9244" s="23">
        <v>72160.800000000003</v>
      </c>
      <c r="BP9244" s="23">
        <v>-39.26</v>
      </c>
    </row>
    <row r="9245" spans="55:68">
      <c r="BC9245" s="23">
        <v>72160.800000000003</v>
      </c>
      <c r="BD9245" s="23">
        <v>-39.75</v>
      </c>
      <c r="BO9245" s="23">
        <v>72160.800000000003</v>
      </c>
      <c r="BP9245" s="23">
        <v>-39.75</v>
      </c>
    </row>
    <row r="9246" spans="55:68">
      <c r="BC9246" s="23">
        <v>72235.600000000006</v>
      </c>
      <c r="BD9246" s="23">
        <v>-39.75</v>
      </c>
      <c r="BO9246" s="23">
        <v>72235.600000000006</v>
      </c>
      <c r="BP9246" s="23">
        <v>-39.75</v>
      </c>
    </row>
    <row r="9247" spans="55:68">
      <c r="BC9247" s="23">
        <v>72235.600000000006</v>
      </c>
      <c r="BD9247" s="23">
        <v>-39.72</v>
      </c>
      <c r="BO9247" s="23">
        <v>72235.600000000006</v>
      </c>
      <c r="BP9247" s="23">
        <v>-39.72</v>
      </c>
    </row>
    <row r="9248" spans="55:68">
      <c r="BC9248" s="23">
        <v>72305.100000000006</v>
      </c>
      <c r="BD9248" s="23">
        <v>-39.72</v>
      </c>
      <c r="BO9248" s="23">
        <v>72305.100000000006</v>
      </c>
      <c r="BP9248" s="23">
        <v>-39.72</v>
      </c>
    </row>
    <row r="9249" spans="55:68">
      <c r="BC9249" s="23">
        <v>72305.100000000006</v>
      </c>
      <c r="BD9249" s="23">
        <v>-38.36</v>
      </c>
      <c r="BO9249" s="23">
        <v>72305.100000000006</v>
      </c>
      <c r="BP9249" s="23">
        <v>-38.36</v>
      </c>
    </row>
    <row r="9250" spans="55:68">
      <c r="BC9250" s="23">
        <v>72372.100000000006</v>
      </c>
      <c r="BD9250" s="23">
        <v>-38.36</v>
      </c>
      <c r="BO9250" s="23">
        <v>72372.100000000006</v>
      </c>
      <c r="BP9250" s="23">
        <v>-38.36</v>
      </c>
    </row>
    <row r="9251" spans="55:68">
      <c r="BC9251" s="23">
        <v>72372.100000000006</v>
      </c>
      <c r="BD9251" s="23">
        <v>-38.53</v>
      </c>
      <c r="BO9251" s="23">
        <v>72372.100000000006</v>
      </c>
      <c r="BP9251" s="23">
        <v>-38.53</v>
      </c>
    </row>
    <row r="9252" spans="55:68">
      <c r="BC9252" s="23">
        <v>72436.3</v>
      </c>
      <c r="BD9252" s="23">
        <v>-38.53</v>
      </c>
      <c r="BO9252" s="23">
        <v>72436.3</v>
      </c>
      <c r="BP9252" s="23">
        <v>-38.53</v>
      </c>
    </row>
    <row r="9253" spans="55:68">
      <c r="BC9253" s="23">
        <v>72436.3</v>
      </c>
      <c r="BD9253" s="23">
        <v>-38.21</v>
      </c>
      <c r="BO9253" s="23">
        <v>72436.3</v>
      </c>
      <c r="BP9253" s="23">
        <v>-38.21</v>
      </c>
    </row>
    <row r="9254" spans="55:68">
      <c r="BC9254" s="23">
        <v>72497.399999999994</v>
      </c>
      <c r="BD9254" s="23">
        <v>-38.21</v>
      </c>
      <c r="BO9254" s="23">
        <v>72497.399999999994</v>
      </c>
      <c r="BP9254" s="23">
        <v>-38.21</v>
      </c>
    </row>
    <row r="9255" spans="55:68">
      <c r="BC9255" s="23">
        <v>72497.399999999994</v>
      </c>
      <c r="BD9255" s="23">
        <v>-38.380000000000003</v>
      </c>
      <c r="BO9255" s="23">
        <v>72497.399999999994</v>
      </c>
      <c r="BP9255" s="23">
        <v>-38.380000000000003</v>
      </c>
    </row>
    <row r="9256" spans="55:68">
      <c r="BC9256" s="23">
        <v>72558.3</v>
      </c>
      <c r="BD9256" s="23">
        <v>-38.380000000000003</v>
      </c>
      <c r="BO9256" s="23">
        <v>72558.3</v>
      </c>
      <c r="BP9256" s="23">
        <v>-38.380000000000003</v>
      </c>
    </row>
    <row r="9257" spans="55:68">
      <c r="BC9257" s="23">
        <v>72558.3</v>
      </c>
      <c r="BD9257" s="23">
        <v>-38.22</v>
      </c>
      <c r="BO9257" s="23">
        <v>72558.3</v>
      </c>
      <c r="BP9257" s="23">
        <v>-38.22</v>
      </c>
    </row>
    <row r="9258" spans="55:68">
      <c r="BC9258" s="23">
        <v>72618.899999999994</v>
      </c>
      <c r="BD9258" s="23">
        <v>-38.22</v>
      </c>
      <c r="BO9258" s="23">
        <v>72618.899999999994</v>
      </c>
      <c r="BP9258" s="23">
        <v>-38.22</v>
      </c>
    </row>
    <row r="9259" spans="55:68">
      <c r="BC9259" s="23">
        <v>72618.899999999994</v>
      </c>
      <c r="BD9259" s="23">
        <v>-38.229999999999997</v>
      </c>
      <c r="BO9259" s="23">
        <v>72618.899999999994</v>
      </c>
      <c r="BP9259" s="23">
        <v>-38.229999999999997</v>
      </c>
    </row>
    <row r="9260" spans="55:68">
      <c r="BC9260" s="23">
        <v>72678.7</v>
      </c>
      <c r="BD9260" s="23">
        <v>-38.229999999999997</v>
      </c>
      <c r="BO9260" s="23">
        <v>72678.7</v>
      </c>
      <c r="BP9260" s="23">
        <v>-38.229999999999997</v>
      </c>
    </row>
    <row r="9261" spans="55:68">
      <c r="BC9261" s="23">
        <v>72678.7</v>
      </c>
      <c r="BD9261" s="23">
        <v>-38.299999999999997</v>
      </c>
      <c r="BO9261" s="23">
        <v>72678.7</v>
      </c>
      <c r="BP9261" s="23">
        <v>-38.299999999999997</v>
      </c>
    </row>
    <row r="9262" spans="55:68">
      <c r="BC9262" s="23">
        <v>72738.7</v>
      </c>
      <c r="BD9262" s="23">
        <v>-38.299999999999997</v>
      </c>
      <c r="BO9262" s="23">
        <v>72738.7</v>
      </c>
      <c r="BP9262" s="23">
        <v>-38.299999999999997</v>
      </c>
    </row>
    <row r="9263" spans="55:68">
      <c r="BC9263" s="23">
        <v>72738.7</v>
      </c>
      <c r="BD9263" s="23">
        <v>-37.799999999999997</v>
      </c>
      <c r="BO9263" s="23">
        <v>72738.7</v>
      </c>
      <c r="BP9263" s="23">
        <v>-37.799999999999997</v>
      </c>
    </row>
    <row r="9264" spans="55:68">
      <c r="BC9264" s="23">
        <v>72797.7</v>
      </c>
      <c r="BD9264" s="23">
        <v>-37.799999999999997</v>
      </c>
      <c r="BO9264" s="23">
        <v>72797.7</v>
      </c>
      <c r="BP9264" s="23">
        <v>-37.799999999999997</v>
      </c>
    </row>
    <row r="9265" spans="55:68">
      <c r="BC9265" s="23">
        <v>72797.7</v>
      </c>
      <c r="BD9265" s="23">
        <v>-38.43</v>
      </c>
      <c r="BO9265" s="23">
        <v>72797.7</v>
      </c>
      <c r="BP9265" s="23">
        <v>-38.43</v>
      </c>
    </row>
    <row r="9266" spans="55:68">
      <c r="BC9266" s="23">
        <v>72856.3</v>
      </c>
      <c r="BD9266" s="23">
        <v>-38.43</v>
      </c>
      <c r="BO9266" s="23">
        <v>72856.3</v>
      </c>
      <c r="BP9266" s="23">
        <v>-38.43</v>
      </c>
    </row>
    <row r="9267" spans="55:68">
      <c r="BC9267" s="23">
        <v>72856.3</v>
      </c>
      <c r="BD9267" s="23">
        <v>-37.619999999999997</v>
      </c>
      <c r="BO9267" s="23">
        <v>72856.3</v>
      </c>
      <c r="BP9267" s="23">
        <v>-37.619999999999997</v>
      </c>
    </row>
    <row r="9268" spans="55:68">
      <c r="BC9268" s="23">
        <v>72914.100000000006</v>
      </c>
      <c r="BD9268" s="23">
        <v>-37.619999999999997</v>
      </c>
      <c r="BO9268" s="23">
        <v>72914.100000000006</v>
      </c>
      <c r="BP9268" s="23">
        <v>-37.619999999999997</v>
      </c>
    </row>
    <row r="9269" spans="55:68">
      <c r="BC9269" s="23">
        <v>72914.100000000006</v>
      </c>
      <c r="BD9269" s="23">
        <v>-38.020000000000003</v>
      </c>
      <c r="BO9269" s="23">
        <v>72914.100000000006</v>
      </c>
      <c r="BP9269" s="23">
        <v>-38.020000000000003</v>
      </c>
    </row>
    <row r="9270" spans="55:68">
      <c r="BC9270" s="23">
        <v>72972.100000000006</v>
      </c>
      <c r="BD9270" s="23">
        <v>-38.020000000000003</v>
      </c>
      <c r="BO9270" s="23">
        <v>72972.100000000006</v>
      </c>
      <c r="BP9270" s="23">
        <v>-38.020000000000003</v>
      </c>
    </row>
    <row r="9271" spans="55:68">
      <c r="BC9271" s="23">
        <v>72972.100000000006</v>
      </c>
      <c r="BD9271" s="23">
        <v>-37.79</v>
      </c>
      <c r="BO9271" s="23">
        <v>72972.100000000006</v>
      </c>
      <c r="BP9271" s="23">
        <v>-37.79</v>
      </c>
    </row>
    <row r="9272" spans="55:68">
      <c r="BC9272" s="23">
        <v>73029.600000000006</v>
      </c>
      <c r="BD9272" s="23">
        <v>-37.79</v>
      </c>
      <c r="BO9272" s="23">
        <v>73029.600000000006</v>
      </c>
      <c r="BP9272" s="23">
        <v>-37.79</v>
      </c>
    </row>
    <row r="9273" spans="55:68">
      <c r="BC9273" s="23">
        <v>73029.600000000006</v>
      </c>
      <c r="BD9273" s="23">
        <v>-37.9</v>
      </c>
      <c r="BO9273" s="23">
        <v>73029.600000000006</v>
      </c>
      <c r="BP9273" s="23">
        <v>-37.9</v>
      </c>
    </row>
    <row r="9274" spans="55:68">
      <c r="BC9274" s="23">
        <v>73086.8</v>
      </c>
      <c r="BD9274" s="23">
        <v>-37.9</v>
      </c>
      <c r="BO9274" s="23">
        <v>73086.8</v>
      </c>
      <c r="BP9274" s="23">
        <v>-37.9</v>
      </c>
    </row>
    <row r="9275" spans="55:68">
      <c r="BC9275" s="23">
        <v>73086.8</v>
      </c>
      <c r="BD9275" s="23">
        <v>-38.090000000000003</v>
      </c>
      <c r="BO9275" s="23">
        <v>73086.8</v>
      </c>
      <c r="BP9275" s="23">
        <v>-38.090000000000003</v>
      </c>
    </row>
    <row r="9276" spans="55:68">
      <c r="BC9276" s="23">
        <v>73143.600000000006</v>
      </c>
      <c r="BD9276" s="23">
        <v>-38.090000000000003</v>
      </c>
      <c r="BO9276" s="23">
        <v>73143.600000000006</v>
      </c>
      <c r="BP9276" s="23">
        <v>-38.090000000000003</v>
      </c>
    </row>
    <row r="9277" spans="55:68">
      <c r="BC9277" s="23">
        <v>73143.600000000006</v>
      </c>
      <c r="BD9277" s="23">
        <v>-37.409999999999997</v>
      </c>
      <c r="BO9277" s="23">
        <v>73143.600000000006</v>
      </c>
      <c r="BP9277" s="23">
        <v>-37.409999999999997</v>
      </c>
    </row>
    <row r="9278" spans="55:68">
      <c r="BC9278" s="23">
        <v>73199.5</v>
      </c>
      <c r="BD9278" s="23">
        <v>-37.409999999999997</v>
      </c>
      <c r="BO9278" s="23">
        <v>73199.5</v>
      </c>
      <c r="BP9278" s="23">
        <v>-37.409999999999997</v>
      </c>
    </row>
    <row r="9279" spans="55:68">
      <c r="BC9279" s="23">
        <v>73199.5</v>
      </c>
      <c r="BD9279" s="23">
        <v>-37.76</v>
      </c>
      <c r="BO9279" s="23">
        <v>73199.5</v>
      </c>
      <c r="BP9279" s="23">
        <v>-37.76</v>
      </c>
    </row>
    <row r="9280" spans="55:68">
      <c r="BC9280" s="23">
        <v>73253.5</v>
      </c>
      <c r="BD9280" s="23">
        <v>-37.76</v>
      </c>
      <c r="BO9280" s="23">
        <v>73253.5</v>
      </c>
      <c r="BP9280" s="23">
        <v>-37.76</v>
      </c>
    </row>
    <row r="9281" spans="55:68">
      <c r="BC9281" s="23">
        <v>73253.5</v>
      </c>
      <c r="BD9281" s="23">
        <v>-37.22</v>
      </c>
      <c r="BO9281" s="23">
        <v>73253.5</v>
      </c>
      <c r="BP9281" s="23">
        <v>-37.22</v>
      </c>
    </row>
    <row r="9282" spans="55:68">
      <c r="BC9282" s="23">
        <v>73305.899999999994</v>
      </c>
      <c r="BD9282" s="23">
        <v>-37.22</v>
      </c>
      <c r="BO9282" s="23">
        <v>73305.899999999994</v>
      </c>
      <c r="BP9282" s="23">
        <v>-37.22</v>
      </c>
    </row>
    <row r="9283" spans="55:68">
      <c r="BC9283" s="23">
        <v>73305.899999999994</v>
      </c>
      <c r="BD9283" s="23">
        <v>-36.61</v>
      </c>
      <c r="BO9283" s="23">
        <v>73305.899999999994</v>
      </c>
      <c r="BP9283" s="23">
        <v>-36.61</v>
      </c>
    </row>
    <row r="9284" spans="55:68">
      <c r="BC9284" s="23">
        <v>73357.8</v>
      </c>
      <c r="BD9284" s="23">
        <v>-36.61</v>
      </c>
      <c r="BO9284" s="23">
        <v>73357.8</v>
      </c>
      <c r="BP9284" s="23">
        <v>-36.61</v>
      </c>
    </row>
    <row r="9285" spans="55:68">
      <c r="BC9285" s="23">
        <v>73357.8</v>
      </c>
      <c r="BD9285" s="23">
        <v>-37.049999999999997</v>
      </c>
      <c r="BO9285" s="23">
        <v>73357.8</v>
      </c>
      <c r="BP9285" s="23">
        <v>-37.049999999999997</v>
      </c>
    </row>
    <row r="9286" spans="55:68">
      <c r="BC9286" s="23">
        <v>73408.600000000006</v>
      </c>
      <c r="BD9286" s="23">
        <v>-37.049999999999997</v>
      </c>
      <c r="BO9286" s="23">
        <v>73408.600000000006</v>
      </c>
      <c r="BP9286" s="23">
        <v>-37.049999999999997</v>
      </c>
    </row>
    <row r="9287" spans="55:68">
      <c r="BC9287" s="23">
        <v>73408.600000000006</v>
      </c>
      <c r="BD9287" s="23">
        <v>-36.96</v>
      </c>
      <c r="BO9287" s="23">
        <v>73408.600000000006</v>
      </c>
      <c r="BP9287" s="23">
        <v>-36.96</v>
      </c>
    </row>
    <row r="9288" spans="55:68">
      <c r="BC9288" s="23">
        <v>73458.5</v>
      </c>
      <c r="BD9288" s="23">
        <v>-36.96</v>
      </c>
      <c r="BO9288" s="23">
        <v>73458.5</v>
      </c>
      <c r="BP9288" s="23">
        <v>-36.96</v>
      </c>
    </row>
    <row r="9289" spans="55:68">
      <c r="BC9289" s="23">
        <v>73458.5</v>
      </c>
      <c r="BD9289" s="23">
        <v>-36.92</v>
      </c>
      <c r="BO9289" s="23">
        <v>73458.5</v>
      </c>
      <c r="BP9289" s="23">
        <v>-36.92</v>
      </c>
    </row>
    <row r="9290" spans="55:68">
      <c r="BC9290" s="23">
        <v>73508</v>
      </c>
      <c r="BD9290" s="23">
        <v>-36.92</v>
      </c>
      <c r="BO9290" s="23">
        <v>73508</v>
      </c>
      <c r="BP9290" s="23">
        <v>-36.92</v>
      </c>
    </row>
    <row r="9291" spans="55:68">
      <c r="BC9291" s="23">
        <v>73508</v>
      </c>
      <c r="BD9291" s="23">
        <v>-36.5</v>
      </c>
      <c r="BO9291" s="23">
        <v>73508</v>
      </c>
      <c r="BP9291" s="23">
        <v>-36.5</v>
      </c>
    </row>
    <row r="9292" spans="55:68">
      <c r="BC9292" s="23">
        <v>73557.3</v>
      </c>
      <c r="BD9292" s="23">
        <v>-36.5</v>
      </c>
      <c r="BO9292" s="23">
        <v>73557.3</v>
      </c>
      <c r="BP9292" s="23">
        <v>-36.5</v>
      </c>
    </row>
    <row r="9293" spans="55:68">
      <c r="BC9293" s="23">
        <v>73557.3</v>
      </c>
      <c r="BD9293" s="23">
        <v>-36.29</v>
      </c>
      <c r="BO9293" s="23">
        <v>73557.3</v>
      </c>
      <c r="BP9293" s="23">
        <v>-36.29</v>
      </c>
    </row>
    <row r="9294" spans="55:68">
      <c r="BC9294" s="23">
        <v>73605.5</v>
      </c>
      <c r="BD9294" s="23">
        <v>-36.29</v>
      </c>
      <c r="BO9294" s="23">
        <v>73605.5</v>
      </c>
      <c r="BP9294" s="23">
        <v>-36.29</v>
      </c>
    </row>
    <row r="9295" spans="55:68">
      <c r="BC9295" s="23">
        <v>73605.5</v>
      </c>
      <c r="BD9295" s="23">
        <v>-36.840000000000003</v>
      </c>
      <c r="BO9295" s="23">
        <v>73605.5</v>
      </c>
      <c r="BP9295" s="23">
        <v>-36.840000000000003</v>
      </c>
    </row>
    <row r="9296" spans="55:68">
      <c r="BC9296" s="23">
        <v>73653.100000000006</v>
      </c>
      <c r="BD9296" s="23">
        <v>-36.840000000000003</v>
      </c>
      <c r="BO9296" s="23">
        <v>73653.100000000006</v>
      </c>
      <c r="BP9296" s="23">
        <v>-36.840000000000003</v>
      </c>
    </row>
    <row r="9297" spans="55:68">
      <c r="BC9297" s="23">
        <v>73653.100000000006</v>
      </c>
      <c r="BD9297" s="23">
        <v>-35.96</v>
      </c>
      <c r="BO9297" s="23">
        <v>73653.100000000006</v>
      </c>
      <c r="BP9297" s="23">
        <v>-35.96</v>
      </c>
    </row>
    <row r="9298" spans="55:68">
      <c r="BC9298" s="23">
        <v>73702</v>
      </c>
      <c r="BD9298" s="23">
        <v>-35.96</v>
      </c>
      <c r="BO9298" s="23">
        <v>73702</v>
      </c>
      <c r="BP9298" s="23">
        <v>-35.96</v>
      </c>
    </row>
    <row r="9299" spans="55:68">
      <c r="BC9299" s="23">
        <v>73702</v>
      </c>
      <c r="BD9299" s="23">
        <v>-36.36</v>
      </c>
      <c r="BO9299" s="23">
        <v>73702</v>
      </c>
      <c r="BP9299" s="23">
        <v>-36.36</v>
      </c>
    </row>
    <row r="9300" spans="55:68">
      <c r="BC9300" s="23">
        <v>73759.100000000006</v>
      </c>
      <c r="BD9300" s="23">
        <v>-36.36</v>
      </c>
      <c r="BO9300" s="23">
        <v>73759.100000000006</v>
      </c>
      <c r="BP9300" s="23">
        <v>-36.36</v>
      </c>
    </row>
    <row r="9301" spans="55:68">
      <c r="BC9301" s="23">
        <v>73759.100000000006</v>
      </c>
      <c r="BD9301" s="23">
        <v>-37.6</v>
      </c>
      <c r="BO9301" s="23">
        <v>73759.100000000006</v>
      </c>
      <c r="BP9301" s="23">
        <v>-37.6</v>
      </c>
    </row>
    <row r="9302" spans="55:68">
      <c r="BC9302" s="23">
        <v>73828.100000000006</v>
      </c>
      <c r="BD9302" s="23">
        <v>-37.6</v>
      </c>
      <c r="BO9302" s="23">
        <v>73828.100000000006</v>
      </c>
      <c r="BP9302" s="23">
        <v>-37.6</v>
      </c>
    </row>
    <row r="9303" spans="55:68">
      <c r="BC9303" s="23">
        <v>73828.100000000006</v>
      </c>
      <c r="BD9303" s="23">
        <v>-42.04</v>
      </c>
      <c r="BO9303" s="23">
        <v>73828.100000000006</v>
      </c>
      <c r="BP9303" s="23">
        <v>-42.04</v>
      </c>
    </row>
    <row r="9304" spans="55:68">
      <c r="BC9304" s="23">
        <v>73916.2</v>
      </c>
      <c r="BD9304" s="23">
        <v>-42.04</v>
      </c>
      <c r="BO9304" s="23">
        <v>73916.2</v>
      </c>
      <c r="BP9304" s="23">
        <v>-42.04</v>
      </c>
    </row>
    <row r="9305" spans="55:68">
      <c r="BC9305" s="23">
        <v>73916.2</v>
      </c>
      <c r="BD9305" s="23">
        <v>-42.85</v>
      </c>
      <c r="BO9305" s="23">
        <v>73916.2</v>
      </c>
      <c r="BP9305" s="23">
        <v>-42.85</v>
      </c>
    </row>
    <row r="9306" spans="55:68">
      <c r="BC9306" s="23">
        <v>74032.800000000003</v>
      </c>
      <c r="BD9306" s="23">
        <v>-42.85</v>
      </c>
      <c r="BO9306" s="23">
        <v>74032.800000000003</v>
      </c>
      <c r="BP9306" s="23">
        <v>-42.85</v>
      </c>
    </row>
    <row r="9307" spans="55:68">
      <c r="BC9307" s="23">
        <v>74032.800000000003</v>
      </c>
      <c r="BD9307" s="23">
        <v>-42.55</v>
      </c>
      <c r="BO9307" s="23">
        <v>74032.800000000003</v>
      </c>
      <c r="BP9307" s="23">
        <v>-42.55</v>
      </c>
    </row>
    <row r="9308" spans="55:68">
      <c r="BC9308" s="23">
        <v>74180.5</v>
      </c>
      <c r="BD9308" s="23">
        <v>-42.55</v>
      </c>
      <c r="BO9308" s="23">
        <v>74180.5</v>
      </c>
      <c r="BP9308" s="23">
        <v>-42.55</v>
      </c>
    </row>
    <row r="9309" spans="55:68">
      <c r="BC9309" s="23">
        <v>74180.5</v>
      </c>
      <c r="BD9309" s="23">
        <v>-43.02</v>
      </c>
      <c r="BO9309" s="23">
        <v>74180.5</v>
      </c>
      <c r="BP9309" s="23">
        <v>-43.02</v>
      </c>
    </row>
    <row r="9310" spans="55:68">
      <c r="BC9310" s="23">
        <v>74335.5</v>
      </c>
      <c r="BD9310" s="23">
        <v>-43.02</v>
      </c>
      <c r="BO9310" s="23">
        <v>74335.5</v>
      </c>
      <c r="BP9310" s="23">
        <v>-43.02</v>
      </c>
    </row>
    <row r="9311" spans="55:68">
      <c r="BC9311" s="23">
        <v>74335.5</v>
      </c>
      <c r="BD9311" s="23">
        <v>-42.66</v>
      </c>
      <c r="BO9311" s="23">
        <v>74335.5</v>
      </c>
      <c r="BP9311" s="23">
        <v>-42.66</v>
      </c>
    </row>
    <row r="9312" spans="55:68">
      <c r="BC9312" s="23">
        <v>74485.7</v>
      </c>
      <c r="BD9312" s="23">
        <v>-42.66</v>
      </c>
      <c r="BO9312" s="23">
        <v>74485.7</v>
      </c>
      <c r="BP9312" s="23">
        <v>-42.66</v>
      </c>
    </row>
    <row r="9313" spans="55:68">
      <c r="BC9313" s="23">
        <v>74485.7</v>
      </c>
      <c r="BD9313" s="23">
        <v>-43.07</v>
      </c>
      <c r="BO9313" s="23">
        <v>74485.7</v>
      </c>
      <c r="BP9313" s="23">
        <v>-43.07</v>
      </c>
    </row>
    <row r="9314" spans="55:68">
      <c r="BC9314" s="23">
        <v>74641.100000000006</v>
      </c>
      <c r="BD9314" s="23">
        <v>-43.07</v>
      </c>
      <c r="BO9314" s="23">
        <v>74641.100000000006</v>
      </c>
      <c r="BP9314" s="23">
        <v>-43.07</v>
      </c>
    </row>
    <row r="9315" spans="55:68">
      <c r="BC9315" s="23">
        <v>74641.100000000006</v>
      </c>
      <c r="BD9315" s="23">
        <v>-42.31</v>
      </c>
      <c r="BO9315" s="23">
        <v>74641.100000000006</v>
      </c>
      <c r="BP9315" s="23">
        <v>-42.31</v>
      </c>
    </row>
    <row r="9316" spans="55:68">
      <c r="BC9316" s="23">
        <v>74792.600000000006</v>
      </c>
      <c r="BD9316" s="23">
        <v>-42.31</v>
      </c>
      <c r="BO9316" s="23">
        <v>74792.600000000006</v>
      </c>
      <c r="BP9316" s="23">
        <v>-42.31</v>
      </c>
    </row>
    <row r="9317" spans="55:68">
      <c r="BC9317" s="23">
        <v>74792.600000000006</v>
      </c>
      <c r="BD9317" s="23">
        <v>-43.31</v>
      </c>
      <c r="BO9317" s="23">
        <v>74792.600000000006</v>
      </c>
      <c r="BP9317" s="23">
        <v>-43.31</v>
      </c>
    </row>
    <row r="9318" spans="55:68">
      <c r="BC9318" s="23">
        <v>74944.899999999994</v>
      </c>
      <c r="BD9318" s="23">
        <v>-43.31</v>
      </c>
      <c r="BO9318" s="23">
        <v>74944.899999999994</v>
      </c>
      <c r="BP9318" s="23">
        <v>-43.31</v>
      </c>
    </row>
    <row r="9319" spans="55:68">
      <c r="BC9319" s="23">
        <v>74944.899999999994</v>
      </c>
      <c r="BD9319" s="23">
        <v>-42.62</v>
      </c>
      <c r="BO9319" s="23">
        <v>74944.899999999994</v>
      </c>
      <c r="BP9319" s="23">
        <v>-42.62</v>
      </c>
    </row>
    <row r="9320" spans="55:68">
      <c r="BC9320" s="23">
        <v>75094.399999999994</v>
      </c>
      <c r="BD9320" s="23">
        <v>-42.62</v>
      </c>
      <c r="BO9320" s="23">
        <v>75094.399999999994</v>
      </c>
      <c r="BP9320" s="23">
        <v>-42.62</v>
      </c>
    </row>
    <row r="9321" spans="55:68">
      <c r="BC9321" s="23">
        <v>75094.399999999994</v>
      </c>
      <c r="BD9321" s="23">
        <v>-42.89</v>
      </c>
      <c r="BO9321" s="23">
        <v>75094.399999999994</v>
      </c>
      <c r="BP9321" s="23">
        <v>-42.89</v>
      </c>
    </row>
    <row r="9322" spans="55:68">
      <c r="BC9322" s="23">
        <v>75247.7</v>
      </c>
      <c r="BD9322" s="23">
        <v>-42.89</v>
      </c>
      <c r="BO9322" s="23">
        <v>75247.7</v>
      </c>
      <c r="BP9322" s="23">
        <v>-42.89</v>
      </c>
    </row>
    <row r="9323" spans="55:68">
      <c r="BC9323" s="23">
        <v>75247.7</v>
      </c>
      <c r="BD9323" s="23">
        <v>-42.79</v>
      </c>
      <c r="BO9323" s="23">
        <v>75247.7</v>
      </c>
      <c r="BP9323" s="23">
        <v>-42.79</v>
      </c>
    </row>
    <row r="9324" spans="55:68">
      <c r="BC9324" s="23">
        <v>75384.399999999994</v>
      </c>
      <c r="BD9324" s="23">
        <v>-42.79</v>
      </c>
      <c r="BO9324" s="23">
        <v>75384.399999999994</v>
      </c>
      <c r="BP9324" s="23">
        <v>-42.79</v>
      </c>
    </row>
    <row r="9325" spans="55:68">
      <c r="BC9325" s="23">
        <v>75384.399999999994</v>
      </c>
      <c r="BD9325" s="23">
        <v>-42.86</v>
      </c>
      <c r="BO9325" s="23">
        <v>75384.399999999994</v>
      </c>
      <c r="BP9325" s="23">
        <v>-42.86</v>
      </c>
    </row>
    <row r="9326" spans="55:68">
      <c r="BC9326" s="23">
        <v>75505.8</v>
      </c>
      <c r="BD9326" s="23">
        <v>-42.86</v>
      </c>
      <c r="BO9326" s="23">
        <v>75505.8</v>
      </c>
      <c r="BP9326" s="23">
        <v>-42.86</v>
      </c>
    </row>
    <row r="9327" spans="55:68">
      <c r="BC9327" s="23">
        <v>75505.8</v>
      </c>
      <c r="BD9327" s="23">
        <v>-40.96</v>
      </c>
      <c r="BO9327" s="23">
        <v>75505.8</v>
      </c>
      <c r="BP9327" s="23">
        <v>-40.96</v>
      </c>
    </row>
    <row r="9328" spans="55:68">
      <c r="BC9328" s="23">
        <v>75605.600000000006</v>
      </c>
      <c r="BD9328" s="23">
        <v>-40.96</v>
      </c>
      <c r="BO9328" s="23">
        <v>75605.600000000006</v>
      </c>
      <c r="BP9328" s="23">
        <v>-40.96</v>
      </c>
    </row>
    <row r="9329" spans="55:68">
      <c r="BC9329" s="23">
        <v>75605.600000000006</v>
      </c>
      <c r="BD9329" s="23">
        <v>-40</v>
      </c>
      <c r="BO9329" s="23">
        <v>75605.600000000006</v>
      </c>
      <c r="BP9329" s="23">
        <v>-40</v>
      </c>
    </row>
    <row r="9330" spans="55:68">
      <c r="BC9330" s="23">
        <v>75693</v>
      </c>
      <c r="BD9330" s="23">
        <v>-40</v>
      </c>
      <c r="BO9330" s="23">
        <v>75693</v>
      </c>
      <c r="BP9330" s="23">
        <v>-40</v>
      </c>
    </row>
    <row r="9331" spans="55:68">
      <c r="BC9331" s="23">
        <v>75693</v>
      </c>
      <c r="BD9331" s="23">
        <v>-38.28</v>
      </c>
      <c r="BO9331" s="23">
        <v>75693</v>
      </c>
      <c r="BP9331" s="23">
        <v>-38.28</v>
      </c>
    </row>
    <row r="9332" spans="55:68">
      <c r="BC9332" s="23">
        <v>75769.2</v>
      </c>
      <c r="BD9332" s="23">
        <v>-38.28</v>
      </c>
      <c r="BO9332" s="23">
        <v>75769.2</v>
      </c>
      <c r="BP9332" s="23">
        <v>-38.28</v>
      </c>
    </row>
    <row r="9333" spans="55:68">
      <c r="BC9333" s="23">
        <v>75769.2</v>
      </c>
      <c r="BD9333" s="23">
        <v>-39.36</v>
      </c>
      <c r="BO9333" s="23">
        <v>75769.2</v>
      </c>
      <c r="BP9333" s="23">
        <v>-39.36</v>
      </c>
    </row>
    <row r="9334" spans="55:68">
      <c r="BC9334" s="23">
        <v>75841.399999999994</v>
      </c>
      <c r="BD9334" s="23">
        <v>-39.36</v>
      </c>
      <c r="BO9334" s="23">
        <v>75841.399999999994</v>
      </c>
      <c r="BP9334" s="23">
        <v>-39.36</v>
      </c>
    </row>
    <row r="9335" spans="55:68">
      <c r="BC9335" s="23">
        <v>75841.399999999994</v>
      </c>
      <c r="BD9335" s="23">
        <v>-39.15</v>
      </c>
      <c r="BO9335" s="23">
        <v>75841.399999999994</v>
      </c>
      <c r="BP9335" s="23">
        <v>-39.15</v>
      </c>
    </row>
    <row r="9336" spans="55:68">
      <c r="BC9336" s="23">
        <v>75910.899999999994</v>
      </c>
      <c r="BD9336" s="23">
        <v>-39.15</v>
      </c>
      <c r="BO9336" s="23">
        <v>75910.899999999994</v>
      </c>
      <c r="BP9336" s="23">
        <v>-39.15</v>
      </c>
    </row>
    <row r="9337" spans="55:68">
      <c r="BC9337" s="23">
        <v>75910.899999999994</v>
      </c>
      <c r="BD9337" s="23">
        <v>-39.31</v>
      </c>
      <c r="BO9337" s="23">
        <v>75910.899999999994</v>
      </c>
      <c r="BP9337" s="23">
        <v>-39.31</v>
      </c>
    </row>
    <row r="9338" spans="55:68">
      <c r="BC9338" s="23">
        <v>75982.2</v>
      </c>
      <c r="BD9338" s="23">
        <v>-39.31</v>
      </c>
      <c r="BO9338" s="23">
        <v>75982.2</v>
      </c>
      <c r="BP9338" s="23">
        <v>-39.31</v>
      </c>
    </row>
    <row r="9339" spans="55:68">
      <c r="BC9339" s="23">
        <v>75982.2</v>
      </c>
      <c r="BD9339" s="23">
        <v>-38.85</v>
      </c>
      <c r="BO9339" s="23">
        <v>75982.2</v>
      </c>
      <c r="BP9339" s="23">
        <v>-38.85</v>
      </c>
    </row>
    <row r="9340" spans="55:68">
      <c r="BC9340" s="23">
        <v>76051.899999999994</v>
      </c>
      <c r="BD9340" s="23">
        <v>-38.85</v>
      </c>
      <c r="BO9340" s="23">
        <v>76051.899999999994</v>
      </c>
      <c r="BP9340" s="23">
        <v>-38.85</v>
      </c>
    </row>
    <row r="9341" spans="55:68">
      <c r="BC9341" s="23">
        <v>76051.899999999994</v>
      </c>
      <c r="BD9341" s="23">
        <v>-38.94</v>
      </c>
      <c r="BO9341" s="23">
        <v>76051.899999999994</v>
      </c>
      <c r="BP9341" s="23">
        <v>-38.94</v>
      </c>
    </row>
    <row r="9342" spans="55:68">
      <c r="BC9342" s="23">
        <v>76119.8</v>
      </c>
      <c r="BD9342" s="23">
        <v>-38.94</v>
      </c>
      <c r="BO9342" s="23">
        <v>76119.8</v>
      </c>
      <c r="BP9342" s="23">
        <v>-38.94</v>
      </c>
    </row>
    <row r="9343" spans="55:68">
      <c r="BC9343" s="23">
        <v>76119.8</v>
      </c>
      <c r="BD9343" s="23">
        <v>-38.6</v>
      </c>
      <c r="BO9343" s="23">
        <v>76119.8</v>
      </c>
      <c r="BP9343" s="23">
        <v>-38.6</v>
      </c>
    </row>
    <row r="9344" spans="55:68">
      <c r="BC9344" s="23">
        <v>76186.8</v>
      </c>
      <c r="BD9344" s="23">
        <v>-38.6</v>
      </c>
      <c r="BO9344" s="23">
        <v>76186.8</v>
      </c>
      <c r="BP9344" s="23">
        <v>-38.6</v>
      </c>
    </row>
    <row r="9345" spans="55:68">
      <c r="BC9345" s="23">
        <v>76186.8</v>
      </c>
      <c r="BD9345" s="23">
        <v>-38.35</v>
      </c>
      <c r="BO9345" s="23">
        <v>76186.8</v>
      </c>
      <c r="BP9345" s="23">
        <v>-38.35</v>
      </c>
    </row>
    <row r="9346" spans="55:68">
      <c r="BC9346" s="23">
        <v>76252.5</v>
      </c>
      <c r="BD9346" s="23">
        <v>-38.35</v>
      </c>
      <c r="BO9346" s="23">
        <v>76252.5</v>
      </c>
      <c r="BP9346" s="23">
        <v>-38.35</v>
      </c>
    </row>
    <row r="9347" spans="55:68">
      <c r="BC9347" s="23">
        <v>76252.5</v>
      </c>
      <c r="BD9347" s="23">
        <v>-38.85</v>
      </c>
      <c r="BO9347" s="23">
        <v>76252.5</v>
      </c>
      <c r="BP9347" s="23">
        <v>-38.85</v>
      </c>
    </row>
    <row r="9348" spans="55:68">
      <c r="BC9348" s="23">
        <v>76316.600000000006</v>
      </c>
      <c r="BD9348" s="23">
        <v>-38.85</v>
      </c>
      <c r="BO9348" s="23">
        <v>76316.600000000006</v>
      </c>
      <c r="BP9348" s="23">
        <v>-38.85</v>
      </c>
    </row>
    <row r="9349" spans="55:68">
      <c r="BC9349" s="23">
        <v>76316.600000000006</v>
      </c>
      <c r="BD9349" s="23">
        <v>-38.19</v>
      </c>
      <c r="BO9349" s="23">
        <v>76316.600000000006</v>
      </c>
      <c r="BP9349" s="23">
        <v>-38.19</v>
      </c>
    </row>
    <row r="9350" spans="55:68">
      <c r="BC9350" s="23">
        <v>76380.3</v>
      </c>
      <c r="BD9350" s="23">
        <v>-38.19</v>
      </c>
      <c r="BO9350" s="23">
        <v>76380.3</v>
      </c>
      <c r="BP9350" s="23">
        <v>-38.19</v>
      </c>
    </row>
    <row r="9351" spans="55:68">
      <c r="BC9351" s="23">
        <v>76380.3</v>
      </c>
      <c r="BD9351" s="23">
        <v>-38.130000000000003</v>
      </c>
      <c r="BO9351" s="23">
        <v>76380.3</v>
      </c>
      <c r="BP9351" s="23">
        <v>-38.130000000000003</v>
      </c>
    </row>
    <row r="9352" spans="55:68">
      <c r="BC9352" s="23">
        <v>76443.100000000006</v>
      </c>
      <c r="BD9352" s="23">
        <v>-38.130000000000003</v>
      </c>
      <c r="BO9352" s="23">
        <v>76443.100000000006</v>
      </c>
      <c r="BP9352" s="23">
        <v>-38.130000000000003</v>
      </c>
    </row>
    <row r="9353" spans="55:68">
      <c r="BC9353" s="23">
        <v>76443.100000000006</v>
      </c>
      <c r="BD9353" s="23">
        <v>-38.340000000000003</v>
      </c>
      <c r="BO9353" s="23">
        <v>76443.100000000006</v>
      </c>
      <c r="BP9353" s="23">
        <v>-38.340000000000003</v>
      </c>
    </row>
    <row r="9354" spans="55:68">
      <c r="BC9354" s="23">
        <v>76504.800000000003</v>
      </c>
      <c r="BD9354" s="23">
        <v>-38.340000000000003</v>
      </c>
      <c r="BO9354" s="23">
        <v>76504.800000000003</v>
      </c>
      <c r="BP9354" s="23">
        <v>-38.340000000000003</v>
      </c>
    </row>
    <row r="9355" spans="55:68">
      <c r="BC9355" s="23">
        <v>76504.800000000003</v>
      </c>
      <c r="BD9355" s="23">
        <v>-37.9</v>
      </c>
      <c r="BO9355" s="23">
        <v>76504.800000000003</v>
      </c>
      <c r="BP9355" s="23">
        <v>-37.9</v>
      </c>
    </row>
    <row r="9356" spans="55:68">
      <c r="BC9356" s="23">
        <v>76566.5</v>
      </c>
      <c r="BD9356" s="23">
        <v>-37.9</v>
      </c>
      <c r="BO9356" s="23">
        <v>76566.5</v>
      </c>
      <c r="BP9356" s="23">
        <v>-37.9</v>
      </c>
    </row>
    <row r="9357" spans="55:68">
      <c r="BC9357" s="23">
        <v>76566.5</v>
      </c>
      <c r="BD9357" s="23">
        <v>-38.17</v>
      </c>
      <c r="BO9357" s="23">
        <v>76566.5</v>
      </c>
      <c r="BP9357" s="23">
        <v>-38.17</v>
      </c>
    </row>
    <row r="9358" spans="55:68">
      <c r="BC9358" s="23">
        <v>76628.100000000006</v>
      </c>
      <c r="BD9358" s="23">
        <v>-38.17</v>
      </c>
      <c r="BO9358" s="23">
        <v>76628.100000000006</v>
      </c>
      <c r="BP9358" s="23">
        <v>-38.17</v>
      </c>
    </row>
    <row r="9359" spans="55:68">
      <c r="BC9359" s="23">
        <v>76628.100000000006</v>
      </c>
      <c r="BD9359" s="23">
        <v>-38.229999999999997</v>
      </c>
      <c r="BO9359" s="23">
        <v>76628.100000000006</v>
      </c>
      <c r="BP9359" s="23">
        <v>-38.229999999999997</v>
      </c>
    </row>
    <row r="9360" spans="55:68">
      <c r="BC9360" s="23">
        <v>76688.7</v>
      </c>
      <c r="BD9360" s="23">
        <v>-38.229999999999997</v>
      </c>
      <c r="BO9360" s="23">
        <v>76688.7</v>
      </c>
      <c r="BP9360" s="23">
        <v>-38.229999999999997</v>
      </c>
    </row>
    <row r="9361" spans="55:68">
      <c r="BC9361" s="23">
        <v>76688.7</v>
      </c>
      <c r="BD9361" s="23">
        <v>-38.08</v>
      </c>
      <c r="BO9361" s="23">
        <v>76688.7</v>
      </c>
      <c r="BP9361" s="23">
        <v>-38.08</v>
      </c>
    </row>
    <row r="9362" spans="55:68">
      <c r="BC9362" s="23">
        <v>76749.600000000006</v>
      </c>
      <c r="BD9362" s="23">
        <v>-38.08</v>
      </c>
      <c r="BO9362" s="23">
        <v>76749.600000000006</v>
      </c>
      <c r="BP9362" s="23">
        <v>-38.08</v>
      </c>
    </row>
    <row r="9363" spans="55:68">
      <c r="BC9363" s="23">
        <v>76749.600000000006</v>
      </c>
      <c r="BD9363" s="23">
        <v>-37.729999999999997</v>
      </c>
      <c r="BO9363" s="23">
        <v>76749.600000000006</v>
      </c>
      <c r="BP9363" s="23">
        <v>-37.729999999999997</v>
      </c>
    </row>
    <row r="9364" spans="55:68">
      <c r="BC9364" s="23">
        <v>76810.2</v>
      </c>
      <c r="BD9364" s="23">
        <v>-37.729999999999997</v>
      </c>
      <c r="BO9364" s="23">
        <v>76810.2</v>
      </c>
      <c r="BP9364" s="23">
        <v>-37.729999999999997</v>
      </c>
    </row>
    <row r="9365" spans="55:68">
      <c r="BC9365" s="23">
        <v>76810.2</v>
      </c>
      <c r="BD9365" s="23">
        <v>-38.06</v>
      </c>
      <c r="BO9365" s="23">
        <v>76810.2</v>
      </c>
      <c r="BP9365" s="23">
        <v>-38.06</v>
      </c>
    </row>
    <row r="9366" spans="55:68">
      <c r="BC9366" s="23">
        <v>76869.3</v>
      </c>
      <c r="BD9366" s="23">
        <v>-38.06</v>
      </c>
      <c r="BO9366" s="23">
        <v>76869.3</v>
      </c>
      <c r="BP9366" s="23">
        <v>-38.06</v>
      </c>
    </row>
    <row r="9367" spans="55:68">
      <c r="BC9367" s="23">
        <v>76869.3</v>
      </c>
      <c r="BD9367" s="23">
        <v>-37.979999999999997</v>
      </c>
      <c r="BO9367" s="23">
        <v>76869.3</v>
      </c>
      <c r="BP9367" s="23">
        <v>-37.979999999999997</v>
      </c>
    </row>
    <row r="9368" spans="55:68">
      <c r="BC9368" s="23">
        <v>76926.7</v>
      </c>
      <c r="BD9368" s="23">
        <v>-37.979999999999997</v>
      </c>
      <c r="BO9368" s="23">
        <v>76926.7</v>
      </c>
      <c r="BP9368" s="23">
        <v>-37.979999999999997</v>
      </c>
    </row>
    <row r="9369" spans="55:68">
      <c r="BC9369" s="23">
        <v>76926.7</v>
      </c>
      <c r="BD9369" s="23">
        <v>-37.35</v>
      </c>
      <c r="BO9369" s="23">
        <v>76926.7</v>
      </c>
      <c r="BP9369" s="23">
        <v>-37.35</v>
      </c>
    </row>
    <row r="9370" spans="55:68">
      <c r="BC9370" s="23">
        <v>76984.100000000006</v>
      </c>
      <c r="BD9370" s="23">
        <v>-37.35</v>
      </c>
      <c r="BO9370" s="23">
        <v>76984.100000000006</v>
      </c>
      <c r="BP9370" s="23">
        <v>-37.35</v>
      </c>
    </row>
    <row r="9371" spans="55:68">
      <c r="BC9371" s="23">
        <v>76984.100000000006</v>
      </c>
      <c r="BD9371" s="23">
        <v>-37.020000000000003</v>
      </c>
      <c r="BO9371" s="23">
        <v>76984.100000000006</v>
      </c>
      <c r="BP9371" s="23">
        <v>-37.020000000000003</v>
      </c>
    </row>
    <row r="9372" spans="55:68">
      <c r="BC9372" s="23">
        <v>77040.600000000006</v>
      </c>
      <c r="BD9372" s="23">
        <v>-37.020000000000003</v>
      </c>
      <c r="BO9372" s="23">
        <v>77040.600000000006</v>
      </c>
      <c r="BP9372" s="23">
        <v>-37.020000000000003</v>
      </c>
    </row>
    <row r="9373" spans="55:68">
      <c r="BC9373" s="23">
        <v>77040.600000000006</v>
      </c>
      <c r="BD9373" s="23">
        <v>-37.74</v>
      </c>
      <c r="BO9373" s="23">
        <v>77040.600000000006</v>
      </c>
      <c r="BP9373" s="23">
        <v>-37.74</v>
      </c>
    </row>
    <row r="9374" spans="55:68">
      <c r="BC9374" s="23">
        <v>77096.100000000006</v>
      </c>
      <c r="BD9374" s="23">
        <v>-37.74</v>
      </c>
      <c r="BO9374" s="23">
        <v>77096.100000000006</v>
      </c>
      <c r="BP9374" s="23">
        <v>-37.74</v>
      </c>
    </row>
    <row r="9375" spans="55:68">
      <c r="BC9375" s="23">
        <v>77096.100000000006</v>
      </c>
      <c r="BD9375" s="23">
        <v>-37.479999999999997</v>
      </c>
      <c r="BO9375" s="23">
        <v>77096.100000000006</v>
      </c>
      <c r="BP9375" s="23">
        <v>-37.479999999999997</v>
      </c>
    </row>
    <row r="9376" spans="55:68">
      <c r="BC9376" s="23">
        <v>77152.2</v>
      </c>
      <c r="BD9376" s="23">
        <v>-37.479999999999997</v>
      </c>
      <c r="BO9376" s="23">
        <v>77152.2</v>
      </c>
      <c r="BP9376" s="23">
        <v>-37.479999999999997</v>
      </c>
    </row>
    <row r="9377" spans="55:68">
      <c r="BC9377" s="23">
        <v>77152.2</v>
      </c>
      <c r="BD9377" s="23">
        <v>-37.270000000000003</v>
      </c>
      <c r="BO9377" s="23">
        <v>77152.2</v>
      </c>
      <c r="BP9377" s="23">
        <v>-37.270000000000003</v>
      </c>
    </row>
    <row r="9378" spans="55:68">
      <c r="BC9378" s="23">
        <v>77208.3</v>
      </c>
      <c r="BD9378" s="23">
        <v>-37.270000000000003</v>
      </c>
      <c r="BO9378" s="23">
        <v>77208.3</v>
      </c>
      <c r="BP9378" s="23">
        <v>-37.270000000000003</v>
      </c>
    </row>
    <row r="9379" spans="55:68">
      <c r="BC9379" s="23">
        <v>77208.3</v>
      </c>
      <c r="BD9379" s="23">
        <v>-37.68</v>
      </c>
      <c r="BO9379" s="23">
        <v>77208.3</v>
      </c>
      <c r="BP9379" s="23">
        <v>-37.68</v>
      </c>
    </row>
    <row r="9380" spans="55:68">
      <c r="BC9380" s="23">
        <v>77264.3</v>
      </c>
      <c r="BD9380" s="23">
        <v>-37.68</v>
      </c>
      <c r="BO9380" s="23">
        <v>77264.3</v>
      </c>
      <c r="BP9380" s="23">
        <v>-37.68</v>
      </c>
    </row>
    <row r="9381" spans="55:68">
      <c r="BC9381" s="23">
        <v>77264.3</v>
      </c>
      <c r="BD9381" s="23">
        <v>-37.119999999999997</v>
      </c>
      <c r="BO9381" s="23">
        <v>77264.3</v>
      </c>
      <c r="BP9381" s="23">
        <v>-37.119999999999997</v>
      </c>
    </row>
    <row r="9382" spans="55:68">
      <c r="BC9382" s="23">
        <v>77319.899999999994</v>
      </c>
      <c r="BD9382" s="23">
        <v>-37.119999999999997</v>
      </c>
      <c r="BO9382" s="23">
        <v>77319.899999999994</v>
      </c>
      <c r="BP9382" s="23">
        <v>-37.119999999999997</v>
      </c>
    </row>
    <row r="9383" spans="55:68">
      <c r="BC9383" s="23">
        <v>77319.899999999994</v>
      </c>
      <c r="BD9383" s="23">
        <v>-37.54</v>
      </c>
      <c r="BO9383" s="23">
        <v>77319.899999999994</v>
      </c>
      <c r="BP9383" s="23">
        <v>-37.54</v>
      </c>
    </row>
    <row r="9384" spans="55:68">
      <c r="BC9384" s="23">
        <v>77375.7</v>
      </c>
      <c r="BD9384" s="23">
        <v>-37.54</v>
      </c>
      <c r="BO9384" s="23">
        <v>77375.7</v>
      </c>
      <c r="BP9384" s="23">
        <v>-37.54</v>
      </c>
    </row>
    <row r="9385" spans="55:68">
      <c r="BC9385" s="23">
        <v>77375.7</v>
      </c>
      <c r="BD9385" s="23">
        <v>-37.229999999999997</v>
      </c>
      <c r="BO9385" s="23">
        <v>77375.7</v>
      </c>
      <c r="BP9385" s="23">
        <v>-37.229999999999997</v>
      </c>
    </row>
    <row r="9386" spans="55:68">
      <c r="BC9386" s="23">
        <v>77429.8</v>
      </c>
      <c r="BD9386" s="23">
        <v>-37.229999999999997</v>
      </c>
      <c r="BO9386" s="23">
        <v>77429.8</v>
      </c>
      <c r="BP9386" s="23">
        <v>-37.229999999999997</v>
      </c>
    </row>
    <row r="9387" spans="55:68">
      <c r="BC9387" s="23">
        <v>77429.8</v>
      </c>
      <c r="BD9387" s="23">
        <v>-37.33</v>
      </c>
      <c r="BO9387" s="23">
        <v>77429.8</v>
      </c>
      <c r="BP9387" s="23">
        <v>-37.33</v>
      </c>
    </row>
    <row r="9388" spans="55:68">
      <c r="BC9388" s="23">
        <v>77484</v>
      </c>
      <c r="BD9388" s="23">
        <v>-37.33</v>
      </c>
      <c r="BO9388" s="23">
        <v>77484</v>
      </c>
      <c r="BP9388" s="23">
        <v>-37.33</v>
      </c>
    </row>
    <row r="9389" spans="55:68">
      <c r="BC9389" s="23">
        <v>77484</v>
      </c>
      <c r="BD9389" s="23">
        <v>-36.450000000000003</v>
      </c>
      <c r="BO9389" s="23">
        <v>77484</v>
      </c>
      <c r="BP9389" s="23">
        <v>-36.450000000000003</v>
      </c>
    </row>
    <row r="9390" spans="55:68">
      <c r="BC9390" s="23">
        <v>77537.399999999994</v>
      </c>
      <c r="BD9390" s="23">
        <v>-36.450000000000003</v>
      </c>
      <c r="BO9390" s="23">
        <v>77537.399999999994</v>
      </c>
      <c r="BP9390" s="23">
        <v>-36.450000000000003</v>
      </c>
    </row>
    <row r="9391" spans="55:68">
      <c r="BC9391" s="23">
        <v>77537.399999999994</v>
      </c>
      <c r="BD9391" s="23">
        <v>-37.159999999999997</v>
      </c>
      <c r="BO9391" s="23">
        <v>77537.399999999994</v>
      </c>
      <c r="BP9391" s="23">
        <v>-37.159999999999997</v>
      </c>
    </row>
    <row r="9392" spans="55:68">
      <c r="BC9392" s="23">
        <v>77591.199999999997</v>
      </c>
      <c r="BD9392" s="23">
        <v>-37.159999999999997</v>
      </c>
      <c r="BO9392" s="23">
        <v>77591.199999999997</v>
      </c>
      <c r="BP9392" s="23">
        <v>-37.159999999999997</v>
      </c>
    </row>
    <row r="9393" spans="55:68">
      <c r="BC9393" s="23">
        <v>77591.199999999997</v>
      </c>
      <c r="BD9393" s="23">
        <v>-36.869999999999997</v>
      </c>
      <c r="BO9393" s="23">
        <v>77591.199999999997</v>
      </c>
      <c r="BP9393" s="23">
        <v>-36.869999999999997</v>
      </c>
    </row>
    <row r="9394" spans="55:68">
      <c r="BC9394" s="23">
        <v>77643.8</v>
      </c>
      <c r="BD9394" s="23">
        <v>-36.869999999999997</v>
      </c>
      <c r="BO9394" s="23">
        <v>77643.8</v>
      </c>
      <c r="BP9394" s="23">
        <v>-36.869999999999997</v>
      </c>
    </row>
    <row r="9395" spans="55:68">
      <c r="BC9395" s="23">
        <v>77643.8</v>
      </c>
      <c r="BD9395" s="23">
        <v>-37.5</v>
      </c>
      <c r="BO9395" s="23">
        <v>77643.8</v>
      </c>
      <c r="BP9395" s="23">
        <v>-37.5</v>
      </c>
    </row>
    <row r="9396" spans="55:68">
      <c r="BC9396" s="23">
        <v>77695.7</v>
      </c>
      <c r="BD9396" s="23">
        <v>-37.5</v>
      </c>
      <c r="BO9396" s="23">
        <v>77695.7</v>
      </c>
      <c r="BP9396" s="23">
        <v>-37.5</v>
      </c>
    </row>
    <row r="9397" spans="55:68">
      <c r="BC9397" s="23">
        <v>77695.7</v>
      </c>
      <c r="BD9397" s="23">
        <v>-36.32</v>
      </c>
      <c r="BO9397" s="23">
        <v>77695.7</v>
      </c>
      <c r="BP9397" s="23">
        <v>-36.32</v>
      </c>
    </row>
    <row r="9398" spans="55:68">
      <c r="BC9398" s="23">
        <v>77747.7</v>
      </c>
      <c r="BD9398" s="23">
        <v>-36.32</v>
      </c>
      <c r="BO9398" s="23">
        <v>77747.7</v>
      </c>
      <c r="BP9398" s="23">
        <v>-36.32</v>
      </c>
    </row>
    <row r="9399" spans="55:68">
      <c r="BC9399" s="23">
        <v>77747.7</v>
      </c>
      <c r="BD9399" s="23">
        <v>-35.85</v>
      </c>
      <c r="BO9399" s="23">
        <v>77747.7</v>
      </c>
      <c r="BP9399" s="23">
        <v>-35.85</v>
      </c>
    </row>
    <row r="9400" spans="55:68">
      <c r="BC9400" s="23">
        <v>77806.2</v>
      </c>
      <c r="BD9400" s="23">
        <v>-35.85</v>
      </c>
      <c r="BO9400" s="23">
        <v>77806.2</v>
      </c>
      <c r="BP9400" s="23">
        <v>-35.85</v>
      </c>
    </row>
    <row r="9401" spans="55:68">
      <c r="BC9401" s="23">
        <v>77806.2</v>
      </c>
      <c r="BD9401" s="23">
        <v>-37.22</v>
      </c>
      <c r="BO9401" s="23">
        <v>77806.2</v>
      </c>
      <c r="BP9401" s="23">
        <v>-37.22</v>
      </c>
    </row>
    <row r="9402" spans="55:68">
      <c r="BC9402" s="23">
        <v>77872.3</v>
      </c>
      <c r="BD9402" s="23">
        <v>-37.22</v>
      </c>
      <c r="BO9402" s="23">
        <v>77872.3</v>
      </c>
      <c r="BP9402" s="23">
        <v>-37.22</v>
      </c>
    </row>
    <row r="9403" spans="55:68">
      <c r="BC9403" s="23">
        <v>77872.3</v>
      </c>
      <c r="BD9403" s="23">
        <v>-41.44</v>
      </c>
      <c r="BO9403" s="23">
        <v>77872.3</v>
      </c>
      <c r="BP9403" s="23">
        <v>-41.44</v>
      </c>
    </row>
    <row r="9404" spans="55:68">
      <c r="BC9404" s="23">
        <v>77951.199999999997</v>
      </c>
      <c r="BD9404" s="23">
        <v>-41.44</v>
      </c>
      <c r="BO9404" s="23">
        <v>77951.199999999997</v>
      </c>
      <c r="BP9404" s="23">
        <v>-41.44</v>
      </c>
    </row>
    <row r="9405" spans="55:68">
      <c r="BC9405" s="23">
        <v>77951.199999999997</v>
      </c>
      <c r="BD9405" s="23">
        <v>-41.73</v>
      </c>
      <c r="BO9405" s="23">
        <v>77951.199999999997</v>
      </c>
      <c r="BP9405" s="23">
        <v>-41.73</v>
      </c>
    </row>
    <row r="9406" spans="55:68">
      <c r="BC9406" s="23">
        <v>78049.8</v>
      </c>
      <c r="BD9406" s="23">
        <v>-41.73</v>
      </c>
      <c r="BO9406" s="23">
        <v>78049.8</v>
      </c>
      <c r="BP9406" s="23">
        <v>-41.73</v>
      </c>
    </row>
    <row r="9407" spans="55:68">
      <c r="BC9407" s="23">
        <v>78049.8</v>
      </c>
      <c r="BD9407" s="23">
        <v>-41.61</v>
      </c>
      <c r="BO9407" s="23">
        <v>78049.8</v>
      </c>
      <c r="BP9407" s="23">
        <v>-41.61</v>
      </c>
    </row>
    <row r="9408" spans="55:68">
      <c r="BC9408" s="23">
        <v>78174.399999999994</v>
      </c>
      <c r="BD9408" s="23">
        <v>-41.61</v>
      </c>
      <c r="BO9408" s="23">
        <v>78174.399999999994</v>
      </c>
      <c r="BP9408" s="23">
        <v>-41.61</v>
      </c>
    </row>
    <row r="9409" spans="55:68">
      <c r="BC9409" s="23">
        <v>78174.399999999994</v>
      </c>
      <c r="BD9409" s="23">
        <v>-41.8</v>
      </c>
      <c r="BO9409" s="23">
        <v>78174.399999999994</v>
      </c>
      <c r="BP9409" s="23">
        <v>-41.8</v>
      </c>
    </row>
    <row r="9410" spans="55:68">
      <c r="BC9410" s="23">
        <v>78302.600000000006</v>
      </c>
      <c r="BD9410" s="23">
        <v>-41.8</v>
      </c>
      <c r="BO9410" s="23">
        <v>78302.600000000006</v>
      </c>
      <c r="BP9410" s="23">
        <v>-41.8</v>
      </c>
    </row>
    <row r="9411" spans="55:68">
      <c r="BC9411" s="23">
        <v>78302.600000000006</v>
      </c>
      <c r="BD9411" s="23">
        <v>-42.75</v>
      </c>
      <c r="BO9411" s="23">
        <v>78302.600000000006</v>
      </c>
      <c r="BP9411" s="23">
        <v>-42.75</v>
      </c>
    </row>
    <row r="9412" spans="55:68">
      <c r="BC9412" s="23">
        <v>78435.399999999994</v>
      </c>
      <c r="BD9412" s="23">
        <v>-42.75</v>
      </c>
      <c r="BO9412" s="23">
        <v>78435.399999999994</v>
      </c>
      <c r="BP9412" s="23">
        <v>-42.75</v>
      </c>
    </row>
    <row r="9413" spans="55:68">
      <c r="BC9413" s="23">
        <v>78435.399999999994</v>
      </c>
      <c r="BD9413" s="23">
        <v>-42.12</v>
      </c>
      <c r="BO9413" s="23">
        <v>78435.399999999994</v>
      </c>
      <c r="BP9413" s="23">
        <v>-42.12</v>
      </c>
    </row>
    <row r="9414" spans="55:68">
      <c r="BC9414" s="23">
        <v>78569.8</v>
      </c>
      <c r="BD9414" s="23">
        <v>-42.12</v>
      </c>
      <c r="BO9414" s="23">
        <v>78569.8</v>
      </c>
      <c r="BP9414" s="23">
        <v>-42.12</v>
      </c>
    </row>
    <row r="9415" spans="55:68">
      <c r="BC9415" s="23">
        <v>78569.8</v>
      </c>
      <c r="BD9415" s="23">
        <v>-42.53</v>
      </c>
      <c r="BO9415" s="23">
        <v>78569.8</v>
      </c>
      <c r="BP9415" s="23">
        <v>-42.53</v>
      </c>
    </row>
    <row r="9416" spans="55:68">
      <c r="BC9416" s="23">
        <v>78708.3</v>
      </c>
      <c r="BD9416" s="23">
        <v>-42.53</v>
      </c>
      <c r="BO9416" s="23">
        <v>78708.3</v>
      </c>
      <c r="BP9416" s="23">
        <v>-42.53</v>
      </c>
    </row>
    <row r="9417" spans="55:68">
      <c r="BC9417" s="23">
        <v>78708.3</v>
      </c>
      <c r="BD9417" s="23">
        <v>-41.89</v>
      </c>
      <c r="BO9417" s="23">
        <v>78708.3</v>
      </c>
      <c r="BP9417" s="23">
        <v>-41.89</v>
      </c>
    </row>
    <row r="9418" spans="55:68">
      <c r="BC9418" s="23">
        <v>78838</v>
      </c>
      <c r="BD9418" s="23">
        <v>-41.89</v>
      </c>
      <c r="BO9418" s="23">
        <v>78838</v>
      </c>
      <c r="BP9418" s="23">
        <v>-41.89</v>
      </c>
    </row>
    <row r="9419" spans="55:68">
      <c r="BC9419" s="23">
        <v>78838</v>
      </c>
      <c r="BD9419" s="23">
        <v>-42.46</v>
      </c>
      <c r="BO9419" s="23">
        <v>78838</v>
      </c>
      <c r="BP9419" s="23">
        <v>-42.46</v>
      </c>
    </row>
    <row r="9420" spans="55:68">
      <c r="BC9420" s="23">
        <v>78958.899999999994</v>
      </c>
      <c r="BD9420" s="23">
        <v>-42.46</v>
      </c>
      <c r="BO9420" s="23">
        <v>78958.899999999994</v>
      </c>
      <c r="BP9420" s="23">
        <v>-42.46</v>
      </c>
    </row>
    <row r="9421" spans="55:68">
      <c r="BC9421" s="23">
        <v>78958.899999999994</v>
      </c>
      <c r="BD9421" s="23">
        <v>-41.36</v>
      </c>
      <c r="BO9421" s="23">
        <v>78958.899999999994</v>
      </c>
      <c r="BP9421" s="23">
        <v>-41.36</v>
      </c>
    </row>
    <row r="9422" spans="55:68">
      <c r="BC9422" s="23">
        <v>79065.899999999994</v>
      </c>
      <c r="BD9422" s="23">
        <v>-41.36</v>
      </c>
      <c r="BO9422" s="23">
        <v>79065.899999999994</v>
      </c>
      <c r="BP9422" s="23">
        <v>-41.36</v>
      </c>
    </row>
    <row r="9423" spans="55:68">
      <c r="BC9423" s="23">
        <v>79065.899999999994</v>
      </c>
      <c r="BD9423" s="23">
        <v>-40.520000000000003</v>
      </c>
      <c r="BO9423" s="23">
        <v>79065.899999999994</v>
      </c>
      <c r="BP9423" s="23">
        <v>-40.520000000000003</v>
      </c>
    </row>
    <row r="9424" spans="55:68">
      <c r="BC9424" s="23">
        <v>79161.3</v>
      </c>
      <c r="BD9424" s="23">
        <v>-40.520000000000003</v>
      </c>
      <c r="BO9424" s="23">
        <v>79161.3</v>
      </c>
      <c r="BP9424" s="23">
        <v>-40.520000000000003</v>
      </c>
    </row>
    <row r="9425" spans="55:68">
      <c r="BC9425" s="23">
        <v>79161.3</v>
      </c>
      <c r="BD9425" s="23">
        <v>-39.67</v>
      </c>
      <c r="BO9425" s="23">
        <v>79161.3</v>
      </c>
      <c r="BP9425" s="23">
        <v>-39.67</v>
      </c>
    </row>
    <row r="9426" spans="55:68">
      <c r="BC9426" s="23">
        <v>79243.100000000006</v>
      </c>
      <c r="BD9426" s="23">
        <v>-39.67</v>
      </c>
      <c r="BO9426" s="23">
        <v>79243.100000000006</v>
      </c>
      <c r="BP9426" s="23">
        <v>-39.67</v>
      </c>
    </row>
    <row r="9427" spans="55:68">
      <c r="BC9427" s="23">
        <v>79243.100000000006</v>
      </c>
      <c r="BD9427" s="23">
        <v>-39.020000000000003</v>
      </c>
      <c r="BO9427" s="23">
        <v>79243.100000000006</v>
      </c>
      <c r="BP9427" s="23">
        <v>-39.020000000000003</v>
      </c>
    </row>
    <row r="9428" spans="55:68">
      <c r="BC9428" s="23">
        <v>79316.3</v>
      </c>
      <c r="BD9428" s="23">
        <v>-39.020000000000003</v>
      </c>
      <c r="BO9428" s="23">
        <v>79316.3</v>
      </c>
      <c r="BP9428" s="23">
        <v>-39.020000000000003</v>
      </c>
    </row>
    <row r="9429" spans="55:68">
      <c r="BC9429" s="23">
        <v>79316.3</v>
      </c>
      <c r="BD9429" s="23">
        <v>-38.340000000000003</v>
      </c>
      <c r="BO9429" s="23">
        <v>79316.3</v>
      </c>
      <c r="BP9429" s="23">
        <v>-38.340000000000003</v>
      </c>
    </row>
    <row r="9430" spans="55:68">
      <c r="BC9430" s="23">
        <v>79387.199999999997</v>
      </c>
      <c r="BD9430" s="23">
        <v>-38.340000000000003</v>
      </c>
      <c r="BO9430" s="23">
        <v>79387.199999999997</v>
      </c>
      <c r="BP9430" s="23">
        <v>-38.340000000000003</v>
      </c>
    </row>
    <row r="9431" spans="55:68">
      <c r="BC9431" s="23">
        <v>79387.199999999997</v>
      </c>
      <c r="BD9431" s="23">
        <v>-38.11</v>
      </c>
      <c r="BO9431" s="23">
        <v>79387.199999999997</v>
      </c>
      <c r="BP9431" s="23">
        <v>-38.11</v>
      </c>
    </row>
    <row r="9432" spans="55:68">
      <c r="BC9432" s="23">
        <v>79458.600000000006</v>
      </c>
      <c r="BD9432" s="23">
        <v>-38.11</v>
      </c>
      <c r="BO9432" s="23">
        <v>79458.600000000006</v>
      </c>
      <c r="BP9432" s="23">
        <v>-38.11</v>
      </c>
    </row>
    <row r="9433" spans="55:68">
      <c r="BC9433" s="23">
        <v>79458.600000000006</v>
      </c>
      <c r="BD9433" s="23">
        <v>-39.479999999999997</v>
      </c>
      <c r="BO9433" s="23">
        <v>79458.600000000006</v>
      </c>
      <c r="BP9433" s="23">
        <v>-39.479999999999997</v>
      </c>
    </row>
    <row r="9434" spans="55:68">
      <c r="BC9434" s="23">
        <v>79531.7</v>
      </c>
      <c r="BD9434" s="23">
        <v>-39.479999999999997</v>
      </c>
      <c r="BO9434" s="23">
        <v>79531.7</v>
      </c>
      <c r="BP9434" s="23">
        <v>-39.479999999999997</v>
      </c>
    </row>
    <row r="9435" spans="55:68">
      <c r="BC9435" s="23">
        <v>79531.7</v>
      </c>
      <c r="BD9435" s="23">
        <v>-39.869999999999997</v>
      </c>
      <c r="BO9435" s="23">
        <v>79531.7</v>
      </c>
      <c r="BP9435" s="23">
        <v>-39.869999999999997</v>
      </c>
    </row>
    <row r="9436" spans="55:68">
      <c r="BC9436" s="23">
        <v>79608.600000000006</v>
      </c>
      <c r="BD9436" s="23">
        <v>-39.869999999999997</v>
      </c>
      <c r="BO9436" s="23">
        <v>79608.600000000006</v>
      </c>
      <c r="BP9436" s="23">
        <v>-39.869999999999997</v>
      </c>
    </row>
    <row r="9437" spans="55:68">
      <c r="BC9437" s="23">
        <v>79608.600000000006</v>
      </c>
      <c r="BD9437" s="23">
        <v>-39.659999999999997</v>
      </c>
      <c r="BO9437" s="23">
        <v>79608.600000000006</v>
      </c>
      <c r="BP9437" s="23">
        <v>-39.659999999999997</v>
      </c>
    </row>
    <row r="9438" spans="55:68">
      <c r="BC9438" s="23">
        <v>79687.8</v>
      </c>
      <c r="BD9438" s="23">
        <v>-39.659999999999997</v>
      </c>
      <c r="BO9438" s="23">
        <v>79687.8</v>
      </c>
      <c r="BP9438" s="23">
        <v>-39.659999999999997</v>
      </c>
    </row>
    <row r="9439" spans="55:68">
      <c r="BC9439" s="23">
        <v>79687.8</v>
      </c>
      <c r="BD9439" s="23">
        <v>-39.85</v>
      </c>
      <c r="BO9439" s="23">
        <v>79687.8</v>
      </c>
      <c r="BP9439" s="23">
        <v>-39.85</v>
      </c>
    </row>
    <row r="9440" spans="55:68">
      <c r="BC9440" s="23">
        <v>79766.2</v>
      </c>
      <c r="BD9440" s="23">
        <v>-39.85</v>
      </c>
      <c r="BO9440" s="23">
        <v>79766.2</v>
      </c>
      <c r="BP9440" s="23">
        <v>-39.85</v>
      </c>
    </row>
    <row r="9441" spans="55:68">
      <c r="BC9441" s="23">
        <v>79766.2</v>
      </c>
      <c r="BD9441" s="23">
        <v>-38.97</v>
      </c>
      <c r="BO9441" s="23">
        <v>79766.2</v>
      </c>
      <c r="BP9441" s="23">
        <v>-38.97</v>
      </c>
    </row>
    <row r="9442" spans="55:68">
      <c r="BC9442" s="23">
        <v>79843</v>
      </c>
      <c r="BD9442" s="23">
        <v>-38.97</v>
      </c>
      <c r="BO9442" s="23">
        <v>79843</v>
      </c>
      <c r="BP9442" s="23">
        <v>-38.97</v>
      </c>
    </row>
    <row r="9443" spans="55:68">
      <c r="BC9443" s="23">
        <v>79843</v>
      </c>
      <c r="BD9443" s="23">
        <v>-39.119999999999997</v>
      </c>
      <c r="BO9443" s="23">
        <v>79843</v>
      </c>
      <c r="BP9443" s="23">
        <v>-39.119999999999997</v>
      </c>
    </row>
    <row r="9444" spans="55:68">
      <c r="BC9444" s="23">
        <v>79917.899999999994</v>
      </c>
      <c r="BD9444" s="23">
        <v>-39.119999999999997</v>
      </c>
      <c r="BO9444" s="23">
        <v>79917.899999999994</v>
      </c>
      <c r="BP9444" s="23">
        <v>-39.119999999999997</v>
      </c>
    </row>
    <row r="9445" spans="55:68">
      <c r="BC9445" s="23">
        <v>79917.899999999994</v>
      </c>
      <c r="BD9445" s="23">
        <v>-39.18</v>
      </c>
      <c r="BO9445" s="23">
        <v>79917.899999999994</v>
      </c>
      <c r="BP9445" s="23">
        <v>-39.18</v>
      </c>
    </row>
    <row r="9446" spans="55:68">
      <c r="BC9446" s="23">
        <v>79990.5</v>
      </c>
      <c r="BD9446" s="23">
        <v>-39.18</v>
      </c>
      <c r="BO9446" s="23">
        <v>79990.5</v>
      </c>
      <c r="BP9446" s="23">
        <v>-39.18</v>
      </c>
    </row>
    <row r="9447" spans="55:68">
      <c r="BC9447" s="23">
        <v>79990.5</v>
      </c>
      <c r="BD9447" s="23">
        <v>-38.92</v>
      </c>
      <c r="BO9447" s="23">
        <v>79990.5</v>
      </c>
      <c r="BP9447" s="23">
        <v>-38.92</v>
      </c>
    </row>
    <row r="9448" spans="55:68">
      <c r="BC9448" s="23">
        <v>80061</v>
      </c>
      <c r="BD9448" s="23">
        <v>-38.92</v>
      </c>
      <c r="BO9448" s="23">
        <v>80061</v>
      </c>
      <c r="BP9448" s="23">
        <v>-38.92</v>
      </c>
    </row>
    <row r="9449" spans="55:68">
      <c r="BC9449" s="23">
        <v>80061</v>
      </c>
      <c r="BD9449" s="23">
        <v>-38.76</v>
      </c>
      <c r="BO9449" s="23">
        <v>80061</v>
      </c>
      <c r="BP9449" s="23">
        <v>-38.76</v>
      </c>
    </row>
    <row r="9450" spans="55:68">
      <c r="BC9450" s="23">
        <v>80129.3</v>
      </c>
      <c r="BD9450" s="23">
        <v>-38.76</v>
      </c>
      <c r="BO9450" s="23">
        <v>80129.3</v>
      </c>
      <c r="BP9450" s="23">
        <v>-38.76</v>
      </c>
    </row>
    <row r="9451" spans="55:68">
      <c r="BC9451" s="23">
        <v>80129.3</v>
      </c>
      <c r="BD9451" s="23">
        <v>-38.06</v>
      </c>
      <c r="BO9451" s="23">
        <v>80129.3</v>
      </c>
      <c r="BP9451" s="23">
        <v>-38.06</v>
      </c>
    </row>
    <row r="9452" spans="55:68">
      <c r="BC9452" s="23">
        <v>80195.7</v>
      </c>
      <c r="BD9452" s="23">
        <v>-38.06</v>
      </c>
      <c r="BO9452" s="23">
        <v>80195.7</v>
      </c>
      <c r="BP9452" s="23">
        <v>-38.06</v>
      </c>
    </row>
    <row r="9453" spans="55:68">
      <c r="BC9453" s="23">
        <v>80195.7</v>
      </c>
      <c r="BD9453" s="23">
        <v>-37.94</v>
      </c>
      <c r="BO9453" s="23">
        <v>80195.7</v>
      </c>
      <c r="BP9453" s="23">
        <v>-37.94</v>
      </c>
    </row>
    <row r="9454" spans="55:68">
      <c r="BC9454" s="23">
        <v>80260.399999999994</v>
      </c>
      <c r="BD9454" s="23">
        <v>-37.94</v>
      </c>
      <c r="BO9454" s="23">
        <v>80260.399999999994</v>
      </c>
      <c r="BP9454" s="23">
        <v>-37.94</v>
      </c>
    </row>
    <row r="9455" spans="55:68">
      <c r="BC9455" s="23">
        <v>80260.399999999994</v>
      </c>
      <c r="BD9455" s="23">
        <v>-38.18</v>
      </c>
      <c r="BO9455" s="23">
        <v>80260.399999999994</v>
      </c>
      <c r="BP9455" s="23">
        <v>-38.18</v>
      </c>
    </row>
    <row r="9456" spans="55:68">
      <c r="BC9456" s="23">
        <v>80325.8</v>
      </c>
      <c r="BD9456" s="23">
        <v>-38.18</v>
      </c>
      <c r="BO9456" s="23">
        <v>80325.8</v>
      </c>
      <c r="BP9456" s="23">
        <v>-38.18</v>
      </c>
    </row>
    <row r="9457" spans="55:68">
      <c r="BC9457" s="23">
        <v>80325.8</v>
      </c>
      <c r="BD9457" s="23">
        <v>-37.99</v>
      </c>
      <c r="BO9457" s="23">
        <v>80325.8</v>
      </c>
      <c r="BP9457" s="23">
        <v>-37.99</v>
      </c>
    </row>
    <row r="9458" spans="55:68">
      <c r="BC9458" s="23">
        <v>80391.7</v>
      </c>
      <c r="BD9458" s="23">
        <v>-37.99</v>
      </c>
      <c r="BO9458" s="23">
        <v>80391.7</v>
      </c>
      <c r="BP9458" s="23">
        <v>-37.99</v>
      </c>
    </row>
    <row r="9459" spans="55:68">
      <c r="BC9459" s="23">
        <v>80391.7</v>
      </c>
      <c r="BD9459" s="23">
        <v>-38.950000000000003</v>
      </c>
      <c r="BO9459" s="23">
        <v>80391.7</v>
      </c>
      <c r="BP9459" s="23">
        <v>-38.950000000000003</v>
      </c>
    </row>
    <row r="9460" spans="55:68">
      <c r="BC9460" s="23">
        <v>80457.600000000006</v>
      </c>
      <c r="BD9460" s="23">
        <v>-38.950000000000003</v>
      </c>
      <c r="BO9460" s="23">
        <v>80457.600000000006</v>
      </c>
      <c r="BP9460" s="23">
        <v>-38.950000000000003</v>
      </c>
    </row>
    <row r="9461" spans="55:68">
      <c r="BC9461" s="23">
        <v>80457.600000000006</v>
      </c>
      <c r="BD9461" s="23">
        <v>-38.31</v>
      </c>
      <c r="BO9461" s="23">
        <v>80457.600000000006</v>
      </c>
      <c r="BP9461" s="23">
        <v>-38.31</v>
      </c>
    </row>
    <row r="9462" spans="55:68">
      <c r="BC9462" s="23">
        <v>80525.5</v>
      </c>
      <c r="BD9462" s="23">
        <v>-38.31</v>
      </c>
      <c r="BO9462" s="23">
        <v>80525.5</v>
      </c>
      <c r="BP9462" s="23">
        <v>-38.31</v>
      </c>
    </row>
    <row r="9463" spans="55:68">
      <c r="BC9463" s="23">
        <v>80525.5</v>
      </c>
      <c r="BD9463" s="23">
        <v>-37.79</v>
      </c>
      <c r="BO9463" s="23">
        <v>80525.5</v>
      </c>
      <c r="BP9463" s="23">
        <v>-37.79</v>
      </c>
    </row>
    <row r="9464" spans="55:68">
      <c r="BC9464" s="23">
        <v>80597.399999999994</v>
      </c>
      <c r="BD9464" s="23">
        <v>-37.79</v>
      </c>
      <c r="BO9464" s="23">
        <v>80597.399999999994</v>
      </c>
      <c r="BP9464" s="23">
        <v>-37.79</v>
      </c>
    </row>
    <row r="9465" spans="55:68">
      <c r="BC9465" s="23">
        <v>80597.399999999994</v>
      </c>
      <c r="BD9465" s="23">
        <v>-39.07</v>
      </c>
      <c r="BO9465" s="23">
        <v>80597.399999999994</v>
      </c>
      <c r="BP9465" s="23">
        <v>-39.07</v>
      </c>
    </row>
    <row r="9466" spans="55:68">
      <c r="BC9466" s="23">
        <v>80670.3</v>
      </c>
      <c r="BD9466" s="23">
        <v>-39.07</v>
      </c>
      <c r="BO9466" s="23">
        <v>80670.3</v>
      </c>
      <c r="BP9466" s="23">
        <v>-39.07</v>
      </c>
    </row>
    <row r="9467" spans="55:68">
      <c r="BC9467" s="23">
        <v>80670.3</v>
      </c>
      <c r="BD9467" s="23">
        <v>-39.75</v>
      </c>
      <c r="BO9467" s="23">
        <v>80670.3</v>
      </c>
      <c r="BP9467" s="23">
        <v>-39.75</v>
      </c>
    </row>
    <row r="9468" spans="55:68">
      <c r="BC9468" s="23">
        <v>80745.399999999994</v>
      </c>
      <c r="BD9468" s="23">
        <v>-39.75</v>
      </c>
      <c r="BO9468" s="23">
        <v>80745.399999999994</v>
      </c>
      <c r="BP9468" s="23">
        <v>-39.75</v>
      </c>
    </row>
    <row r="9469" spans="55:68">
      <c r="BC9469" s="23">
        <v>80745.399999999994</v>
      </c>
      <c r="BD9469" s="23">
        <v>-39.32</v>
      </c>
      <c r="BO9469" s="23">
        <v>80745.399999999994</v>
      </c>
      <c r="BP9469" s="23">
        <v>-39.32</v>
      </c>
    </row>
    <row r="9470" spans="55:68">
      <c r="BC9470" s="23">
        <v>80824.100000000006</v>
      </c>
      <c r="BD9470" s="23">
        <v>-39.32</v>
      </c>
      <c r="BO9470" s="23">
        <v>80824.100000000006</v>
      </c>
      <c r="BP9470" s="23">
        <v>-39.32</v>
      </c>
    </row>
    <row r="9471" spans="55:68">
      <c r="BC9471" s="23">
        <v>80824.100000000006</v>
      </c>
      <c r="BD9471" s="23">
        <v>-39.1</v>
      </c>
      <c r="BO9471" s="23">
        <v>80824.100000000006</v>
      </c>
      <c r="BP9471" s="23">
        <v>-39.1</v>
      </c>
    </row>
    <row r="9472" spans="55:68">
      <c r="BC9472" s="23">
        <v>80903.600000000006</v>
      </c>
      <c r="BD9472" s="23">
        <v>-39.1</v>
      </c>
      <c r="BO9472" s="23">
        <v>80903.600000000006</v>
      </c>
      <c r="BP9472" s="23">
        <v>-39.1</v>
      </c>
    </row>
    <row r="9473" spans="55:68">
      <c r="BC9473" s="23">
        <v>80903.600000000006</v>
      </c>
      <c r="BD9473" s="23">
        <v>-39.119999999999997</v>
      </c>
      <c r="BO9473" s="23">
        <v>80903.600000000006</v>
      </c>
      <c r="BP9473" s="23">
        <v>-39.119999999999997</v>
      </c>
    </row>
    <row r="9474" spans="55:68">
      <c r="BC9474" s="23">
        <v>80981</v>
      </c>
      <c r="BD9474" s="23">
        <v>-39.119999999999997</v>
      </c>
      <c r="BO9474" s="23">
        <v>80981</v>
      </c>
      <c r="BP9474" s="23">
        <v>-39.119999999999997</v>
      </c>
    </row>
    <row r="9475" spans="55:68">
      <c r="BC9475" s="23">
        <v>80981</v>
      </c>
      <c r="BD9475" s="23">
        <v>-39.229999999999997</v>
      </c>
      <c r="BO9475" s="23">
        <v>80981</v>
      </c>
      <c r="BP9475" s="23">
        <v>-39.229999999999997</v>
      </c>
    </row>
    <row r="9476" spans="55:68">
      <c r="BC9476" s="23">
        <v>81056.899999999994</v>
      </c>
      <c r="BD9476" s="23">
        <v>-39.229999999999997</v>
      </c>
      <c r="BO9476" s="23">
        <v>81056.899999999994</v>
      </c>
      <c r="BP9476" s="23">
        <v>-39.229999999999997</v>
      </c>
    </row>
    <row r="9477" spans="55:68">
      <c r="BC9477" s="23">
        <v>81056.899999999994</v>
      </c>
      <c r="BD9477" s="23">
        <v>-38.89</v>
      </c>
      <c r="BO9477" s="23">
        <v>81056.899999999994</v>
      </c>
      <c r="BP9477" s="23">
        <v>-38.89</v>
      </c>
    </row>
    <row r="9478" spans="55:68">
      <c r="BC9478" s="23">
        <v>81131.399999999994</v>
      </c>
      <c r="BD9478" s="23">
        <v>-38.89</v>
      </c>
      <c r="BO9478" s="23">
        <v>81131.399999999994</v>
      </c>
      <c r="BP9478" s="23">
        <v>-38.89</v>
      </c>
    </row>
    <row r="9479" spans="55:68">
      <c r="BC9479" s="23">
        <v>81131.399999999994</v>
      </c>
      <c r="BD9479" s="23">
        <v>-38.61</v>
      </c>
      <c r="BO9479" s="23">
        <v>81131.399999999994</v>
      </c>
      <c r="BP9479" s="23">
        <v>-38.61</v>
      </c>
    </row>
    <row r="9480" spans="55:68">
      <c r="BC9480" s="23">
        <v>81204.7</v>
      </c>
      <c r="BD9480" s="23">
        <v>-38.61</v>
      </c>
      <c r="BO9480" s="23">
        <v>81204.7</v>
      </c>
      <c r="BP9480" s="23">
        <v>-38.61</v>
      </c>
    </row>
    <row r="9481" spans="55:68">
      <c r="BC9481" s="23">
        <v>81204.7</v>
      </c>
      <c r="BD9481" s="23">
        <v>-38.450000000000003</v>
      </c>
      <c r="BO9481" s="23">
        <v>81204.7</v>
      </c>
      <c r="BP9481" s="23">
        <v>-38.450000000000003</v>
      </c>
    </row>
    <row r="9482" spans="55:68">
      <c r="BC9482" s="23">
        <v>81276.899999999994</v>
      </c>
      <c r="BD9482" s="23">
        <v>-38.450000000000003</v>
      </c>
      <c r="BO9482" s="23">
        <v>81276.899999999994</v>
      </c>
      <c r="BP9482" s="23">
        <v>-38.450000000000003</v>
      </c>
    </row>
    <row r="9483" spans="55:68">
      <c r="BC9483" s="23">
        <v>81276.899999999994</v>
      </c>
      <c r="BD9483" s="23">
        <v>-38.51</v>
      </c>
      <c r="BO9483" s="23">
        <v>81276.899999999994</v>
      </c>
      <c r="BP9483" s="23">
        <v>-38.51</v>
      </c>
    </row>
    <row r="9484" spans="55:68">
      <c r="BC9484" s="23">
        <v>81348.3</v>
      </c>
      <c r="BD9484" s="23">
        <v>-38.51</v>
      </c>
      <c r="BO9484" s="23">
        <v>81348.3</v>
      </c>
      <c r="BP9484" s="23">
        <v>-38.51</v>
      </c>
    </row>
    <row r="9485" spans="55:68">
      <c r="BC9485" s="23">
        <v>81348.3</v>
      </c>
      <c r="BD9485" s="23">
        <v>-38.619999999999997</v>
      </c>
      <c r="BO9485" s="23">
        <v>81348.3</v>
      </c>
      <c r="BP9485" s="23">
        <v>-38.619999999999997</v>
      </c>
    </row>
    <row r="9486" spans="55:68">
      <c r="BC9486" s="23">
        <v>81419.899999999994</v>
      </c>
      <c r="BD9486" s="23">
        <v>-38.619999999999997</v>
      </c>
      <c r="BO9486" s="23">
        <v>81419.899999999994</v>
      </c>
      <c r="BP9486" s="23">
        <v>-38.619999999999997</v>
      </c>
    </row>
    <row r="9487" spans="55:68">
      <c r="BC9487" s="23">
        <v>81419.899999999994</v>
      </c>
      <c r="BD9487" s="23">
        <v>-38.479999999999997</v>
      </c>
      <c r="BO9487" s="23">
        <v>81419.899999999994</v>
      </c>
      <c r="BP9487" s="23">
        <v>-38.479999999999997</v>
      </c>
    </row>
    <row r="9488" spans="55:68">
      <c r="BC9488" s="23">
        <v>81492</v>
      </c>
      <c r="BD9488" s="23">
        <v>-38.479999999999997</v>
      </c>
      <c r="BO9488" s="23">
        <v>81492</v>
      </c>
      <c r="BP9488" s="23">
        <v>-38.479999999999997</v>
      </c>
    </row>
    <row r="9489" spans="55:68">
      <c r="BC9489" s="23">
        <v>81492</v>
      </c>
      <c r="BD9489" s="23">
        <v>-38.6</v>
      </c>
      <c r="BO9489" s="23">
        <v>81492</v>
      </c>
      <c r="BP9489" s="23">
        <v>-38.6</v>
      </c>
    </row>
    <row r="9490" spans="55:68">
      <c r="BC9490" s="23">
        <v>81563.199999999997</v>
      </c>
      <c r="BD9490" s="23">
        <v>-38.6</v>
      </c>
      <c r="BO9490" s="23">
        <v>81563.199999999997</v>
      </c>
      <c r="BP9490" s="23">
        <v>-38.6</v>
      </c>
    </row>
    <row r="9491" spans="55:68">
      <c r="BC9491" s="23">
        <v>81563.199999999997</v>
      </c>
      <c r="BD9491" s="23">
        <v>-38.61</v>
      </c>
      <c r="BO9491" s="23">
        <v>81563.199999999997</v>
      </c>
      <c r="BP9491" s="23">
        <v>-38.61</v>
      </c>
    </row>
    <row r="9492" spans="55:68">
      <c r="BC9492" s="23">
        <v>81635.199999999997</v>
      </c>
      <c r="BD9492" s="23">
        <v>-38.61</v>
      </c>
      <c r="BO9492" s="23">
        <v>81635.199999999997</v>
      </c>
      <c r="BP9492" s="23">
        <v>-38.61</v>
      </c>
    </row>
    <row r="9493" spans="55:68">
      <c r="BC9493" s="23">
        <v>81635.199999999997</v>
      </c>
      <c r="BD9493" s="23">
        <v>-38</v>
      </c>
      <c r="BO9493" s="23">
        <v>81635.199999999997</v>
      </c>
      <c r="BP9493" s="23">
        <v>-38</v>
      </c>
    </row>
    <row r="9494" spans="55:68">
      <c r="BC9494" s="23">
        <v>81707</v>
      </c>
      <c r="BD9494" s="23">
        <v>-38</v>
      </c>
      <c r="BO9494" s="23">
        <v>81707</v>
      </c>
      <c r="BP9494" s="23">
        <v>-38</v>
      </c>
    </row>
    <row r="9495" spans="55:68">
      <c r="BC9495" s="23">
        <v>81707</v>
      </c>
      <c r="BD9495" s="23">
        <v>-38.86</v>
      </c>
      <c r="BO9495" s="23">
        <v>81707</v>
      </c>
      <c r="BP9495" s="23">
        <v>-38.86</v>
      </c>
    </row>
    <row r="9496" spans="55:68">
      <c r="BC9496" s="23">
        <v>81776.899999999994</v>
      </c>
      <c r="BD9496" s="23">
        <v>-38.86</v>
      </c>
      <c r="BO9496" s="23">
        <v>81776.899999999994</v>
      </c>
      <c r="BP9496" s="23">
        <v>-38.86</v>
      </c>
    </row>
    <row r="9497" spans="55:68">
      <c r="BC9497" s="23">
        <v>81776.899999999994</v>
      </c>
      <c r="BD9497" s="23">
        <v>-38.32</v>
      </c>
      <c r="BO9497" s="23">
        <v>81776.899999999994</v>
      </c>
      <c r="BP9497" s="23">
        <v>-38.32</v>
      </c>
    </row>
    <row r="9498" spans="55:68">
      <c r="BC9498" s="23">
        <v>81844.600000000006</v>
      </c>
      <c r="BD9498" s="23">
        <v>-38.32</v>
      </c>
      <c r="BO9498" s="23">
        <v>81844.600000000006</v>
      </c>
      <c r="BP9498" s="23">
        <v>-38.32</v>
      </c>
    </row>
    <row r="9499" spans="55:68">
      <c r="BC9499" s="23">
        <v>81844.600000000006</v>
      </c>
      <c r="BD9499" s="23">
        <v>-37.58</v>
      </c>
      <c r="BO9499" s="23">
        <v>81844.600000000006</v>
      </c>
      <c r="BP9499" s="23">
        <v>-37.58</v>
      </c>
    </row>
    <row r="9500" spans="55:68">
      <c r="BC9500" s="23">
        <v>81912</v>
      </c>
      <c r="BD9500" s="23">
        <v>-37.58</v>
      </c>
      <c r="BO9500" s="23">
        <v>81912</v>
      </c>
      <c r="BP9500" s="23">
        <v>-37.58</v>
      </c>
    </row>
    <row r="9501" spans="55:68">
      <c r="BC9501" s="23">
        <v>81912</v>
      </c>
      <c r="BD9501" s="23">
        <v>-37.5</v>
      </c>
      <c r="BO9501" s="23">
        <v>81912</v>
      </c>
      <c r="BP9501" s="23">
        <v>-37.5</v>
      </c>
    </row>
    <row r="9502" spans="55:68">
      <c r="BC9502" s="23">
        <v>81977.899999999994</v>
      </c>
      <c r="BD9502" s="23">
        <v>-37.5</v>
      </c>
      <c r="BO9502" s="23">
        <v>81977.899999999994</v>
      </c>
      <c r="BP9502" s="23">
        <v>-37.5</v>
      </c>
    </row>
    <row r="9503" spans="55:68">
      <c r="BC9503" s="23">
        <v>81977.899999999994</v>
      </c>
      <c r="BD9503" s="23">
        <v>-37.729999999999997</v>
      </c>
      <c r="BO9503" s="23">
        <v>81977.899999999994</v>
      </c>
      <c r="BP9503" s="23">
        <v>-37.729999999999997</v>
      </c>
    </row>
    <row r="9504" spans="55:68">
      <c r="BC9504" s="23">
        <v>82043.100000000006</v>
      </c>
      <c r="BD9504" s="23">
        <v>-37.729999999999997</v>
      </c>
      <c r="BO9504" s="23">
        <v>82043.100000000006</v>
      </c>
      <c r="BP9504" s="23">
        <v>-37.729999999999997</v>
      </c>
    </row>
    <row r="9505" spans="55:68">
      <c r="BC9505" s="23">
        <v>82043.100000000006</v>
      </c>
      <c r="BD9505" s="23">
        <v>-37.97</v>
      </c>
      <c r="BO9505" s="23">
        <v>82043.100000000006</v>
      </c>
      <c r="BP9505" s="23">
        <v>-37.97</v>
      </c>
    </row>
    <row r="9506" spans="55:68">
      <c r="BC9506" s="23">
        <v>82108.800000000003</v>
      </c>
      <c r="BD9506" s="23">
        <v>-37.97</v>
      </c>
      <c r="BO9506" s="23">
        <v>82108.800000000003</v>
      </c>
      <c r="BP9506" s="23">
        <v>-37.97</v>
      </c>
    </row>
    <row r="9507" spans="55:68">
      <c r="BC9507" s="23">
        <v>82108.800000000003</v>
      </c>
      <c r="BD9507" s="23">
        <v>-37.83</v>
      </c>
      <c r="BO9507" s="23">
        <v>82108.800000000003</v>
      </c>
      <c r="BP9507" s="23">
        <v>-37.83</v>
      </c>
    </row>
    <row r="9508" spans="55:68">
      <c r="BC9508" s="23">
        <v>82175.399999999994</v>
      </c>
      <c r="BD9508" s="23">
        <v>-37.83</v>
      </c>
      <c r="BO9508" s="23">
        <v>82175.399999999994</v>
      </c>
      <c r="BP9508" s="23">
        <v>-37.83</v>
      </c>
    </row>
    <row r="9509" spans="55:68">
      <c r="BC9509" s="23">
        <v>82175.399999999994</v>
      </c>
      <c r="BD9509" s="23">
        <v>-37.76</v>
      </c>
      <c r="BO9509" s="23">
        <v>82175.399999999994</v>
      </c>
      <c r="BP9509" s="23">
        <v>-37.76</v>
      </c>
    </row>
    <row r="9510" spans="55:68">
      <c r="BC9510" s="23">
        <v>82241.899999999994</v>
      </c>
      <c r="BD9510" s="23">
        <v>-37.76</v>
      </c>
      <c r="BO9510" s="23">
        <v>82241.899999999994</v>
      </c>
      <c r="BP9510" s="23">
        <v>-37.76</v>
      </c>
    </row>
    <row r="9511" spans="55:68">
      <c r="BC9511" s="23">
        <v>82241.899999999994</v>
      </c>
      <c r="BD9511" s="23">
        <v>-37.89</v>
      </c>
      <c r="BO9511" s="23">
        <v>82241.899999999994</v>
      </c>
      <c r="BP9511" s="23">
        <v>-37.89</v>
      </c>
    </row>
    <row r="9512" spans="55:68">
      <c r="BC9512" s="23">
        <v>82308.5</v>
      </c>
      <c r="BD9512" s="23">
        <v>-37.89</v>
      </c>
      <c r="BO9512" s="23">
        <v>82308.5</v>
      </c>
      <c r="BP9512" s="23">
        <v>-37.89</v>
      </c>
    </row>
    <row r="9513" spans="55:68">
      <c r="BC9513" s="23">
        <v>82308.5</v>
      </c>
      <c r="BD9513" s="23">
        <v>-37.57</v>
      </c>
      <c r="BO9513" s="23">
        <v>82308.5</v>
      </c>
      <c r="BP9513" s="23">
        <v>-37.57</v>
      </c>
    </row>
    <row r="9514" spans="55:68">
      <c r="BC9514" s="23">
        <v>82374.899999999994</v>
      </c>
      <c r="BD9514" s="23">
        <v>-37.57</v>
      </c>
      <c r="BO9514" s="23">
        <v>82374.899999999994</v>
      </c>
      <c r="BP9514" s="23">
        <v>-37.57</v>
      </c>
    </row>
    <row r="9515" spans="55:68">
      <c r="BC9515" s="23">
        <v>82374.899999999994</v>
      </c>
      <c r="BD9515" s="23">
        <v>-37.97</v>
      </c>
      <c r="BO9515" s="23">
        <v>82374.899999999994</v>
      </c>
      <c r="BP9515" s="23">
        <v>-37.97</v>
      </c>
    </row>
    <row r="9516" spans="55:68">
      <c r="BC9516" s="23">
        <v>82441.100000000006</v>
      </c>
      <c r="BD9516" s="23">
        <v>-37.97</v>
      </c>
      <c r="BO9516" s="23">
        <v>82441.100000000006</v>
      </c>
      <c r="BP9516" s="23">
        <v>-37.97</v>
      </c>
    </row>
    <row r="9517" spans="55:68">
      <c r="BC9517" s="23">
        <v>82441.100000000006</v>
      </c>
      <c r="BD9517" s="23">
        <v>-37.619999999999997</v>
      </c>
      <c r="BO9517" s="23">
        <v>82441.100000000006</v>
      </c>
      <c r="BP9517" s="23">
        <v>-37.619999999999997</v>
      </c>
    </row>
    <row r="9518" spans="55:68">
      <c r="BC9518" s="23">
        <v>82506</v>
      </c>
      <c r="BD9518" s="23">
        <v>-37.619999999999997</v>
      </c>
      <c r="BO9518" s="23">
        <v>82506</v>
      </c>
      <c r="BP9518" s="23">
        <v>-37.619999999999997</v>
      </c>
    </row>
    <row r="9519" spans="55:68">
      <c r="BC9519" s="23">
        <v>82506</v>
      </c>
      <c r="BD9519" s="23">
        <v>-37.51</v>
      </c>
      <c r="BO9519" s="23">
        <v>82506</v>
      </c>
      <c r="BP9519" s="23">
        <v>-37.51</v>
      </c>
    </row>
    <row r="9520" spans="55:68">
      <c r="BC9520" s="23">
        <v>82571</v>
      </c>
      <c r="BD9520" s="23">
        <v>-37.51</v>
      </c>
      <c r="BO9520" s="23">
        <v>82571</v>
      </c>
      <c r="BP9520" s="23">
        <v>-37.51</v>
      </c>
    </row>
    <row r="9521" spans="55:68">
      <c r="BC9521" s="23">
        <v>82571</v>
      </c>
      <c r="BD9521" s="23">
        <v>-37.14</v>
      </c>
      <c r="BO9521" s="23">
        <v>82571</v>
      </c>
      <c r="BP9521" s="23">
        <v>-37.14</v>
      </c>
    </row>
    <row r="9522" spans="55:68">
      <c r="BC9522" s="23">
        <v>82635.199999999997</v>
      </c>
      <c r="BD9522" s="23">
        <v>-37.14</v>
      </c>
      <c r="BO9522" s="23">
        <v>82635.199999999997</v>
      </c>
      <c r="BP9522" s="23">
        <v>-37.14</v>
      </c>
    </row>
    <row r="9523" spans="55:68">
      <c r="BC9523" s="23">
        <v>82635.199999999997</v>
      </c>
      <c r="BD9523" s="23">
        <v>-37.54</v>
      </c>
      <c r="BO9523" s="23">
        <v>82635.199999999997</v>
      </c>
      <c r="BP9523" s="23">
        <v>-37.54</v>
      </c>
    </row>
    <row r="9524" spans="55:68">
      <c r="BC9524" s="23">
        <v>82699.100000000006</v>
      </c>
      <c r="BD9524" s="23">
        <v>-37.54</v>
      </c>
      <c r="BO9524" s="23">
        <v>82699.100000000006</v>
      </c>
      <c r="BP9524" s="23">
        <v>-37.54</v>
      </c>
    </row>
    <row r="9525" spans="55:68">
      <c r="BC9525" s="23">
        <v>82699.100000000006</v>
      </c>
      <c r="BD9525" s="23">
        <v>-37.36</v>
      </c>
      <c r="BO9525" s="23">
        <v>82699.100000000006</v>
      </c>
      <c r="BP9525" s="23">
        <v>-37.36</v>
      </c>
    </row>
    <row r="9526" spans="55:68">
      <c r="BC9526" s="23">
        <v>82762.100000000006</v>
      </c>
      <c r="BD9526" s="23">
        <v>-37.36</v>
      </c>
      <c r="BO9526" s="23">
        <v>82762.100000000006</v>
      </c>
      <c r="BP9526" s="23">
        <v>-37.36</v>
      </c>
    </row>
    <row r="9527" spans="55:68">
      <c r="BC9527" s="23">
        <v>82762.100000000006</v>
      </c>
      <c r="BD9527" s="23">
        <v>-37.39</v>
      </c>
      <c r="BO9527" s="23">
        <v>82762.100000000006</v>
      </c>
      <c r="BP9527" s="23">
        <v>-37.39</v>
      </c>
    </row>
    <row r="9528" spans="55:68">
      <c r="BC9528" s="23">
        <v>82825.7</v>
      </c>
      <c r="BD9528" s="23">
        <v>-37.39</v>
      </c>
      <c r="BO9528" s="23">
        <v>82825.7</v>
      </c>
      <c r="BP9528" s="23">
        <v>-37.39</v>
      </c>
    </row>
    <row r="9529" spans="55:68">
      <c r="BC9529" s="23">
        <v>82825.7</v>
      </c>
      <c r="BD9529" s="23">
        <v>-36.9</v>
      </c>
      <c r="BO9529" s="23">
        <v>82825.7</v>
      </c>
      <c r="BP9529" s="23">
        <v>-36.9</v>
      </c>
    </row>
    <row r="9530" spans="55:68">
      <c r="BC9530" s="23">
        <v>82888.5</v>
      </c>
      <c r="BD9530" s="23">
        <v>-36.9</v>
      </c>
      <c r="BO9530" s="23">
        <v>82888.5</v>
      </c>
      <c r="BP9530" s="23">
        <v>-36.9</v>
      </c>
    </row>
    <row r="9531" spans="55:68">
      <c r="BC9531" s="23">
        <v>82888.5</v>
      </c>
      <c r="BD9531" s="23">
        <v>-37.43</v>
      </c>
      <c r="BO9531" s="23">
        <v>82888.5</v>
      </c>
      <c r="BP9531" s="23">
        <v>-37.43</v>
      </c>
    </row>
    <row r="9532" spans="55:68">
      <c r="BC9532" s="23">
        <v>82951.100000000006</v>
      </c>
      <c r="BD9532" s="23">
        <v>-37.43</v>
      </c>
      <c r="BO9532" s="23">
        <v>82951.100000000006</v>
      </c>
      <c r="BP9532" s="23">
        <v>-37.43</v>
      </c>
    </row>
    <row r="9533" spans="55:68">
      <c r="BC9533" s="23">
        <v>82951.100000000006</v>
      </c>
      <c r="BD9533" s="23">
        <v>-36.89</v>
      </c>
      <c r="BO9533" s="23">
        <v>82951.100000000006</v>
      </c>
      <c r="BP9533" s="23">
        <v>-36.89</v>
      </c>
    </row>
    <row r="9534" spans="55:68">
      <c r="BC9534" s="23">
        <v>83013.5</v>
      </c>
      <c r="BD9534" s="23">
        <v>-36.89</v>
      </c>
      <c r="BO9534" s="23">
        <v>83013.5</v>
      </c>
      <c r="BP9534" s="23">
        <v>-36.89</v>
      </c>
    </row>
    <row r="9535" spans="55:68">
      <c r="BC9535" s="23">
        <v>83013.5</v>
      </c>
      <c r="BD9535" s="23">
        <v>-37.22</v>
      </c>
      <c r="BO9535" s="23">
        <v>83013.5</v>
      </c>
      <c r="BP9535" s="23">
        <v>-37.22</v>
      </c>
    </row>
    <row r="9536" spans="55:68">
      <c r="BC9536" s="23">
        <v>83076.5</v>
      </c>
      <c r="BD9536" s="23">
        <v>-37.22</v>
      </c>
      <c r="BO9536" s="23">
        <v>83076.5</v>
      </c>
      <c r="BP9536" s="23">
        <v>-37.22</v>
      </c>
    </row>
    <row r="9537" spans="55:68">
      <c r="BC9537" s="23">
        <v>83076.5</v>
      </c>
      <c r="BD9537" s="23">
        <v>-37.130000000000003</v>
      </c>
      <c r="BO9537" s="23">
        <v>83076.5</v>
      </c>
      <c r="BP9537" s="23">
        <v>-37.130000000000003</v>
      </c>
    </row>
    <row r="9538" spans="55:68">
      <c r="BC9538" s="23">
        <v>83139.5</v>
      </c>
      <c r="BD9538" s="23">
        <v>-37.130000000000003</v>
      </c>
      <c r="BO9538" s="23">
        <v>83139.5</v>
      </c>
      <c r="BP9538" s="23">
        <v>-37.130000000000003</v>
      </c>
    </row>
    <row r="9539" spans="55:68">
      <c r="BC9539" s="23">
        <v>83139.5</v>
      </c>
      <c r="BD9539" s="23">
        <v>-37.159999999999997</v>
      </c>
      <c r="BO9539" s="23">
        <v>83139.5</v>
      </c>
      <c r="BP9539" s="23">
        <v>-37.159999999999997</v>
      </c>
    </row>
    <row r="9540" spans="55:68">
      <c r="BC9540" s="23">
        <v>83203.3</v>
      </c>
      <c r="BD9540" s="23">
        <v>-37.159999999999997</v>
      </c>
      <c r="BO9540" s="23">
        <v>83203.3</v>
      </c>
      <c r="BP9540" s="23">
        <v>-37.159999999999997</v>
      </c>
    </row>
    <row r="9541" spans="55:68">
      <c r="BC9541" s="23">
        <v>83203.3</v>
      </c>
      <c r="BD9541" s="23">
        <v>-37.43</v>
      </c>
      <c r="BO9541" s="23">
        <v>83203.3</v>
      </c>
      <c r="BP9541" s="23">
        <v>-37.43</v>
      </c>
    </row>
    <row r="9542" spans="55:68">
      <c r="BC9542" s="23">
        <v>83266.5</v>
      </c>
      <c r="BD9542" s="23">
        <v>-37.43</v>
      </c>
      <c r="BO9542" s="23">
        <v>83266.5</v>
      </c>
      <c r="BP9542" s="23">
        <v>-37.43</v>
      </c>
    </row>
    <row r="9543" spans="55:68">
      <c r="BC9543" s="23">
        <v>83266.5</v>
      </c>
      <c r="BD9543" s="23">
        <v>-37.200000000000003</v>
      </c>
      <c r="BO9543" s="23">
        <v>83266.5</v>
      </c>
      <c r="BP9543" s="23">
        <v>-37.200000000000003</v>
      </c>
    </row>
    <row r="9544" spans="55:68">
      <c r="BC9544" s="23">
        <v>83330.2</v>
      </c>
      <c r="BD9544" s="23">
        <v>-37.200000000000003</v>
      </c>
      <c r="BO9544" s="23">
        <v>83330.2</v>
      </c>
      <c r="BP9544" s="23">
        <v>-37.200000000000003</v>
      </c>
    </row>
    <row r="9545" spans="55:68">
      <c r="BC9545" s="23">
        <v>83330.2</v>
      </c>
      <c r="BD9545" s="23">
        <v>-36.840000000000003</v>
      </c>
      <c r="BO9545" s="23">
        <v>83330.2</v>
      </c>
      <c r="BP9545" s="23">
        <v>-36.840000000000003</v>
      </c>
    </row>
    <row r="9546" spans="55:68">
      <c r="BC9546" s="23">
        <v>83394</v>
      </c>
      <c r="BD9546" s="23">
        <v>-36.840000000000003</v>
      </c>
      <c r="BO9546" s="23">
        <v>83394</v>
      </c>
      <c r="BP9546" s="23">
        <v>-36.840000000000003</v>
      </c>
    </row>
    <row r="9547" spans="55:68">
      <c r="BC9547" s="23">
        <v>83394</v>
      </c>
      <c r="BD9547" s="23">
        <v>-37.299999999999997</v>
      </c>
      <c r="BO9547" s="23">
        <v>83394</v>
      </c>
      <c r="BP9547" s="23">
        <v>-37.299999999999997</v>
      </c>
    </row>
    <row r="9548" spans="55:68">
      <c r="BC9548" s="23">
        <v>83458</v>
      </c>
      <c r="BD9548" s="23">
        <v>-37.299999999999997</v>
      </c>
      <c r="BO9548" s="23">
        <v>83458</v>
      </c>
      <c r="BP9548" s="23">
        <v>-37.299999999999997</v>
      </c>
    </row>
    <row r="9549" spans="55:68">
      <c r="BC9549" s="23">
        <v>83458</v>
      </c>
      <c r="BD9549" s="23">
        <v>-37.19</v>
      </c>
      <c r="BO9549" s="23">
        <v>83458</v>
      </c>
      <c r="BP9549" s="23">
        <v>-37.19</v>
      </c>
    </row>
    <row r="9550" spans="55:68">
      <c r="BC9550" s="23">
        <v>83523</v>
      </c>
      <c r="BD9550" s="23">
        <v>-37.19</v>
      </c>
      <c r="BO9550" s="23">
        <v>83523</v>
      </c>
      <c r="BP9550" s="23">
        <v>-37.19</v>
      </c>
    </row>
    <row r="9551" spans="55:68">
      <c r="BC9551" s="23">
        <v>83523</v>
      </c>
      <c r="BD9551" s="23">
        <v>-37.409999999999997</v>
      </c>
      <c r="BO9551" s="23">
        <v>83523</v>
      </c>
      <c r="BP9551" s="23">
        <v>-37.409999999999997</v>
      </c>
    </row>
    <row r="9552" spans="55:68">
      <c r="BC9552" s="23">
        <v>83589.7</v>
      </c>
      <c r="BD9552" s="23">
        <v>-37.409999999999997</v>
      </c>
      <c r="BO9552" s="23">
        <v>83589.7</v>
      </c>
      <c r="BP9552" s="23">
        <v>-37.409999999999997</v>
      </c>
    </row>
    <row r="9553" spans="55:68">
      <c r="BC9553" s="23">
        <v>83589.7</v>
      </c>
      <c r="BD9553" s="23">
        <v>-37.71</v>
      </c>
      <c r="BO9553" s="23">
        <v>83589.7</v>
      </c>
      <c r="BP9553" s="23">
        <v>-37.71</v>
      </c>
    </row>
    <row r="9554" spans="55:68">
      <c r="BC9554" s="23">
        <v>83656.3</v>
      </c>
      <c r="BD9554" s="23">
        <v>-37.71</v>
      </c>
      <c r="BO9554" s="23">
        <v>83656.3</v>
      </c>
      <c r="BP9554" s="23">
        <v>-37.71</v>
      </c>
    </row>
    <row r="9555" spans="55:68">
      <c r="BC9555" s="23">
        <v>83656.3</v>
      </c>
      <c r="BD9555" s="23">
        <v>-37.770000000000003</v>
      </c>
      <c r="BO9555" s="23">
        <v>83656.3</v>
      </c>
      <c r="BP9555" s="23">
        <v>-37.770000000000003</v>
      </c>
    </row>
    <row r="9556" spans="55:68">
      <c r="BC9556" s="23">
        <v>83722.8</v>
      </c>
      <c r="BD9556" s="23">
        <v>-37.770000000000003</v>
      </c>
      <c r="BO9556" s="23">
        <v>83722.8</v>
      </c>
      <c r="BP9556" s="23">
        <v>-37.770000000000003</v>
      </c>
    </row>
    <row r="9557" spans="55:68">
      <c r="BC9557" s="23">
        <v>83722.8</v>
      </c>
      <c r="BD9557" s="23">
        <v>-37.15</v>
      </c>
      <c r="BO9557" s="23">
        <v>83722.8</v>
      </c>
      <c r="BP9557" s="23">
        <v>-37.15</v>
      </c>
    </row>
    <row r="9558" spans="55:68">
      <c r="BC9558" s="23">
        <v>83789.100000000006</v>
      </c>
      <c r="BD9558" s="23">
        <v>-37.15</v>
      </c>
      <c r="BO9558" s="23">
        <v>83789.100000000006</v>
      </c>
      <c r="BP9558" s="23">
        <v>-37.15</v>
      </c>
    </row>
    <row r="9559" spans="55:68">
      <c r="BC9559" s="23">
        <v>83789.100000000006</v>
      </c>
      <c r="BD9559" s="23">
        <v>-37.03</v>
      </c>
      <c r="BO9559" s="23">
        <v>83789.100000000006</v>
      </c>
      <c r="BP9559" s="23">
        <v>-37.03</v>
      </c>
    </row>
    <row r="9560" spans="55:68">
      <c r="BC9560" s="23">
        <v>83854.2</v>
      </c>
      <c r="BD9560" s="23">
        <v>-37.03</v>
      </c>
      <c r="BO9560" s="23">
        <v>83854.2</v>
      </c>
      <c r="BP9560" s="23">
        <v>-37.03</v>
      </c>
    </row>
    <row r="9561" spans="55:68">
      <c r="BC9561" s="23">
        <v>83854.2</v>
      </c>
      <c r="BD9561" s="23">
        <v>-37.200000000000003</v>
      </c>
      <c r="BO9561" s="23">
        <v>83854.2</v>
      </c>
      <c r="BP9561" s="23">
        <v>-37.200000000000003</v>
      </c>
    </row>
    <row r="9562" spans="55:68">
      <c r="BC9562" s="23">
        <v>83917.8</v>
      </c>
      <c r="BD9562" s="23">
        <v>-37.200000000000003</v>
      </c>
      <c r="BO9562" s="23">
        <v>83917.8</v>
      </c>
      <c r="BP9562" s="23">
        <v>-37.200000000000003</v>
      </c>
    </row>
    <row r="9563" spans="55:68">
      <c r="BC9563" s="23">
        <v>83917.8</v>
      </c>
      <c r="BD9563" s="23">
        <v>-36.99</v>
      </c>
      <c r="BO9563" s="23">
        <v>83917.8</v>
      </c>
      <c r="BP9563" s="23">
        <v>-36.99</v>
      </c>
    </row>
    <row r="9564" spans="55:68">
      <c r="BC9564" s="23">
        <v>83981.4</v>
      </c>
      <c r="BD9564" s="23">
        <v>-36.99</v>
      </c>
      <c r="BO9564" s="23">
        <v>83981.4</v>
      </c>
      <c r="BP9564" s="23">
        <v>-36.99</v>
      </c>
    </row>
    <row r="9565" spans="55:68">
      <c r="BC9565" s="23">
        <v>83981.4</v>
      </c>
      <c r="BD9565" s="23">
        <v>-36.72</v>
      </c>
      <c r="BO9565" s="23">
        <v>83981.4</v>
      </c>
      <c r="BP9565" s="23">
        <v>-36.72</v>
      </c>
    </row>
    <row r="9566" spans="55:68">
      <c r="BC9566" s="23">
        <v>84045.2</v>
      </c>
      <c r="BD9566" s="23">
        <v>-36.72</v>
      </c>
      <c r="BO9566" s="23">
        <v>84045.2</v>
      </c>
      <c r="BP9566" s="23">
        <v>-36.72</v>
      </c>
    </row>
    <row r="9567" spans="55:68">
      <c r="BC9567" s="23">
        <v>84045.2</v>
      </c>
      <c r="BD9567" s="23">
        <v>-37.11</v>
      </c>
      <c r="BO9567" s="23">
        <v>84045.2</v>
      </c>
      <c r="BP9567" s="23">
        <v>-37.11</v>
      </c>
    </row>
    <row r="9568" spans="55:68">
      <c r="BC9568" s="23">
        <v>84109.2</v>
      </c>
      <c r="BD9568" s="23">
        <v>-37.11</v>
      </c>
      <c r="BO9568" s="23">
        <v>84109.2</v>
      </c>
      <c r="BP9568" s="23">
        <v>-37.11</v>
      </c>
    </row>
    <row r="9569" spans="55:68">
      <c r="BC9569" s="23">
        <v>84109.2</v>
      </c>
      <c r="BD9569" s="23">
        <v>-37.020000000000003</v>
      </c>
      <c r="BO9569" s="23">
        <v>84109.2</v>
      </c>
      <c r="BP9569" s="23">
        <v>-37.020000000000003</v>
      </c>
    </row>
    <row r="9570" spans="55:68">
      <c r="BC9570" s="23">
        <v>84174.1</v>
      </c>
      <c r="BD9570" s="23">
        <v>-37.020000000000003</v>
      </c>
      <c r="BO9570" s="23">
        <v>84174.1</v>
      </c>
      <c r="BP9570" s="23">
        <v>-37.020000000000003</v>
      </c>
    </row>
    <row r="9571" spans="55:68">
      <c r="BC9571" s="23">
        <v>84174.1</v>
      </c>
      <c r="BD9571" s="23">
        <v>-37.340000000000003</v>
      </c>
      <c r="BO9571" s="23">
        <v>84174.1</v>
      </c>
      <c r="BP9571" s="23">
        <v>-37.340000000000003</v>
      </c>
    </row>
    <row r="9572" spans="55:68">
      <c r="BC9572" s="23">
        <v>84239.2</v>
      </c>
      <c r="BD9572" s="23">
        <v>-37.340000000000003</v>
      </c>
      <c r="BO9572" s="23">
        <v>84239.2</v>
      </c>
      <c r="BP9572" s="23">
        <v>-37.340000000000003</v>
      </c>
    </row>
    <row r="9573" spans="55:68">
      <c r="BC9573" s="23">
        <v>84239.2</v>
      </c>
      <c r="BD9573" s="23">
        <v>-37.36</v>
      </c>
      <c r="BO9573" s="23">
        <v>84239.2</v>
      </c>
      <c r="BP9573" s="23">
        <v>-37.36</v>
      </c>
    </row>
    <row r="9574" spans="55:68">
      <c r="BC9574" s="23">
        <v>84302.9</v>
      </c>
      <c r="BD9574" s="23">
        <v>-37.36</v>
      </c>
      <c r="BO9574" s="23">
        <v>84302.9</v>
      </c>
      <c r="BP9574" s="23">
        <v>-37.36</v>
      </c>
    </row>
    <row r="9575" spans="55:68">
      <c r="BC9575" s="23">
        <v>84302.9</v>
      </c>
      <c r="BD9575" s="23">
        <v>-36.75</v>
      </c>
      <c r="BO9575" s="23">
        <v>84302.9</v>
      </c>
      <c r="BP9575" s="23">
        <v>-36.75</v>
      </c>
    </row>
    <row r="9576" spans="55:68">
      <c r="BC9576" s="23">
        <v>84365.8</v>
      </c>
      <c r="BD9576" s="23">
        <v>-36.75</v>
      </c>
      <c r="BO9576" s="23">
        <v>84365.8</v>
      </c>
      <c r="BP9576" s="23">
        <v>-36.75</v>
      </c>
    </row>
    <row r="9577" spans="55:68">
      <c r="BC9577" s="23">
        <v>84365.8</v>
      </c>
      <c r="BD9577" s="23">
        <v>-36.229999999999997</v>
      </c>
      <c r="BO9577" s="23">
        <v>84365.8</v>
      </c>
      <c r="BP9577" s="23">
        <v>-36.229999999999997</v>
      </c>
    </row>
    <row r="9578" spans="55:68">
      <c r="BC9578" s="23">
        <v>84428</v>
      </c>
      <c r="BD9578" s="23">
        <v>-36.229999999999997</v>
      </c>
      <c r="BO9578" s="23">
        <v>84428</v>
      </c>
      <c r="BP9578" s="23">
        <v>-36.229999999999997</v>
      </c>
    </row>
    <row r="9579" spans="55:68">
      <c r="BC9579" s="23">
        <v>84428</v>
      </c>
      <c r="BD9579" s="23">
        <v>-36.39</v>
      </c>
      <c r="BO9579" s="23">
        <v>84428</v>
      </c>
      <c r="BP9579" s="23">
        <v>-36.39</v>
      </c>
    </row>
    <row r="9580" spans="55:68">
      <c r="BC9580" s="23">
        <v>84490.3</v>
      </c>
      <c r="BD9580" s="23">
        <v>-36.39</v>
      </c>
      <c r="BO9580" s="23">
        <v>84490.3</v>
      </c>
      <c r="BP9580" s="23">
        <v>-36.39</v>
      </c>
    </row>
    <row r="9581" spans="55:68">
      <c r="BC9581" s="23">
        <v>84490.3</v>
      </c>
      <c r="BD9581" s="23">
        <v>-36.78</v>
      </c>
      <c r="BO9581" s="23">
        <v>84490.3</v>
      </c>
      <c r="BP9581" s="23">
        <v>-36.78</v>
      </c>
    </row>
    <row r="9582" spans="55:68">
      <c r="BC9582" s="23">
        <v>84553</v>
      </c>
      <c r="BD9582" s="23">
        <v>-36.78</v>
      </c>
      <c r="BO9582" s="23">
        <v>84553</v>
      </c>
      <c r="BP9582" s="23">
        <v>-36.78</v>
      </c>
    </row>
    <row r="9583" spans="55:68">
      <c r="BC9583" s="23">
        <v>84553</v>
      </c>
      <c r="BD9583" s="23">
        <v>-37.32</v>
      </c>
      <c r="BO9583" s="23">
        <v>84553</v>
      </c>
      <c r="BP9583" s="23">
        <v>-37.32</v>
      </c>
    </row>
    <row r="9584" spans="55:68">
      <c r="BC9584" s="23">
        <v>84617.5</v>
      </c>
      <c r="BD9584" s="23">
        <v>-37.32</v>
      </c>
      <c r="BO9584" s="23">
        <v>84617.5</v>
      </c>
      <c r="BP9584" s="23">
        <v>-37.32</v>
      </c>
    </row>
    <row r="9585" spans="55:68">
      <c r="BC9585" s="23">
        <v>84617.5</v>
      </c>
      <c r="BD9585" s="23">
        <v>-36.99</v>
      </c>
      <c r="BO9585" s="23">
        <v>84617.5</v>
      </c>
      <c r="BP9585" s="23">
        <v>-36.99</v>
      </c>
    </row>
    <row r="9586" spans="55:68">
      <c r="BC9586" s="23">
        <v>84683.1</v>
      </c>
      <c r="BD9586" s="23">
        <v>-36.99</v>
      </c>
      <c r="BO9586" s="23">
        <v>84683.1</v>
      </c>
      <c r="BP9586" s="23">
        <v>-36.99</v>
      </c>
    </row>
    <row r="9587" spans="55:68">
      <c r="BC9587" s="23">
        <v>84683.1</v>
      </c>
      <c r="BD9587" s="23">
        <v>-37.18</v>
      </c>
      <c r="BO9587" s="23">
        <v>84683.1</v>
      </c>
      <c r="BP9587" s="23">
        <v>-37.18</v>
      </c>
    </row>
    <row r="9588" spans="55:68">
      <c r="BC9588" s="23">
        <v>84748.800000000003</v>
      </c>
      <c r="BD9588" s="23">
        <v>-37.18</v>
      </c>
      <c r="BO9588" s="23">
        <v>84748.800000000003</v>
      </c>
      <c r="BP9588" s="23">
        <v>-37.18</v>
      </c>
    </row>
    <row r="9589" spans="55:68">
      <c r="BC9589" s="23">
        <v>84748.800000000003</v>
      </c>
      <c r="BD9589" s="23">
        <v>-37.03</v>
      </c>
      <c r="BO9589" s="23">
        <v>84748.800000000003</v>
      </c>
      <c r="BP9589" s="23">
        <v>-37.03</v>
      </c>
    </row>
    <row r="9590" spans="55:68">
      <c r="BC9590" s="23">
        <v>84813</v>
      </c>
      <c r="BD9590" s="23">
        <v>-37.03</v>
      </c>
      <c r="BO9590" s="23">
        <v>84813</v>
      </c>
      <c r="BP9590" s="23">
        <v>-37.03</v>
      </c>
    </row>
    <row r="9591" spans="55:68">
      <c r="BC9591" s="23">
        <v>84813</v>
      </c>
      <c r="BD9591" s="23">
        <v>-36.770000000000003</v>
      </c>
      <c r="BO9591" s="23">
        <v>84813</v>
      </c>
      <c r="BP9591" s="23">
        <v>-36.770000000000003</v>
      </c>
    </row>
    <row r="9592" spans="55:68">
      <c r="BC9592" s="23">
        <v>84876.1</v>
      </c>
      <c r="BD9592" s="23">
        <v>-36.770000000000003</v>
      </c>
      <c r="BO9592" s="23">
        <v>84876.1</v>
      </c>
      <c r="BP9592" s="23">
        <v>-36.770000000000003</v>
      </c>
    </row>
    <row r="9593" spans="55:68">
      <c r="BC9593" s="23">
        <v>84876.1</v>
      </c>
      <c r="BD9593" s="23">
        <v>-36.31</v>
      </c>
      <c r="BO9593" s="23">
        <v>84876.1</v>
      </c>
      <c r="BP9593" s="23">
        <v>-36.31</v>
      </c>
    </row>
    <row r="9594" spans="55:68">
      <c r="BC9594" s="23">
        <v>84938.2</v>
      </c>
      <c r="BD9594" s="23">
        <v>-36.31</v>
      </c>
      <c r="BO9594" s="23">
        <v>84938.2</v>
      </c>
      <c r="BP9594" s="23">
        <v>-36.31</v>
      </c>
    </row>
    <row r="9595" spans="55:68">
      <c r="BC9595" s="23">
        <v>84938.2</v>
      </c>
      <c r="BD9595" s="23">
        <v>-36.24</v>
      </c>
      <c r="BO9595" s="23">
        <v>84938.2</v>
      </c>
      <c r="BP9595" s="23">
        <v>-36.24</v>
      </c>
    </row>
    <row r="9596" spans="55:68">
      <c r="BC9596" s="23">
        <v>84999.1</v>
      </c>
      <c r="BD9596" s="23">
        <v>-36.24</v>
      </c>
      <c r="BO9596" s="23">
        <v>84999.1</v>
      </c>
      <c r="BP9596" s="23">
        <v>-36.24</v>
      </c>
    </row>
    <row r="9597" spans="55:68">
      <c r="BC9597" s="23">
        <v>84999.1</v>
      </c>
      <c r="BD9597" s="23">
        <v>-36.33</v>
      </c>
      <c r="BO9597" s="23">
        <v>84999.1</v>
      </c>
      <c r="BP9597" s="23">
        <v>-36.33</v>
      </c>
    </row>
    <row r="9598" spans="55:68">
      <c r="BC9598" s="23">
        <v>85059.6</v>
      </c>
      <c r="BD9598" s="23">
        <v>-36.33</v>
      </c>
      <c r="BO9598" s="23">
        <v>85059.6</v>
      </c>
      <c r="BP9598" s="23">
        <v>-36.33</v>
      </c>
    </row>
    <row r="9599" spans="55:68">
      <c r="BC9599" s="23">
        <v>85059.6</v>
      </c>
      <c r="BD9599" s="23">
        <v>-36.090000000000003</v>
      </c>
      <c r="BO9599" s="23">
        <v>85059.6</v>
      </c>
      <c r="BP9599" s="23">
        <v>-36.090000000000003</v>
      </c>
    </row>
    <row r="9600" spans="55:68">
      <c r="BC9600" s="23">
        <v>85120.8</v>
      </c>
      <c r="BD9600" s="23">
        <v>-36.090000000000003</v>
      </c>
      <c r="BO9600" s="23">
        <v>85120.8</v>
      </c>
      <c r="BP9600" s="23">
        <v>-36.090000000000003</v>
      </c>
    </row>
    <row r="9601" spans="55:68">
      <c r="BC9601" s="23">
        <v>85120.8</v>
      </c>
      <c r="BD9601" s="23">
        <v>-36.5</v>
      </c>
      <c r="BO9601" s="23">
        <v>85120.8</v>
      </c>
      <c r="BP9601" s="23">
        <v>-36.5</v>
      </c>
    </row>
    <row r="9602" spans="55:68">
      <c r="BC9602" s="23">
        <v>85182.7</v>
      </c>
      <c r="BD9602" s="23">
        <v>-36.5</v>
      </c>
      <c r="BO9602" s="23">
        <v>85182.7</v>
      </c>
      <c r="BP9602" s="23">
        <v>-36.5</v>
      </c>
    </row>
    <row r="9603" spans="55:68">
      <c r="BC9603" s="23">
        <v>85182.7</v>
      </c>
      <c r="BD9603" s="23">
        <v>-36.619999999999997</v>
      </c>
      <c r="BO9603" s="23">
        <v>85182.7</v>
      </c>
      <c r="BP9603" s="23">
        <v>-36.619999999999997</v>
      </c>
    </row>
    <row r="9604" spans="55:68">
      <c r="BC9604" s="23">
        <v>85244.5</v>
      </c>
      <c r="BD9604" s="23">
        <v>-36.619999999999997</v>
      </c>
      <c r="BO9604" s="23">
        <v>85244.5</v>
      </c>
      <c r="BP9604" s="23">
        <v>-36.619999999999997</v>
      </c>
    </row>
    <row r="9605" spans="55:68">
      <c r="BC9605" s="23">
        <v>85244.5</v>
      </c>
      <c r="BD9605" s="23">
        <v>-36.65</v>
      </c>
      <c r="BO9605" s="23">
        <v>85244.5</v>
      </c>
      <c r="BP9605" s="23">
        <v>-36.65</v>
      </c>
    </row>
    <row r="9606" spans="55:68">
      <c r="BC9606" s="23">
        <v>85306.5</v>
      </c>
      <c r="BD9606" s="23">
        <v>-36.65</v>
      </c>
      <c r="BO9606" s="23">
        <v>85306.5</v>
      </c>
      <c r="BP9606" s="23">
        <v>-36.65</v>
      </c>
    </row>
    <row r="9607" spans="55:68">
      <c r="BC9607" s="23">
        <v>85306.5</v>
      </c>
      <c r="BD9607" s="23">
        <v>-36.159999999999997</v>
      </c>
      <c r="BO9607" s="23">
        <v>85306.5</v>
      </c>
      <c r="BP9607" s="23">
        <v>-36.159999999999997</v>
      </c>
    </row>
    <row r="9608" spans="55:68">
      <c r="BC9608" s="23">
        <v>85368.4</v>
      </c>
      <c r="BD9608" s="23">
        <v>-36.159999999999997</v>
      </c>
      <c r="BO9608" s="23">
        <v>85368.4</v>
      </c>
      <c r="BP9608" s="23">
        <v>-36.159999999999997</v>
      </c>
    </row>
    <row r="9609" spans="55:68">
      <c r="BC9609" s="23">
        <v>85368.4</v>
      </c>
      <c r="BD9609" s="23">
        <v>-36.18</v>
      </c>
      <c r="BO9609" s="23">
        <v>85368.4</v>
      </c>
      <c r="BP9609" s="23">
        <v>-36.18</v>
      </c>
    </row>
    <row r="9610" spans="55:68">
      <c r="BC9610" s="23">
        <v>85430.6</v>
      </c>
      <c r="BD9610" s="23">
        <v>-36.18</v>
      </c>
      <c r="BO9610" s="23">
        <v>85430.6</v>
      </c>
      <c r="BP9610" s="23">
        <v>-36.18</v>
      </c>
    </row>
    <row r="9611" spans="55:68">
      <c r="BC9611" s="23">
        <v>85430.6</v>
      </c>
      <c r="BD9611" s="23">
        <v>-36.32</v>
      </c>
      <c r="BO9611" s="23">
        <v>85430.6</v>
      </c>
      <c r="BP9611" s="23">
        <v>-36.32</v>
      </c>
    </row>
    <row r="9612" spans="55:68">
      <c r="BC9612" s="23">
        <v>85493.1</v>
      </c>
      <c r="BD9612" s="23">
        <v>-36.32</v>
      </c>
      <c r="BO9612" s="23">
        <v>85493.1</v>
      </c>
      <c r="BP9612" s="23">
        <v>-36.32</v>
      </c>
    </row>
    <row r="9613" spans="55:68">
      <c r="BC9613" s="23">
        <v>85493.1</v>
      </c>
      <c r="BD9613" s="23">
        <v>-36.71</v>
      </c>
      <c r="BO9613" s="23">
        <v>85493.1</v>
      </c>
      <c r="BP9613" s="23">
        <v>-36.71</v>
      </c>
    </row>
    <row r="9614" spans="55:68">
      <c r="BC9614" s="23">
        <v>85556.5</v>
      </c>
      <c r="BD9614" s="23">
        <v>-36.71</v>
      </c>
      <c r="BO9614" s="23">
        <v>85556.5</v>
      </c>
      <c r="BP9614" s="23">
        <v>-36.71</v>
      </c>
    </row>
    <row r="9615" spans="55:68">
      <c r="BC9615" s="23">
        <v>85556.5</v>
      </c>
      <c r="BD9615" s="23">
        <v>-36.79</v>
      </c>
      <c r="BO9615" s="23">
        <v>85556.5</v>
      </c>
      <c r="BP9615" s="23">
        <v>-36.79</v>
      </c>
    </row>
    <row r="9616" spans="55:68">
      <c r="BC9616" s="23">
        <v>85620.7</v>
      </c>
      <c r="BD9616" s="23">
        <v>-36.79</v>
      </c>
      <c r="BO9616" s="23">
        <v>85620.7</v>
      </c>
      <c r="BP9616" s="23">
        <v>-36.79</v>
      </c>
    </row>
    <row r="9617" spans="55:68">
      <c r="BC9617" s="23">
        <v>85620.7</v>
      </c>
      <c r="BD9617" s="23">
        <v>-36.64</v>
      </c>
      <c r="BO9617" s="23">
        <v>85620.7</v>
      </c>
      <c r="BP9617" s="23">
        <v>-36.64</v>
      </c>
    </row>
    <row r="9618" spans="55:68">
      <c r="BC9618" s="23">
        <v>85684.4</v>
      </c>
      <c r="BD9618" s="23">
        <v>-36.64</v>
      </c>
      <c r="BO9618" s="23">
        <v>85684.4</v>
      </c>
      <c r="BP9618" s="23">
        <v>-36.64</v>
      </c>
    </row>
    <row r="9619" spans="55:68">
      <c r="BC9619" s="23">
        <v>85684.4</v>
      </c>
      <c r="BD9619" s="23">
        <v>-36.61</v>
      </c>
      <c r="BO9619" s="23">
        <v>85684.4</v>
      </c>
      <c r="BP9619" s="23">
        <v>-36.61</v>
      </c>
    </row>
    <row r="9620" spans="55:68">
      <c r="BC9620" s="23">
        <v>85747.5</v>
      </c>
      <c r="BD9620" s="23">
        <v>-36.61</v>
      </c>
      <c r="BO9620" s="23">
        <v>85747.5</v>
      </c>
      <c r="BP9620" s="23">
        <v>-36.61</v>
      </c>
    </row>
    <row r="9621" spans="55:68">
      <c r="BC9621" s="23">
        <v>85747.5</v>
      </c>
      <c r="BD9621" s="23">
        <v>-35.950000000000003</v>
      </c>
      <c r="BO9621" s="23">
        <v>85747.5</v>
      </c>
      <c r="BP9621" s="23">
        <v>-35.950000000000003</v>
      </c>
    </row>
    <row r="9622" spans="55:68">
      <c r="BC9622" s="23">
        <v>85809.7</v>
      </c>
      <c r="BD9622" s="23">
        <v>-35.950000000000003</v>
      </c>
      <c r="BO9622" s="23">
        <v>85809.7</v>
      </c>
      <c r="BP9622" s="23">
        <v>-35.950000000000003</v>
      </c>
    </row>
    <row r="9623" spans="55:68">
      <c r="BC9623" s="23">
        <v>85809.7</v>
      </c>
      <c r="BD9623" s="23">
        <v>-36.24</v>
      </c>
      <c r="BO9623" s="23">
        <v>85809.7</v>
      </c>
      <c r="BP9623" s="23">
        <v>-36.24</v>
      </c>
    </row>
    <row r="9624" spans="55:68">
      <c r="BC9624" s="23">
        <v>85870.5</v>
      </c>
      <c r="BD9624" s="23">
        <v>-36.24</v>
      </c>
      <c r="BO9624" s="23">
        <v>85870.5</v>
      </c>
      <c r="BP9624" s="23">
        <v>-36.24</v>
      </c>
    </row>
    <row r="9625" spans="55:68">
      <c r="BC9625" s="23">
        <v>85870.5</v>
      </c>
      <c r="BD9625" s="23">
        <v>-35.979999999999997</v>
      </c>
      <c r="BO9625" s="23">
        <v>85870.5</v>
      </c>
      <c r="BP9625" s="23">
        <v>-35.979999999999997</v>
      </c>
    </row>
    <row r="9626" spans="55:68">
      <c r="BC9626" s="23">
        <v>85930.2</v>
      </c>
      <c r="BD9626" s="23">
        <v>-35.979999999999997</v>
      </c>
      <c r="BO9626" s="23">
        <v>85930.2</v>
      </c>
      <c r="BP9626" s="23">
        <v>-35.979999999999997</v>
      </c>
    </row>
    <row r="9627" spans="55:68">
      <c r="BC9627" s="23">
        <v>85930.2</v>
      </c>
      <c r="BD9627" s="23">
        <v>-35.57</v>
      </c>
      <c r="BO9627" s="23">
        <v>85930.2</v>
      </c>
      <c r="BP9627" s="23">
        <v>-35.57</v>
      </c>
    </row>
    <row r="9628" spans="55:68">
      <c r="BC9628" s="23">
        <v>85990.1</v>
      </c>
      <c r="BD9628" s="23">
        <v>-35.57</v>
      </c>
      <c r="BO9628" s="23">
        <v>85990.1</v>
      </c>
      <c r="BP9628" s="23">
        <v>-35.57</v>
      </c>
    </row>
    <row r="9629" spans="55:68">
      <c r="BC9629" s="23">
        <v>85990.1</v>
      </c>
      <c r="BD9629" s="23">
        <v>-35.61</v>
      </c>
      <c r="BO9629" s="23">
        <v>85990.1</v>
      </c>
      <c r="BP9629" s="23">
        <v>-35.61</v>
      </c>
    </row>
    <row r="9630" spans="55:68">
      <c r="BC9630" s="23">
        <v>86054.1</v>
      </c>
      <c r="BD9630" s="23">
        <v>-35.61</v>
      </c>
      <c r="BO9630" s="23">
        <v>86054.1</v>
      </c>
      <c r="BP9630" s="23">
        <v>-35.61</v>
      </c>
    </row>
    <row r="9631" spans="55:68">
      <c r="BC9631" s="23">
        <v>86054.1</v>
      </c>
      <c r="BD9631" s="23">
        <v>-36.049999999999997</v>
      </c>
      <c r="BO9631" s="23">
        <v>86054.1</v>
      </c>
      <c r="BP9631" s="23">
        <v>-36.049999999999997</v>
      </c>
    </row>
    <row r="9632" spans="55:68">
      <c r="BC9632" s="23">
        <v>86122.8</v>
      </c>
      <c r="BD9632" s="23">
        <v>-36.049999999999997</v>
      </c>
      <c r="BO9632" s="23">
        <v>86122.8</v>
      </c>
      <c r="BP9632" s="23">
        <v>-36.049999999999997</v>
      </c>
    </row>
    <row r="9633" spans="55:68">
      <c r="BC9633" s="23">
        <v>86122.8</v>
      </c>
      <c r="BD9633" s="23">
        <v>-39.14</v>
      </c>
      <c r="BO9633" s="23">
        <v>86122.8</v>
      </c>
      <c r="BP9633" s="23">
        <v>-39.14</v>
      </c>
    </row>
    <row r="9634" spans="55:68">
      <c r="BC9634" s="23">
        <v>86194.9</v>
      </c>
      <c r="BD9634" s="23">
        <v>-39.14</v>
      </c>
      <c r="BO9634" s="23">
        <v>86194.9</v>
      </c>
      <c r="BP9634" s="23">
        <v>-39.14</v>
      </c>
    </row>
    <row r="9635" spans="55:68">
      <c r="BC9635" s="23">
        <v>86194.9</v>
      </c>
      <c r="BD9635" s="23">
        <v>-38.76</v>
      </c>
      <c r="BO9635" s="23">
        <v>86194.9</v>
      </c>
      <c r="BP9635" s="23">
        <v>-38.76</v>
      </c>
    </row>
    <row r="9636" spans="55:68">
      <c r="BC9636" s="23">
        <v>86271.2</v>
      </c>
      <c r="BD9636" s="23">
        <v>-38.76</v>
      </c>
      <c r="BO9636" s="23">
        <v>86271.2</v>
      </c>
      <c r="BP9636" s="23">
        <v>-38.76</v>
      </c>
    </row>
    <row r="9637" spans="55:68">
      <c r="BC9637" s="23">
        <v>86271.2</v>
      </c>
      <c r="BD9637" s="23">
        <v>-37.31</v>
      </c>
      <c r="BO9637" s="23">
        <v>86271.2</v>
      </c>
      <c r="BP9637" s="23">
        <v>-37.31</v>
      </c>
    </row>
    <row r="9638" spans="55:68">
      <c r="BC9638" s="23">
        <v>86353.5</v>
      </c>
      <c r="BD9638" s="23">
        <v>-37.31</v>
      </c>
      <c r="BO9638" s="23">
        <v>86353.5</v>
      </c>
      <c r="BP9638" s="23">
        <v>-37.31</v>
      </c>
    </row>
    <row r="9639" spans="55:68">
      <c r="BC9639" s="23">
        <v>86353.5</v>
      </c>
      <c r="BD9639" s="23">
        <v>-37.54</v>
      </c>
      <c r="BO9639" s="23">
        <v>86353.5</v>
      </c>
      <c r="BP9639" s="23">
        <v>-37.54</v>
      </c>
    </row>
    <row r="9640" spans="55:68">
      <c r="BC9640" s="23">
        <v>86435.5</v>
      </c>
      <c r="BD9640" s="23">
        <v>-37.54</v>
      </c>
      <c r="BO9640" s="23">
        <v>86435.5</v>
      </c>
      <c r="BP9640" s="23">
        <v>-37.54</v>
      </c>
    </row>
    <row r="9641" spans="55:68">
      <c r="BC9641" s="23">
        <v>86435.5</v>
      </c>
      <c r="BD9641" s="23">
        <v>-38.520000000000003</v>
      </c>
      <c r="BO9641" s="23">
        <v>86435.5</v>
      </c>
      <c r="BP9641" s="23">
        <v>-38.520000000000003</v>
      </c>
    </row>
    <row r="9642" spans="55:68">
      <c r="BC9642" s="23">
        <v>86518.5</v>
      </c>
      <c r="BD9642" s="23">
        <v>-38.520000000000003</v>
      </c>
      <c r="BO9642" s="23">
        <v>86518.5</v>
      </c>
      <c r="BP9642" s="23">
        <v>-38.520000000000003</v>
      </c>
    </row>
    <row r="9643" spans="55:68">
      <c r="BC9643" s="23">
        <v>86518.5</v>
      </c>
      <c r="BD9643" s="23">
        <v>-38.96</v>
      </c>
      <c r="BO9643" s="23">
        <v>86518.5</v>
      </c>
      <c r="BP9643" s="23">
        <v>-38.96</v>
      </c>
    </row>
    <row r="9644" spans="55:68">
      <c r="BC9644" s="23">
        <v>86604.1</v>
      </c>
      <c r="BD9644" s="23">
        <v>-38.96</v>
      </c>
      <c r="BO9644" s="23">
        <v>86604.1</v>
      </c>
      <c r="BP9644" s="23">
        <v>-38.96</v>
      </c>
    </row>
    <row r="9645" spans="55:68">
      <c r="BC9645" s="23">
        <v>86604.1</v>
      </c>
      <c r="BD9645" s="23">
        <v>-39.08</v>
      </c>
      <c r="BO9645" s="23">
        <v>86604.1</v>
      </c>
      <c r="BP9645" s="23">
        <v>-39.08</v>
      </c>
    </row>
    <row r="9646" spans="55:68">
      <c r="BC9646" s="23">
        <v>86694.3</v>
      </c>
      <c r="BD9646" s="23">
        <v>-39.08</v>
      </c>
      <c r="BO9646" s="23">
        <v>86694.3</v>
      </c>
      <c r="BP9646" s="23">
        <v>-39.08</v>
      </c>
    </row>
    <row r="9647" spans="55:68">
      <c r="BC9647" s="23">
        <v>86694.3</v>
      </c>
      <c r="BD9647" s="23">
        <v>-38.200000000000003</v>
      </c>
      <c r="BO9647" s="23">
        <v>86694.3</v>
      </c>
      <c r="BP9647" s="23">
        <v>-38.200000000000003</v>
      </c>
    </row>
    <row r="9648" spans="55:68">
      <c r="BC9648" s="23">
        <v>86784.6</v>
      </c>
      <c r="BD9648" s="23">
        <v>-38.200000000000003</v>
      </c>
      <c r="BO9648" s="23">
        <v>86784.6</v>
      </c>
      <c r="BP9648" s="23">
        <v>-38.200000000000003</v>
      </c>
    </row>
    <row r="9649" spans="55:68">
      <c r="BC9649" s="23">
        <v>86784.6</v>
      </c>
      <c r="BD9649" s="23">
        <v>-39.11</v>
      </c>
      <c r="BO9649" s="23">
        <v>86784.6</v>
      </c>
      <c r="BP9649" s="23">
        <v>-39.11</v>
      </c>
    </row>
    <row r="9650" spans="55:68">
      <c r="BC9650" s="23">
        <v>86875.4</v>
      </c>
      <c r="BD9650" s="23">
        <v>-39.11</v>
      </c>
      <c r="BO9650" s="23">
        <v>86875.4</v>
      </c>
      <c r="BP9650" s="23">
        <v>-39.11</v>
      </c>
    </row>
    <row r="9651" spans="55:68">
      <c r="BC9651" s="23">
        <v>86875.4</v>
      </c>
      <c r="BD9651" s="23">
        <v>-38.49</v>
      </c>
      <c r="BO9651" s="23">
        <v>86875.4</v>
      </c>
      <c r="BP9651" s="23">
        <v>-38.49</v>
      </c>
    </row>
    <row r="9652" spans="55:68">
      <c r="BC9652" s="23">
        <v>86965.8</v>
      </c>
      <c r="BD9652" s="23">
        <v>-38.49</v>
      </c>
      <c r="BO9652" s="23">
        <v>86965.8</v>
      </c>
      <c r="BP9652" s="23">
        <v>-38.49</v>
      </c>
    </row>
    <row r="9653" spans="55:68">
      <c r="BC9653" s="23">
        <v>86965.8</v>
      </c>
      <c r="BD9653" s="23">
        <v>-39.049999999999997</v>
      </c>
      <c r="BO9653" s="23">
        <v>86965.8</v>
      </c>
      <c r="BP9653" s="23">
        <v>-39.049999999999997</v>
      </c>
    </row>
    <row r="9654" spans="55:68">
      <c r="BC9654" s="23">
        <v>87060.3</v>
      </c>
      <c r="BD9654" s="23">
        <v>-39.049999999999997</v>
      </c>
      <c r="BO9654" s="23">
        <v>87060.3</v>
      </c>
      <c r="BP9654" s="23">
        <v>-39.049999999999997</v>
      </c>
    </row>
    <row r="9655" spans="55:68">
      <c r="BC9655" s="23">
        <v>87060.3</v>
      </c>
      <c r="BD9655" s="23">
        <v>-38.880000000000003</v>
      </c>
      <c r="BO9655" s="23">
        <v>87060.3</v>
      </c>
      <c r="BP9655" s="23">
        <v>-38.880000000000003</v>
      </c>
    </row>
    <row r="9656" spans="55:68">
      <c r="BC9656" s="23">
        <v>87156.3</v>
      </c>
      <c r="BD9656" s="23">
        <v>-38.880000000000003</v>
      </c>
      <c r="BO9656" s="23">
        <v>87156.3</v>
      </c>
      <c r="BP9656" s="23">
        <v>-38.880000000000003</v>
      </c>
    </row>
    <row r="9657" spans="55:68">
      <c r="BC9657" s="23">
        <v>87156.3</v>
      </c>
      <c r="BD9657" s="23">
        <v>-39.47</v>
      </c>
      <c r="BO9657" s="23">
        <v>87156.3</v>
      </c>
      <c r="BP9657" s="23">
        <v>-39.47</v>
      </c>
    </row>
    <row r="9658" spans="55:68">
      <c r="BC9658" s="23">
        <v>87255</v>
      </c>
      <c r="BD9658" s="23">
        <v>-39.47</v>
      </c>
      <c r="BO9658" s="23">
        <v>87255</v>
      </c>
      <c r="BP9658" s="23">
        <v>-39.47</v>
      </c>
    </row>
    <row r="9659" spans="55:68">
      <c r="BC9659" s="23">
        <v>87255</v>
      </c>
      <c r="BD9659" s="23">
        <v>-39.51</v>
      </c>
      <c r="BO9659" s="23">
        <v>87255</v>
      </c>
      <c r="BP9659" s="23">
        <v>-39.51</v>
      </c>
    </row>
    <row r="9660" spans="55:68">
      <c r="BC9660" s="23">
        <v>87356</v>
      </c>
      <c r="BD9660" s="23">
        <v>-39.51</v>
      </c>
      <c r="BO9660" s="23">
        <v>87356</v>
      </c>
      <c r="BP9660" s="23">
        <v>-39.51</v>
      </c>
    </row>
    <row r="9661" spans="55:68">
      <c r="BC9661" s="23">
        <v>87356</v>
      </c>
      <c r="BD9661" s="23">
        <v>-39.22</v>
      </c>
      <c r="BO9661" s="23">
        <v>87356</v>
      </c>
      <c r="BP9661" s="23">
        <v>-39.22</v>
      </c>
    </row>
    <row r="9662" spans="55:68">
      <c r="BC9662" s="23">
        <v>87459.9</v>
      </c>
      <c r="BD9662" s="23">
        <v>-39.22</v>
      </c>
      <c r="BO9662" s="23">
        <v>87459.9</v>
      </c>
      <c r="BP9662" s="23">
        <v>-39.22</v>
      </c>
    </row>
    <row r="9663" spans="55:68">
      <c r="BC9663" s="23">
        <v>87459.9</v>
      </c>
      <c r="BD9663" s="23">
        <v>-39.65</v>
      </c>
      <c r="BO9663" s="23">
        <v>87459.9</v>
      </c>
      <c r="BP9663" s="23">
        <v>-39.65</v>
      </c>
    </row>
    <row r="9664" spans="55:68">
      <c r="BC9664" s="23">
        <v>87563.5</v>
      </c>
      <c r="BD9664" s="23">
        <v>-39.65</v>
      </c>
      <c r="BO9664" s="23">
        <v>87563.5</v>
      </c>
      <c r="BP9664" s="23">
        <v>-39.65</v>
      </c>
    </row>
    <row r="9665" spans="55:68">
      <c r="BC9665" s="23">
        <v>87563.5</v>
      </c>
      <c r="BD9665" s="23">
        <v>-39.590000000000003</v>
      </c>
      <c r="BO9665" s="23">
        <v>87563.5</v>
      </c>
      <c r="BP9665" s="23">
        <v>-39.590000000000003</v>
      </c>
    </row>
    <row r="9666" spans="55:68">
      <c r="BC9666" s="23">
        <v>87670</v>
      </c>
      <c r="BD9666" s="23">
        <v>-39.590000000000003</v>
      </c>
      <c r="BO9666" s="23">
        <v>87670</v>
      </c>
      <c r="BP9666" s="23">
        <v>-39.590000000000003</v>
      </c>
    </row>
    <row r="9667" spans="55:68">
      <c r="BC9667" s="23">
        <v>87670</v>
      </c>
      <c r="BD9667" s="23">
        <v>-39.36</v>
      </c>
      <c r="BO9667" s="23">
        <v>87670</v>
      </c>
      <c r="BP9667" s="23">
        <v>-39.36</v>
      </c>
    </row>
    <row r="9668" spans="55:68">
      <c r="BC9668" s="23">
        <v>87779.6</v>
      </c>
      <c r="BD9668" s="23">
        <v>-39.36</v>
      </c>
      <c r="BO9668" s="23">
        <v>87779.6</v>
      </c>
      <c r="BP9668" s="23">
        <v>-39.36</v>
      </c>
    </row>
    <row r="9669" spans="55:68">
      <c r="BC9669" s="23">
        <v>87779.6</v>
      </c>
      <c r="BD9669" s="23">
        <v>-40.200000000000003</v>
      </c>
      <c r="BO9669" s="23">
        <v>87779.6</v>
      </c>
      <c r="BP9669" s="23">
        <v>-40.200000000000003</v>
      </c>
    </row>
    <row r="9670" spans="55:68">
      <c r="BC9670" s="23">
        <v>87889.9</v>
      </c>
      <c r="BD9670" s="23">
        <v>-40.200000000000003</v>
      </c>
      <c r="BO9670" s="23">
        <v>87889.9</v>
      </c>
      <c r="BP9670" s="23">
        <v>-40.200000000000003</v>
      </c>
    </row>
    <row r="9671" spans="55:68">
      <c r="BC9671" s="23">
        <v>87889.9</v>
      </c>
      <c r="BD9671" s="23">
        <v>-39.979999999999997</v>
      </c>
      <c r="BO9671" s="23">
        <v>87889.9</v>
      </c>
      <c r="BP9671" s="23">
        <v>-39.979999999999997</v>
      </c>
    </row>
    <row r="9672" spans="55:68">
      <c r="BC9672" s="23">
        <v>88004.9</v>
      </c>
      <c r="BD9672" s="23">
        <v>-39.979999999999997</v>
      </c>
      <c r="BO9672" s="23">
        <v>88004.9</v>
      </c>
      <c r="BP9672" s="23">
        <v>-39.979999999999997</v>
      </c>
    </row>
    <row r="9673" spans="55:68">
      <c r="BC9673" s="23">
        <v>88004.9</v>
      </c>
      <c r="BD9673" s="23">
        <v>-39.74</v>
      </c>
      <c r="BO9673" s="23">
        <v>88004.9</v>
      </c>
      <c r="BP9673" s="23">
        <v>-39.74</v>
      </c>
    </row>
    <row r="9674" spans="55:68">
      <c r="BC9674" s="23">
        <v>88122.8</v>
      </c>
      <c r="BD9674" s="23">
        <v>-39.74</v>
      </c>
      <c r="BO9674" s="23">
        <v>88122.8</v>
      </c>
      <c r="BP9674" s="23">
        <v>-39.74</v>
      </c>
    </row>
    <row r="9675" spans="55:68">
      <c r="BC9675" s="23">
        <v>88122.8</v>
      </c>
      <c r="BD9675" s="23">
        <v>-40.64</v>
      </c>
      <c r="BO9675" s="23">
        <v>88122.8</v>
      </c>
      <c r="BP9675" s="23">
        <v>-40.64</v>
      </c>
    </row>
    <row r="9676" spans="55:68">
      <c r="BC9676" s="23">
        <v>88240.9</v>
      </c>
      <c r="BD9676" s="23">
        <v>-40.64</v>
      </c>
      <c r="BO9676" s="23">
        <v>88240.9</v>
      </c>
      <c r="BP9676" s="23">
        <v>-40.64</v>
      </c>
    </row>
    <row r="9677" spans="55:68">
      <c r="BC9677" s="23">
        <v>88240.9</v>
      </c>
      <c r="BD9677" s="23">
        <v>-39.99</v>
      </c>
      <c r="BO9677" s="23">
        <v>88240.9</v>
      </c>
      <c r="BP9677" s="23">
        <v>-39.99</v>
      </c>
    </row>
    <row r="9678" spans="55:68">
      <c r="BC9678" s="23">
        <v>88361.5</v>
      </c>
      <c r="BD9678" s="23">
        <v>-39.99</v>
      </c>
      <c r="BO9678" s="23">
        <v>88361.5</v>
      </c>
      <c r="BP9678" s="23">
        <v>-39.99</v>
      </c>
    </row>
    <row r="9679" spans="55:68">
      <c r="BC9679" s="23">
        <v>88361.5</v>
      </c>
      <c r="BD9679" s="23">
        <v>-40.17</v>
      </c>
      <c r="BO9679" s="23">
        <v>88361.5</v>
      </c>
      <c r="BP9679" s="23">
        <v>-40.17</v>
      </c>
    </row>
    <row r="9680" spans="55:68">
      <c r="BC9680" s="23">
        <v>88487.9</v>
      </c>
      <c r="BD9680" s="23">
        <v>-40.17</v>
      </c>
      <c r="BO9680" s="23">
        <v>88487.9</v>
      </c>
      <c r="BP9680" s="23">
        <v>-40.17</v>
      </c>
    </row>
    <row r="9681" spans="55:68">
      <c r="BC9681" s="23">
        <v>88487.9</v>
      </c>
      <c r="BD9681" s="23">
        <v>-40.5</v>
      </c>
      <c r="BO9681" s="23">
        <v>88487.9</v>
      </c>
      <c r="BP9681" s="23">
        <v>-40.5</v>
      </c>
    </row>
    <row r="9682" spans="55:68">
      <c r="BC9682" s="23">
        <v>88614.2</v>
      </c>
      <c r="BD9682" s="23">
        <v>-40.5</v>
      </c>
      <c r="BO9682" s="23">
        <v>88614.2</v>
      </c>
      <c r="BP9682" s="23">
        <v>-40.5</v>
      </c>
    </row>
    <row r="9683" spans="55:68">
      <c r="BC9683" s="23">
        <v>88614.2</v>
      </c>
      <c r="BD9683" s="23">
        <v>-40.880000000000003</v>
      </c>
      <c r="BO9683" s="23">
        <v>88614.2</v>
      </c>
      <c r="BP9683" s="23">
        <v>-40.880000000000003</v>
      </c>
    </row>
    <row r="9684" spans="55:68">
      <c r="BC9684" s="23">
        <v>88742.7</v>
      </c>
      <c r="BD9684" s="23">
        <v>-40.880000000000003</v>
      </c>
      <c r="BO9684" s="23">
        <v>88742.7</v>
      </c>
      <c r="BP9684" s="23">
        <v>-40.880000000000003</v>
      </c>
    </row>
    <row r="9685" spans="55:68">
      <c r="BC9685" s="23">
        <v>88742.7</v>
      </c>
      <c r="BD9685" s="23">
        <v>-40.590000000000003</v>
      </c>
      <c r="BO9685" s="23">
        <v>88742.7</v>
      </c>
      <c r="BP9685" s="23">
        <v>-40.590000000000003</v>
      </c>
    </row>
    <row r="9686" spans="55:68">
      <c r="BC9686" s="23">
        <v>88864.4</v>
      </c>
      <c r="BD9686" s="23">
        <v>-40.590000000000003</v>
      </c>
      <c r="BO9686" s="23">
        <v>88864.4</v>
      </c>
      <c r="BP9686" s="23">
        <v>-40.590000000000003</v>
      </c>
    </row>
    <row r="9687" spans="55:68">
      <c r="BC9687" s="23">
        <v>88864.4</v>
      </c>
      <c r="BD9687" s="23">
        <v>-40.369999999999997</v>
      </c>
      <c r="BO9687" s="23">
        <v>88864.4</v>
      </c>
      <c r="BP9687" s="23">
        <v>-40.369999999999997</v>
      </c>
    </row>
    <row r="9688" spans="55:68">
      <c r="BC9688" s="23">
        <v>88977</v>
      </c>
      <c r="BD9688" s="23">
        <v>-40.369999999999997</v>
      </c>
      <c r="BO9688" s="23">
        <v>88977</v>
      </c>
      <c r="BP9688" s="23">
        <v>-40.369999999999997</v>
      </c>
    </row>
    <row r="9689" spans="55:68">
      <c r="BC9689" s="23">
        <v>88977</v>
      </c>
      <c r="BD9689" s="23">
        <v>-38.74</v>
      </c>
      <c r="BO9689" s="23">
        <v>88977</v>
      </c>
      <c r="BP9689" s="23">
        <v>-38.74</v>
      </c>
    </row>
    <row r="9690" spans="55:68">
      <c r="BC9690" s="23">
        <v>89083.7</v>
      </c>
      <c r="BD9690" s="23">
        <v>-38.74</v>
      </c>
      <c r="BO9690" s="23">
        <v>89083.7</v>
      </c>
      <c r="BP9690" s="23">
        <v>-38.74</v>
      </c>
    </row>
    <row r="9691" spans="55:68">
      <c r="BC9691" s="23">
        <v>89083.7</v>
      </c>
      <c r="BD9691" s="23">
        <v>-38.46</v>
      </c>
      <c r="BO9691" s="23">
        <v>89083.7</v>
      </c>
      <c r="BP9691" s="23">
        <v>-38.46</v>
      </c>
    </row>
    <row r="9692" spans="55:68">
      <c r="BC9692" s="23">
        <v>89184.9</v>
      </c>
      <c r="BD9692" s="23">
        <v>-38.46</v>
      </c>
      <c r="BO9692" s="23">
        <v>89184.9</v>
      </c>
      <c r="BP9692" s="23">
        <v>-38.46</v>
      </c>
    </row>
    <row r="9693" spans="55:68">
      <c r="BC9693" s="23">
        <v>89184.9</v>
      </c>
      <c r="BD9693" s="23">
        <v>-39.35</v>
      </c>
      <c r="BO9693" s="23">
        <v>89184.9</v>
      </c>
      <c r="BP9693" s="23">
        <v>-39.35</v>
      </c>
    </row>
    <row r="9694" spans="55:68">
      <c r="BC9694" s="23">
        <v>89279.5</v>
      </c>
      <c r="BD9694" s="23">
        <v>-39.35</v>
      </c>
      <c r="BO9694" s="23">
        <v>89279.5</v>
      </c>
      <c r="BP9694" s="23">
        <v>-39.35</v>
      </c>
    </row>
    <row r="9695" spans="55:68">
      <c r="BC9695" s="23">
        <v>89279.5</v>
      </c>
      <c r="BD9695" s="23">
        <v>-39.04</v>
      </c>
      <c r="BO9695" s="23">
        <v>89279.5</v>
      </c>
      <c r="BP9695" s="23">
        <v>-39.04</v>
      </c>
    </row>
    <row r="9696" spans="55:68">
      <c r="BC9696" s="23">
        <v>89374</v>
      </c>
      <c r="BD9696" s="23">
        <v>-39.04</v>
      </c>
      <c r="BO9696" s="23">
        <v>89374</v>
      </c>
      <c r="BP9696" s="23">
        <v>-39.04</v>
      </c>
    </row>
    <row r="9697" spans="55:68">
      <c r="BC9697" s="23">
        <v>89374</v>
      </c>
      <c r="BD9697" s="23">
        <v>-38.340000000000003</v>
      </c>
      <c r="BO9697" s="23">
        <v>89374</v>
      </c>
      <c r="BP9697" s="23">
        <v>-38.340000000000003</v>
      </c>
    </row>
    <row r="9698" spans="55:68">
      <c r="BC9698" s="23">
        <v>89468.7</v>
      </c>
      <c r="BD9698" s="23">
        <v>-38.340000000000003</v>
      </c>
      <c r="BO9698" s="23">
        <v>89468.7</v>
      </c>
      <c r="BP9698" s="23">
        <v>-38.340000000000003</v>
      </c>
    </row>
    <row r="9699" spans="55:68">
      <c r="BC9699" s="23">
        <v>89468.7</v>
      </c>
      <c r="BD9699" s="23">
        <v>-38.65</v>
      </c>
      <c r="BO9699" s="23">
        <v>89468.7</v>
      </c>
      <c r="BP9699" s="23">
        <v>-38.65</v>
      </c>
    </row>
    <row r="9700" spans="55:68">
      <c r="BC9700" s="23">
        <v>89560.1</v>
      </c>
      <c r="BD9700" s="23">
        <v>-38.65</v>
      </c>
      <c r="BO9700" s="23">
        <v>89560.1</v>
      </c>
      <c r="BP9700" s="23">
        <v>-38.65</v>
      </c>
    </row>
    <row r="9701" spans="55:68">
      <c r="BC9701" s="23">
        <v>89560.1</v>
      </c>
      <c r="BD9701" s="23">
        <v>-38.479999999999997</v>
      </c>
      <c r="BO9701" s="23">
        <v>89560.1</v>
      </c>
      <c r="BP9701" s="23">
        <v>-38.479999999999997</v>
      </c>
    </row>
    <row r="9702" spans="55:68">
      <c r="BC9702" s="23">
        <v>89649.3</v>
      </c>
      <c r="BD9702" s="23">
        <v>-38.479999999999997</v>
      </c>
      <c r="BO9702" s="23">
        <v>89649.3</v>
      </c>
      <c r="BP9702" s="23">
        <v>-38.479999999999997</v>
      </c>
    </row>
    <row r="9703" spans="55:68">
      <c r="BC9703" s="23">
        <v>89649.3</v>
      </c>
      <c r="BD9703" s="23">
        <v>-38.19</v>
      </c>
      <c r="BO9703" s="23">
        <v>89649.3</v>
      </c>
      <c r="BP9703" s="23">
        <v>-38.19</v>
      </c>
    </row>
    <row r="9704" spans="55:68">
      <c r="BC9704" s="23">
        <v>89737.600000000006</v>
      </c>
      <c r="BD9704" s="23">
        <v>-38.19</v>
      </c>
      <c r="BO9704" s="23">
        <v>89737.600000000006</v>
      </c>
      <c r="BP9704" s="23">
        <v>-38.19</v>
      </c>
    </row>
    <row r="9705" spans="55:68">
      <c r="BC9705" s="23">
        <v>89737.600000000006</v>
      </c>
      <c r="BD9705" s="23">
        <v>-38.22</v>
      </c>
      <c r="BO9705" s="23">
        <v>89737.600000000006</v>
      </c>
      <c r="BP9705" s="23">
        <v>-38.22</v>
      </c>
    </row>
    <row r="9706" spans="55:68">
      <c r="BC9706" s="23">
        <v>89824.4</v>
      </c>
      <c r="BD9706" s="23">
        <v>-38.22</v>
      </c>
      <c r="BO9706" s="23">
        <v>89824.4</v>
      </c>
      <c r="BP9706" s="23">
        <v>-38.22</v>
      </c>
    </row>
    <row r="9707" spans="55:68">
      <c r="BC9707" s="23">
        <v>89824.4</v>
      </c>
      <c r="BD9707" s="23">
        <v>-37.979999999999997</v>
      </c>
      <c r="BO9707" s="23">
        <v>89824.4</v>
      </c>
      <c r="BP9707" s="23">
        <v>-37.979999999999997</v>
      </c>
    </row>
    <row r="9708" spans="55:68">
      <c r="BC9708" s="23">
        <v>89910.6</v>
      </c>
      <c r="BD9708" s="23">
        <v>-37.979999999999997</v>
      </c>
      <c r="BO9708" s="23">
        <v>89910.6</v>
      </c>
      <c r="BP9708" s="23">
        <v>-37.979999999999997</v>
      </c>
    </row>
    <row r="9709" spans="55:68">
      <c r="BC9709" s="23">
        <v>89910.6</v>
      </c>
      <c r="BD9709" s="23">
        <v>-37.979999999999997</v>
      </c>
      <c r="BO9709" s="23">
        <v>89910.6</v>
      </c>
      <c r="BP9709" s="23">
        <v>-37.979999999999997</v>
      </c>
    </row>
    <row r="9710" spans="55:68">
      <c r="BC9710" s="23">
        <v>89998.8</v>
      </c>
      <c r="BD9710" s="23">
        <v>-37.979999999999997</v>
      </c>
      <c r="BO9710" s="23">
        <v>89998.8</v>
      </c>
      <c r="BP9710" s="23">
        <v>-37.979999999999997</v>
      </c>
    </row>
    <row r="9711" spans="55:68">
      <c r="BC9711" s="23">
        <v>89998.8</v>
      </c>
      <c r="BD9711" s="23">
        <v>-38.25</v>
      </c>
      <c r="BO9711" s="23">
        <v>89998.8</v>
      </c>
      <c r="BP9711" s="23">
        <v>-38.25</v>
      </c>
    </row>
    <row r="9712" spans="55:68">
      <c r="BC9712" s="23">
        <v>90088</v>
      </c>
      <c r="BD9712" s="23">
        <v>-38.25</v>
      </c>
      <c r="BO9712" s="23">
        <v>90088</v>
      </c>
      <c r="BP9712" s="23">
        <v>-38.25</v>
      </c>
    </row>
    <row r="9713" spans="55:68">
      <c r="BC9713" s="23">
        <v>90088</v>
      </c>
      <c r="BD9713" s="23">
        <v>-38.86</v>
      </c>
      <c r="BO9713" s="23">
        <v>90088</v>
      </c>
      <c r="BP9713" s="23">
        <v>-38.86</v>
      </c>
    </row>
    <row r="9714" spans="55:68">
      <c r="BC9714" s="23">
        <v>90177.8</v>
      </c>
      <c r="BD9714" s="23">
        <v>-38.86</v>
      </c>
      <c r="BO9714" s="23">
        <v>90177.8</v>
      </c>
      <c r="BP9714" s="23">
        <v>-38.86</v>
      </c>
    </row>
    <row r="9715" spans="55:68">
      <c r="BC9715" s="23">
        <v>90177.8</v>
      </c>
      <c r="BD9715" s="23">
        <v>-38.520000000000003</v>
      </c>
      <c r="BO9715" s="23">
        <v>90177.8</v>
      </c>
      <c r="BP9715" s="23">
        <v>-38.520000000000003</v>
      </c>
    </row>
    <row r="9716" spans="55:68">
      <c r="BC9716" s="23">
        <v>90266.6</v>
      </c>
      <c r="BD9716" s="23">
        <v>-38.520000000000003</v>
      </c>
      <c r="BO9716" s="23">
        <v>90266.6</v>
      </c>
      <c r="BP9716" s="23">
        <v>-38.520000000000003</v>
      </c>
    </row>
    <row r="9717" spans="55:68">
      <c r="BC9717" s="23">
        <v>90266.6</v>
      </c>
      <c r="BD9717" s="23">
        <v>-38.119999999999997</v>
      </c>
      <c r="BO9717" s="23">
        <v>90266.6</v>
      </c>
      <c r="BP9717" s="23">
        <v>-38.119999999999997</v>
      </c>
    </row>
    <row r="9718" spans="55:68">
      <c r="BC9718" s="23">
        <v>90354.4</v>
      </c>
      <c r="BD9718" s="23">
        <v>-38.119999999999997</v>
      </c>
      <c r="BO9718" s="23">
        <v>90354.4</v>
      </c>
      <c r="BP9718" s="23">
        <v>-38.119999999999997</v>
      </c>
    </row>
    <row r="9719" spans="55:68">
      <c r="BC9719" s="23">
        <v>90354.4</v>
      </c>
      <c r="BD9719" s="23">
        <v>-37.57</v>
      </c>
      <c r="BO9719" s="23">
        <v>90354.4</v>
      </c>
      <c r="BP9719" s="23">
        <v>-37.57</v>
      </c>
    </row>
    <row r="9720" spans="55:68">
      <c r="BC9720" s="23">
        <v>90440.5</v>
      </c>
      <c r="BD9720" s="23">
        <v>-37.57</v>
      </c>
      <c r="BO9720" s="23">
        <v>90440.5</v>
      </c>
      <c r="BP9720" s="23">
        <v>-37.57</v>
      </c>
    </row>
    <row r="9721" spans="55:68">
      <c r="BC9721" s="23">
        <v>90440.5</v>
      </c>
      <c r="BD9721" s="23">
        <v>-37.840000000000003</v>
      </c>
      <c r="BO9721" s="23">
        <v>90440.5</v>
      </c>
      <c r="BP9721" s="23">
        <v>-37.840000000000003</v>
      </c>
    </row>
    <row r="9722" spans="55:68">
      <c r="BC9722" s="23">
        <v>90524.7</v>
      </c>
      <c r="BD9722" s="23">
        <v>-37.840000000000003</v>
      </c>
      <c r="BO9722" s="23">
        <v>90524.7</v>
      </c>
      <c r="BP9722" s="23">
        <v>-37.840000000000003</v>
      </c>
    </row>
    <row r="9723" spans="55:68">
      <c r="BC9723" s="23">
        <v>90524.7</v>
      </c>
      <c r="BD9723" s="23">
        <v>-38.130000000000003</v>
      </c>
      <c r="BO9723" s="23">
        <v>90524.7</v>
      </c>
      <c r="BP9723" s="23">
        <v>-38.130000000000003</v>
      </c>
    </row>
    <row r="9724" spans="55:68">
      <c r="BC9724" s="23">
        <v>90608.5</v>
      </c>
      <c r="BD9724" s="23">
        <v>-38.130000000000003</v>
      </c>
      <c r="BO9724" s="23">
        <v>90608.5</v>
      </c>
      <c r="BP9724" s="23">
        <v>-38.130000000000003</v>
      </c>
    </row>
    <row r="9725" spans="55:68">
      <c r="BC9725" s="23">
        <v>90608.5</v>
      </c>
      <c r="BD9725" s="23">
        <v>-37.74</v>
      </c>
      <c r="BO9725" s="23">
        <v>90608.5</v>
      </c>
      <c r="BP9725" s="23">
        <v>-37.74</v>
      </c>
    </row>
    <row r="9726" spans="55:68">
      <c r="BC9726" s="23">
        <v>90692.7</v>
      </c>
      <c r="BD9726" s="23">
        <v>-37.74</v>
      </c>
      <c r="BO9726" s="23">
        <v>90692.7</v>
      </c>
      <c r="BP9726" s="23">
        <v>-37.74</v>
      </c>
    </row>
    <row r="9727" spans="55:68">
      <c r="BC9727" s="23">
        <v>90692.7</v>
      </c>
      <c r="BD9727" s="23">
        <v>-37.83</v>
      </c>
      <c r="BO9727" s="23">
        <v>90692.7</v>
      </c>
      <c r="BP9727" s="23">
        <v>-37.83</v>
      </c>
    </row>
    <row r="9728" spans="55:68">
      <c r="BC9728" s="23">
        <v>90776.1</v>
      </c>
      <c r="BD9728" s="23">
        <v>-37.83</v>
      </c>
      <c r="BO9728" s="23">
        <v>90776.1</v>
      </c>
      <c r="BP9728" s="23">
        <v>-37.83</v>
      </c>
    </row>
    <row r="9729" spans="55:68">
      <c r="BC9729" s="23">
        <v>90776.1</v>
      </c>
      <c r="BD9729" s="23">
        <v>-37.700000000000003</v>
      </c>
      <c r="BO9729" s="23">
        <v>90776.1</v>
      </c>
      <c r="BP9729" s="23">
        <v>-37.700000000000003</v>
      </c>
    </row>
    <row r="9730" spans="55:68">
      <c r="BC9730" s="23">
        <v>90859.3</v>
      </c>
      <c r="BD9730" s="23">
        <v>-37.700000000000003</v>
      </c>
      <c r="BO9730" s="23">
        <v>90859.3</v>
      </c>
      <c r="BP9730" s="23">
        <v>-37.700000000000003</v>
      </c>
    </row>
    <row r="9731" spans="55:68">
      <c r="BC9731" s="23">
        <v>90859.3</v>
      </c>
      <c r="BD9731" s="23">
        <v>-37.46</v>
      </c>
      <c r="BO9731" s="23">
        <v>90859.3</v>
      </c>
      <c r="BP9731" s="23">
        <v>-37.46</v>
      </c>
    </row>
    <row r="9732" spans="55:68">
      <c r="BC9732" s="23">
        <v>90942.3</v>
      </c>
      <c r="BD9732" s="23">
        <v>-37.46</v>
      </c>
      <c r="BO9732" s="23">
        <v>90942.3</v>
      </c>
      <c r="BP9732" s="23">
        <v>-37.46</v>
      </c>
    </row>
    <row r="9733" spans="55:68">
      <c r="BC9733" s="23">
        <v>90942.3</v>
      </c>
      <c r="BD9733" s="23">
        <v>-37.94</v>
      </c>
      <c r="BO9733" s="23">
        <v>90942.3</v>
      </c>
      <c r="BP9733" s="23">
        <v>-37.94</v>
      </c>
    </row>
    <row r="9734" spans="55:68">
      <c r="BC9734" s="23">
        <v>91026.6</v>
      </c>
      <c r="BD9734" s="23">
        <v>-37.94</v>
      </c>
      <c r="BO9734" s="23">
        <v>91026.6</v>
      </c>
      <c r="BP9734" s="23">
        <v>-37.94</v>
      </c>
    </row>
    <row r="9735" spans="55:68">
      <c r="BC9735" s="23">
        <v>91026.6</v>
      </c>
      <c r="BD9735" s="23">
        <v>-37.61</v>
      </c>
      <c r="BO9735" s="23">
        <v>91026.6</v>
      </c>
      <c r="BP9735" s="23">
        <v>-37.61</v>
      </c>
    </row>
    <row r="9736" spans="55:68">
      <c r="BC9736" s="23">
        <v>91112</v>
      </c>
      <c r="BD9736" s="23">
        <v>-37.61</v>
      </c>
      <c r="BO9736" s="23">
        <v>91112</v>
      </c>
      <c r="BP9736" s="23">
        <v>-37.61</v>
      </c>
    </row>
    <row r="9737" spans="55:68">
      <c r="BC9737" s="23">
        <v>91112</v>
      </c>
      <c r="BD9737" s="23">
        <v>-38.299999999999997</v>
      </c>
      <c r="BO9737" s="23">
        <v>91112</v>
      </c>
      <c r="BP9737" s="23">
        <v>-38.299999999999997</v>
      </c>
    </row>
    <row r="9738" spans="55:68">
      <c r="BC9738" s="23">
        <v>91198.6</v>
      </c>
      <c r="BD9738" s="23">
        <v>-38.299999999999997</v>
      </c>
      <c r="BO9738" s="23">
        <v>91198.6</v>
      </c>
      <c r="BP9738" s="23">
        <v>-38.299999999999997</v>
      </c>
    </row>
    <row r="9739" spans="55:68">
      <c r="BC9739" s="23">
        <v>91198.6</v>
      </c>
      <c r="BD9739" s="23">
        <v>-38.07</v>
      </c>
      <c r="BO9739" s="23">
        <v>91198.6</v>
      </c>
      <c r="BP9739" s="23">
        <v>-38.07</v>
      </c>
    </row>
    <row r="9740" spans="55:68">
      <c r="BC9740" s="23">
        <v>91288.9</v>
      </c>
      <c r="BD9740" s="23">
        <v>-38.07</v>
      </c>
      <c r="BO9740" s="23">
        <v>91288.9</v>
      </c>
      <c r="BP9740" s="23">
        <v>-38.07</v>
      </c>
    </row>
    <row r="9741" spans="55:68">
      <c r="BC9741" s="23">
        <v>91288.9</v>
      </c>
      <c r="BD9741" s="23">
        <v>-37.89</v>
      </c>
      <c r="BO9741" s="23">
        <v>91288.9</v>
      </c>
      <c r="BP9741" s="23">
        <v>-37.89</v>
      </c>
    </row>
    <row r="9742" spans="55:68">
      <c r="BC9742" s="23">
        <v>91383</v>
      </c>
      <c r="BD9742" s="23">
        <v>-37.89</v>
      </c>
      <c r="BO9742" s="23">
        <v>91383</v>
      </c>
      <c r="BP9742" s="23">
        <v>-37.89</v>
      </c>
    </row>
    <row r="9743" spans="55:68">
      <c r="BC9743" s="23">
        <v>91383</v>
      </c>
      <c r="BD9743" s="23">
        <v>-39.28</v>
      </c>
      <c r="BO9743" s="23">
        <v>91383</v>
      </c>
      <c r="BP9743" s="23">
        <v>-39.28</v>
      </c>
    </row>
    <row r="9744" spans="55:68">
      <c r="BC9744" s="23">
        <v>91479.7</v>
      </c>
      <c r="BD9744" s="23">
        <v>-39.28</v>
      </c>
      <c r="BO9744" s="23">
        <v>91479.7</v>
      </c>
      <c r="BP9744" s="23">
        <v>-39.28</v>
      </c>
    </row>
    <row r="9745" spans="55:68">
      <c r="BC9745" s="23">
        <v>91479.7</v>
      </c>
      <c r="BD9745" s="23">
        <v>-38.85</v>
      </c>
      <c r="BO9745" s="23">
        <v>91479.7</v>
      </c>
      <c r="BP9745" s="23">
        <v>-38.85</v>
      </c>
    </row>
    <row r="9746" spans="55:68">
      <c r="BC9746" s="23">
        <v>91579.3</v>
      </c>
      <c r="BD9746" s="23">
        <v>-38.85</v>
      </c>
      <c r="BO9746" s="23">
        <v>91579.3</v>
      </c>
      <c r="BP9746" s="23">
        <v>-38.85</v>
      </c>
    </row>
    <row r="9747" spans="55:68">
      <c r="BC9747" s="23">
        <v>91579.3</v>
      </c>
      <c r="BD9747" s="23">
        <v>-39.08</v>
      </c>
      <c r="BO9747" s="23">
        <v>91579.3</v>
      </c>
      <c r="BP9747" s="23">
        <v>-39.08</v>
      </c>
    </row>
    <row r="9748" spans="55:68">
      <c r="BC9748" s="23">
        <v>91683.7</v>
      </c>
      <c r="BD9748" s="23">
        <v>-39.08</v>
      </c>
      <c r="BO9748" s="23">
        <v>91683.7</v>
      </c>
      <c r="BP9748" s="23">
        <v>-39.08</v>
      </c>
    </row>
    <row r="9749" spans="55:68">
      <c r="BC9749" s="23">
        <v>91683.7</v>
      </c>
      <c r="BD9749" s="23">
        <v>-38.94</v>
      </c>
      <c r="BO9749" s="23">
        <v>91683.7</v>
      </c>
      <c r="BP9749" s="23">
        <v>-38.94</v>
      </c>
    </row>
    <row r="9750" spans="55:68">
      <c r="BC9750" s="23">
        <v>91787.7</v>
      </c>
      <c r="BD9750" s="23">
        <v>-38.94</v>
      </c>
      <c r="BO9750" s="23">
        <v>91787.7</v>
      </c>
      <c r="BP9750" s="23">
        <v>-38.94</v>
      </c>
    </row>
    <row r="9751" spans="55:68">
      <c r="BC9751" s="23">
        <v>91787.7</v>
      </c>
      <c r="BD9751" s="23">
        <v>-39.270000000000003</v>
      </c>
      <c r="BO9751" s="23">
        <v>91787.7</v>
      </c>
      <c r="BP9751" s="23">
        <v>-39.270000000000003</v>
      </c>
    </row>
    <row r="9752" spans="55:68">
      <c r="BC9752" s="23">
        <v>91894.7</v>
      </c>
      <c r="BD9752" s="23">
        <v>-39.270000000000003</v>
      </c>
      <c r="BO9752" s="23">
        <v>91894.7</v>
      </c>
      <c r="BP9752" s="23">
        <v>-39.270000000000003</v>
      </c>
    </row>
    <row r="9753" spans="55:68">
      <c r="BC9753" s="23">
        <v>91894.7</v>
      </c>
      <c r="BD9753" s="23">
        <v>-39.07</v>
      </c>
      <c r="BO9753" s="23">
        <v>91894.7</v>
      </c>
      <c r="BP9753" s="23">
        <v>-39.07</v>
      </c>
    </row>
    <row r="9754" spans="55:68">
      <c r="BC9754" s="23">
        <v>92003</v>
      </c>
      <c r="BD9754" s="23">
        <v>-39.07</v>
      </c>
      <c r="BO9754" s="23">
        <v>92003</v>
      </c>
      <c r="BP9754" s="23">
        <v>-39.07</v>
      </c>
    </row>
    <row r="9755" spans="55:68">
      <c r="BC9755" s="23">
        <v>92003</v>
      </c>
      <c r="BD9755" s="23">
        <v>-39.61</v>
      </c>
      <c r="BO9755" s="23">
        <v>92003</v>
      </c>
      <c r="BP9755" s="23">
        <v>-39.61</v>
      </c>
    </row>
    <row r="9756" spans="55:68">
      <c r="BC9756" s="23">
        <v>92112</v>
      </c>
      <c r="BD9756" s="23">
        <v>-39.61</v>
      </c>
      <c r="BO9756" s="23">
        <v>92112</v>
      </c>
      <c r="BP9756" s="23">
        <v>-39.61</v>
      </c>
    </row>
    <row r="9757" spans="55:68">
      <c r="BC9757" s="23">
        <v>92112</v>
      </c>
      <c r="BD9757" s="23">
        <v>-39.39</v>
      </c>
      <c r="BO9757" s="23">
        <v>92112</v>
      </c>
      <c r="BP9757" s="23">
        <v>-39.39</v>
      </c>
    </row>
    <row r="9758" spans="55:68">
      <c r="BC9758" s="23">
        <v>92220.7</v>
      </c>
      <c r="BD9758" s="23">
        <v>-39.39</v>
      </c>
      <c r="BO9758" s="23">
        <v>92220.7</v>
      </c>
      <c r="BP9758" s="23">
        <v>-39.39</v>
      </c>
    </row>
    <row r="9759" spans="55:68">
      <c r="BC9759" s="23">
        <v>92220.7</v>
      </c>
      <c r="BD9759" s="23">
        <v>-39.090000000000003</v>
      </c>
      <c r="BO9759" s="23">
        <v>92220.7</v>
      </c>
      <c r="BP9759" s="23">
        <v>-39.090000000000003</v>
      </c>
    </row>
    <row r="9760" spans="55:68">
      <c r="BC9760" s="23">
        <v>92329.4</v>
      </c>
      <c r="BD9760" s="23">
        <v>-39.090000000000003</v>
      </c>
      <c r="BO9760" s="23">
        <v>92329.4</v>
      </c>
      <c r="BP9760" s="23">
        <v>-39.090000000000003</v>
      </c>
    </row>
    <row r="9761" spans="55:68">
      <c r="BC9761" s="23">
        <v>92329.4</v>
      </c>
      <c r="BD9761" s="23">
        <v>-39.130000000000003</v>
      </c>
      <c r="BO9761" s="23">
        <v>92329.4</v>
      </c>
      <c r="BP9761" s="23">
        <v>-39.130000000000003</v>
      </c>
    </row>
    <row r="9762" spans="55:68">
      <c r="BC9762" s="23">
        <v>92438.3</v>
      </c>
      <c r="BD9762" s="23">
        <v>-39.130000000000003</v>
      </c>
      <c r="BO9762" s="23">
        <v>92438.3</v>
      </c>
      <c r="BP9762" s="23">
        <v>-39.130000000000003</v>
      </c>
    </row>
    <row r="9763" spans="55:68">
      <c r="BC9763" s="23">
        <v>92438.3</v>
      </c>
      <c r="BD9763" s="23">
        <v>-38.99</v>
      </c>
      <c r="BO9763" s="23">
        <v>92438.3</v>
      </c>
      <c r="BP9763" s="23">
        <v>-38.99</v>
      </c>
    </row>
    <row r="9764" spans="55:68">
      <c r="BC9764" s="23">
        <v>92547.4</v>
      </c>
      <c r="BD9764" s="23">
        <v>-38.99</v>
      </c>
      <c r="BO9764" s="23">
        <v>92547.4</v>
      </c>
      <c r="BP9764" s="23">
        <v>-38.99</v>
      </c>
    </row>
    <row r="9765" spans="55:68">
      <c r="BC9765" s="23">
        <v>92547.4</v>
      </c>
      <c r="BD9765" s="23">
        <v>-39.619999999999997</v>
      </c>
      <c r="BO9765" s="23">
        <v>92547.4</v>
      </c>
      <c r="BP9765" s="23">
        <v>-39.619999999999997</v>
      </c>
    </row>
    <row r="9766" spans="55:68">
      <c r="BC9766" s="23">
        <v>92659.3</v>
      </c>
      <c r="BD9766" s="23">
        <v>-39.619999999999997</v>
      </c>
      <c r="BO9766" s="23">
        <v>92659.3</v>
      </c>
      <c r="BP9766" s="23">
        <v>-39.619999999999997</v>
      </c>
    </row>
    <row r="9767" spans="55:68">
      <c r="BC9767" s="23">
        <v>92659.3</v>
      </c>
      <c r="BD9767" s="23">
        <v>-39.369999999999997</v>
      </c>
      <c r="BO9767" s="23">
        <v>92659.3</v>
      </c>
      <c r="BP9767" s="23">
        <v>-39.369999999999997</v>
      </c>
    </row>
    <row r="9768" spans="55:68">
      <c r="BC9768" s="23">
        <v>92775.3</v>
      </c>
      <c r="BD9768" s="23">
        <v>-39.369999999999997</v>
      </c>
      <c r="BO9768" s="23">
        <v>92775.3</v>
      </c>
      <c r="BP9768" s="23">
        <v>-39.369999999999997</v>
      </c>
    </row>
    <row r="9769" spans="55:68">
      <c r="BC9769" s="23">
        <v>92775.3</v>
      </c>
      <c r="BD9769" s="23">
        <v>-39.78</v>
      </c>
      <c r="BO9769" s="23">
        <v>92775.3</v>
      </c>
      <c r="BP9769" s="23">
        <v>-39.78</v>
      </c>
    </row>
    <row r="9770" spans="55:68">
      <c r="BC9770" s="23">
        <v>92893.8</v>
      </c>
      <c r="BD9770" s="23">
        <v>-39.78</v>
      </c>
      <c r="BO9770" s="23">
        <v>92893.8</v>
      </c>
      <c r="BP9770" s="23">
        <v>-39.78</v>
      </c>
    </row>
    <row r="9771" spans="55:68">
      <c r="BC9771" s="23">
        <v>92893.8</v>
      </c>
      <c r="BD9771" s="23">
        <v>-40.06</v>
      </c>
      <c r="BO9771" s="23">
        <v>92893.8</v>
      </c>
      <c r="BP9771" s="23">
        <v>-40.06</v>
      </c>
    </row>
    <row r="9772" spans="55:68">
      <c r="BC9772" s="23">
        <v>93012.5</v>
      </c>
      <c r="BD9772" s="23">
        <v>-40.06</v>
      </c>
      <c r="BO9772" s="23">
        <v>93012.5</v>
      </c>
      <c r="BP9772" s="23">
        <v>-40.06</v>
      </c>
    </row>
    <row r="9773" spans="55:68">
      <c r="BC9773" s="23">
        <v>93012.5</v>
      </c>
      <c r="BD9773" s="23">
        <v>-39.54</v>
      </c>
      <c r="BO9773" s="23">
        <v>93012.5</v>
      </c>
      <c r="BP9773" s="23">
        <v>-39.54</v>
      </c>
    </row>
    <row r="9774" spans="55:68">
      <c r="BC9774" s="23">
        <v>93132.800000000003</v>
      </c>
      <c r="BD9774" s="23">
        <v>-39.54</v>
      </c>
      <c r="BO9774" s="23">
        <v>93132.800000000003</v>
      </c>
      <c r="BP9774" s="23">
        <v>-39.54</v>
      </c>
    </row>
    <row r="9775" spans="55:68">
      <c r="BC9775" s="23">
        <v>93132.800000000003</v>
      </c>
      <c r="BD9775" s="23">
        <v>-39.590000000000003</v>
      </c>
      <c r="BO9775" s="23">
        <v>93132.800000000003</v>
      </c>
      <c r="BP9775" s="23">
        <v>-39.590000000000003</v>
      </c>
    </row>
    <row r="9776" spans="55:68">
      <c r="BC9776" s="23">
        <v>93251.5</v>
      </c>
      <c r="BD9776" s="23">
        <v>-39.590000000000003</v>
      </c>
      <c r="BO9776" s="23">
        <v>93251.5</v>
      </c>
      <c r="BP9776" s="23">
        <v>-39.590000000000003</v>
      </c>
    </row>
    <row r="9777" spans="55:68">
      <c r="BC9777" s="23">
        <v>93251.5</v>
      </c>
      <c r="BD9777" s="23">
        <v>-39.659999999999997</v>
      </c>
      <c r="BO9777" s="23">
        <v>93251.5</v>
      </c>
      <c r="BP9777" s="23">
        <v>-39.659999999999997</v>
      </c>
    </row>
    <row r="9778" spans="55:68">
      <c r="BC9778" s="23">
        <v>93367.2</v>
      </c>
      <c r="BD9778" s="23">
        <v>-39.659999999999997</v>
      </c>
      <c r="BO9778" s="23">
        <v>93367.2</v>
      </c>
      <c r="BP9778" s="23">
        <v>-39.659999999999997</v>
      </c>
    </row>
    <row r="9779" spans="55:68">
      <c r="BC9779" s="23">
        <v>93367.2</v>
      </c>
      <c r="BD9779" s="23">
        <v>-39.36</v>
      </c>
      <c r="BO9779" s="23">
        <v>93367.2</v>
      </c>
      <c r="BP9779" s="23">
        <v>-39.36</v>
      </c>
    </row>
    <row r="9780" spans="55:68">
      <c r="BC9780" s="23">
        <v>93484.7</v>
      </c>
      <c r="BD9780" s="23">
        <v>-39.36</v>
      </c>
      <c r="BO9780" s="23">
        <v>93484.7</v>
      </c>
      <c r="BP9780" s="23">
        <v>-39.36</v>
      </c>
    </row>
    <row r="9781" spans="55:68">
      <c r="BC9781" s="23">
        <v>93484.7</v>
      </c>
      <c r="BD9781" s="23">
        <v>-39.32</v>
      </c>
      <c r="BO9781" s="23">
        <v>93484.7</v>
      </c>
      <c r="BP9781" s="23">
        <v>-39.32</v>
      </c>
    </row>
    <row r="9782" spans="55:68">
      <c r="BC9782" s="23">
        <v>93601.1</v>
      </c>
      <c r="BD9782" s="23">
        <v>-39.32</v>
      </c>
      <c r="BO9782" s="23">
        <v>93601.1</v>
      </c>
      <c r="BP9782" s="23">
        <v>-39.32</v>
      </c>
    </row>
    <row r="9783" spans="55:68">
      <c r="BC9783" s="23">
        <v>93601.1</v>
      </c>
      <c r="BD9783" s="23">
        <v>-39.85</v>
      </c>
      <c r="BO9783" s="23">
        <v>93601.1</v>
      </c>
      <c r="BP9783" s="23">
        <v>-39.85</v>
      </c>
    </row>
    <row r="9784" spans="55:68">
      <c r="BC9784" s="23">
        <v>93716</v>
      </c>
      <c r="BD9784" s="23">
        <v>-39.85</v>
      </c>
      <c r="BO9784" s="23">
        <v>93716</v>
      </c>
      <c r="BP9784" s="23">
        <v>-39.85</v>
      </c>
    </row>
    <row r="9785" spans="55:68">
      <c r="BC9785" s="23">
        <v>93716</v>
      </c>
      <c r="BD9785" s="23">
        <v>-39.29</v>
      </c>
      <c r="BO9785" s="23">
        <v>93716</v>
      </c>
      <c r="BP9785" s="23">
        <v>-39.29</v>
      </c>
    </row>
    <row r="9786" spans="55:68">
      <c r="BC9786" s="23">
        <v>93831.4</v>
      </c>
      <c r="BD9786" s="23">
        <v>-39.29</v>
      </c>
      <c r="BO9786" s="23">
        <v>93831.4</v>
      </c>
      <c r="BP9786" s="23">
        <v>-39.29</v>
      </c>
    </row>
    <row r="9787" spans="55:68">
      <c r="BC9787" s="23">
        <v>93831.4</v>
      </c>
      <c r="BD9787" s="23">
        <v>-39.22</v>
      </c>
      <c r="BO9787" s="23">
        <v>93831.4</v>
      </c>
      <c r="BP9787" s="23">
        <v>-39.22</v>
      </c>
    </row>
    <row r="9788" spans="55:68">
      <c r="BC9788" s="23">
        <v>93948.2</v>
      </c>
      <c r="BD9788" s="23">
        <v>-39.22</v>
      </c>
      <c r="BO9788" s="23">
        <v>93948.2</v>
      </c>
      <c r="BP9788" s="23">
        <v>-39.22</v>
      </c>
    </row>
    <row r="9789" spans="55:68">
      <c r="BC9789" s="23">
        <v>93948.2</v>
      </c>
      <c r="BD9789" s="23">
        <v>-39.39</v>
      </c>
      <c r="BO9789" s="23">
        <v>93948.2</v>
      </c>
      <c r="BP9789" s="23">
        <v>-39.39</v>
      </c>
    </row>
    <row r="9790" spans="55:68">
      <c r="BC9790" s="23">
        <v>94063.3</v>
      </c>
      <c r="BD9790" s="23">
        <v>-39.39</v>
      </c>
      <c r="BO9790" s="23">
        <v>94063.3</v>
      </c>
      <c r="BP9790" s="23">
        <v>-39.39</v>
      </c>
    </row>
    <row r="9791" spans="55:68">
      <c r="BC9791" s="23">
        <v>94063.3</v>
      </c>
      <c r="BD9791" s="23">
        <v>-39.619999999999997</v>
      </c>
      <c r="BO9791" s="23">
        <v>94063.3</v>
      </c>
      <c r="BP9791" s="23">
        <v>-39.619999999999997</v>
      </c>
    </row>
    <row r="9792" spans="55:68">
      <c r="BC9792" s="23">
        <v>94181.6</v>
      </c>
      <c r="BD9792" s="23">
        <v>-39.619999999999997</v>
      </c>
      <c r="BO9792" s="23">
        <v>94181.6</v>
      </c>
      <c r="BP9792" s="23">
        <v>-39.619999999999997</v>
      </c>
    </row>
    <row r="9793" spans="55:68">
      <c r="BC9793" s="23">
        <v>94181.6</v>
      </c>
      <c r="BD9793" s="23">
        <v>-39.35</v>
      </c>
      <c r="BO9793" s="23">
        <v>94181.6</v>
      </c>
      <c r="BP9793" s="23">
        <v>-39.35</v>
      </c>
    </row>
    <row r="9794" spans="55:68">
      <c r="BC9794" s="23">
        <v>94302</v>
      </c>
      <c r="BD9794" s="23">
        <v>-39.35</v>
      </c>
      <c r="BO9794" s="23">
        <v>94302</v>
      </c>
      <c r="BP9794" s="23">
        <v>-39.35</v>
      </c>
    </row>
    <row r="9795" spans="55:68">
      <c r="BC9795" s="23">
        <v>94302</v>
      </c>
      <c r="BD9795" s="23">
        <v>-40.01</v>
      </c>
      <c r="BO9795" s="23">
        <v>94302</v>
      </c>
      <c r="BP9795" s="23">
        <v>-40.01</v>
      </c>
    </row>
    <row r="9796" spans="55:68">
      <c r="BC9796" s="23">
        <v>94422.6</v>
      </c>
      <c r="BD9796" s="23">
        <v>-40.01</v>
      </c>
      <c r="BO9796" s="23">
        <v>94422.6</v>
      </c>
      <c r="BP9796" s="23">
        <v>-40.01</v>
      </c>
    </row>
    <row r="9797" spans="55:68">
      <c r="BC9797" s="23">
        <v>94422.6</v>
      </c>
      <c r="BD9797" s="23">
        <v>-39.630000000000003</v>
      </c>
      <c r="BO9797" s="23">
        <v>94422.6</v>
      </c>
      <c r="BP9797" s="23">
        <v>-39.630000000000003</v>
      </c>
    </row>
    <row r="9798" spans="55:68">
      <c r="BC9798" s="23">
        <v>94542.6</v>
      </c>
      <c r="BD9798" s="23">
        <v>-39.630000000000003</v>
      </c>
      <c r="BO9798" s="23">
        <v>94542.6</v>
      </c>
      <c r="BP9798" s="23">
        <v>-39.630000000000003</v>
      </c>
    </row>
    <row r="9799" spans="55:68">
      <c r="BC9799" s="23">
        <v>94542.6</v>
      </c>
      <c r="BD9799" s="23">
        <v>-39.380000000000003</v>
      </c>
      <c r="BO9799" s="23">
        <v>94542.6</v>
      </c>
      <c r="BP9799" s="23">
        <v>-39.380000000000003</v>
      </c>
    </row>
    <row r="9800" spans="55:68">
      <c r="BC9800" s="23">
        <v>94663.7</v>
      </c>
      <c r="BD9800" s="23">
        <v>-39.380000000000003</v>
      </c>
      <c r="BO9800" s="23">
        <v>94663.7</v>
      </c>
      <c r="BP9800" s="23">
        <v>-39.380000000000003</v>
      </c>
    </row>
    <row r="9801" spans="55:68">
      <c r="BC9801" s="23">
        <v>94663.7</v>
      </c>
      <c r="BD9801" s="23">
        <v>-39.44</v>
      </c>
      <c r="BO9801" s="23">
        <v>94663.7</v>
      </c>
      <c r="BP9801" s="23">
        <v>-39.44</v>
      </c>
    </row>
    <row r="9802" spans="55:68">
      <c r="BC9802" s="23">
        <v>94784</v>
      </c>
      <c r="BD9802" s="23">
        <v>-39.44</v>
      </c>
      <c r="BO9802" s="23">
        <v>94784</v>
      </c>
      <c r="BP9802" s="23">
        <v>-39.44</v>
      </c>
    </row>
    <row r="9803" spans="55:68">
      <c r="BC9803" s="23">
        <v>94784</v>
      </c>
      <c r="BD9803" s="23">
        <v>-39.549999999999997</v>
      </c>
      <c r="BO9803" s="23">
        <v>94784</v>
      </c>
      <c r="BP9803" s="23">
        <v>-39.549999999999997</v>
      </c>
    </row>
    <row r="9804" spans="55:68">
      <c r="BC9804" s="23">
        <v>94904</v>
      </c>
      <c r="BD9804" s="23">
        <v>-39.549999999999997</v>
      </c>
      <c r="BO9804" s="23">
        <v>94904</v>
      </c>
      <c r="BP9804" s="23">
        <v>-39.549999999999997</v>
      </c>
    </row>
    <row r="9805" spans="55:68">
      <c r="BC9805" s="23">
        <v>94904</v>
      </c>
      <c r="BD9805" s="23">
        <v>-39.799999999999997</v>
      </c>
      <c r="BO9805" s="23">
        <v>94904</v>
      </c>
      <c r="BP9805" s="23">
        <v>-39.799999999999997</v>
      </c>
    </row>
    <row r="9806" spans="55:68">
      <c r="BC9806" s="23">
        <v>95022.5</v>
      </c>
      <c r="BD9806" s="23">
        <v>-39.799999999999997</v>
      </c>
      <c r="BO9806" s="23">
        <v>95022.5</v>
      </c>
      <c r="BP9806" s="23">
        <v>-39.799999999999997</v>
      </c>
    </row>
    <row r="9807" spans="55:68">
      <c r="BC9807" s="23">
        <v>95022.5</v>
      </c>
      <c r="BD9807" s="23">
        <v>-39.53</v>
      </c>
      <c r="BO9807" s="23">
        <v>95022.5</v>
      </c>
      <c r="BP9807" s="23">
        <v>-39.53</v>
      </c>
    </row>
    <row r="9808" spans="55:68">
      <c r="BC9808" s="23">
        <v>95142.8</v>
      </c>
      <c r="BD9808" s="23">
        <v>-39.53</v>
      </c>
      <c r="BO9808" s="23">
        <v>95142.8</v>
      </c>
      <c r="BP9808" s="23">
        <v>-39.53</v>
      </c>
    </row>
    <row r="9809" spans="55:68">
      <c r="BC9809" s="23">
        <v>95142.8</v>
      </c>
      <c r="BD9809" s="23">
        <v>-39.01</v>
      </c>
      <c r="BO9809" s="23">
        <v>95142.8</v>
      </c>
      <c r="BP9809" s="23">
        <v>-39.01</v>
      </c>
    </row>
    <row r="9810" spans="55:68">
      <c r="BC9810" s="23">
        <v>95262.1</v>
      </c>
      <c r="BD9810" s="23">
        <v>-39.01</v>
      </c>
      <c r="BO9810" s="23">
        <v>95262.1</v>
      </c>
      <c r="BP9810" s="23">
        <v>-39.01</v>
      </c>
    </row>
    <row r="9811" spans="55:68">
      <c r="BC9811" s="23">
        <v>95262.1</v>
      </c>
      <c r="BD9811" s="23">
        <v>-39.85</v>
      </c>
      <c r="BO9811" s="23">
        <v>95262.1</v>
      </c>
      <c r="BP9811" s="23">
        <v>-39.85</v>
      </c>
    </row>
    <row r="9812" spans="55:68">
      <c r="BC9812" s="23">
        <v>95378.4</v>
      </c>
      <c r="BD9812" s="23">
        <v>-39.85</v>
      </c>
      <c r="BO9812" s="23">
        <v>95378.4</v>
      </c>
      <c r="BP9812" s="23">
        <v>-39.85</v>
      </c>
    </row>
    <row r="9813" spans="55:68">
      <c r="BC9813" s="23">
        <v>95378.4</v>
      </c>
      <c r="BD9813" s="23">
        <v>-39.29</v>
      </c>
      <c r="BO9813" s="23">
        <v>95378.4</v>
      </c>
      <c r="BP9813" s="23">
        <v>-39.29</v>
      </c>
    </row>
    <row r="9814" spans="55:68">
      <c r="BC9814" s="23">
        <v>95493.4</v>
      </c>
      <c r="BD9814" s="23">
        <v>-39.29</v>
      </c>
      <c r="BO9814" s="23">
        <v>95493.4</v>
      </c>
      <c r="BP9814" s="23">
        <v>-39.29</v>
      </c>
    </row>
    <row r="9815" spans="55:68">
      <c r="BC9815" s="23">
        <v>95493.4</v>
      </c>
      <c r="BD9815" s="23">
        <v>-39.090000000000003</v>
      </c>
      <c r="BO9815" s="23">
        <v>95493.4</v>
      </c>
      <c r="BP9815" s="23">
        <v>-39.090000000000003</v>
      </c>
    </row>
    <row r="9816" spans="55:68">
      <c r="BC9816" s="23">
        <v>95609</v>
      </c>
      <c r="BD9816" s="23">
        <v>-39.090000000000003</v>
      </c>
      <c r="BO9816" s="23">
        <v>95609</v>
      </c>
      <c r="BP9816" s="23">
        <v>-39.090000000000003</v>
      </c>
    </row>
    <row r="9817" spans="55:68">
      <c r="BC9817" s="23">
        <v>95609</v>
      </c>
      <c r="BD9817" s="23">
        <v>-39.19</v>
      </c>
      <c r="BO9817" s="23">
        <v>95609</v>
      </c>
      <c r="BP9817" s="23">
        <v>-39.19</v>
      </c>
    </row>
    <row r="9818" spans="55:68">
      <c r="BC9818" s="23">
        <v>95722.4</v>
      </c>
      <c r="BD9818" s="23">
        <v>-39.19</v>
      </c>
      <c r="BO9818" s="23">
        <v>95722.4</v>
      </c>
      <c r="BP9818" s="23">
        <v>-39.19</v>
      </c>
    </row>
    <row r="9819" spans="55:68">
      <c r="BC9819" s="23">
        <v>95722.4</v>
      </c>
      <c r="BD9819" s="23">
        <v>-39.18</v>
      </c>
      <c r="BO9819" s="23">
        <v>95722.4</v>
      </c>
      <c r="BP9819" s="23">
        <v>-39.18</v>
      </c>
    </row>
    <row r="9820" spans="55:68">
      <c r="BC9820" s="23">
        <v>95835.6</v>
      </c>
      <c r="BD9820" s="23">
        <v>-39.18</v>
      </c>
      <c r="BO9820" s="23">
        <v>95835.6</v>
      </c>
      <c r="BP9820" s="23">
        <v>-39.18</v>
      </c>
    </row>
    <row r="9821" spans="55:68">
      <c r="BC9821" s="23">
        <v>95835.6</v>
      </c>
      <c r="BD9821" s="23">
        <v>-39.32</v>
      </c>
      <c r="BO9821" s="23">
        <v>95835.6</v>
      </c>
      <c r="BP9821" s="23">
        <v>-39.32</v>
      </c>
    </row>
    <row r="9822" spans="55:68">
      <c r="BC9822" s="23">
        <v>95949.9</v>
      </c>
      <c r="BD9822" s="23">
        <v>-39.32</v>
      </c>
      <c r="BO9822" s="23">
        <v>95949.9</v>
      </c>
      <c r="BP9822" s="23">
        <v>-39.32</v>
      </c>
    </row>
    <row r="9823" spans="55:68">
      <c r="BC9823" s="23">
        <v>95949.9</v>
      </c>
      <c r="BD9823" s="23">
        <v>-39.22</v>
      </c>
      <c r="BO9823" s="23">
        <v>95949.9</v>
      </c>
      <c r="BP9823" s="23">
        <v>-39.22</v>
      </c>
    </row>
    <row r="9824" spans="55:68">
      <c r="BC9824" s="23">
        <v>96064.1</v>
      </c>
      <c r="BD9824" s="23">
        <v>-39.22</v>
      </c>
      <c r="BO9824" s="23">
        <v>96064.1</v>
      </c>
      <c r="BP9824" s="23">
        <v>-39.22</v>
      </c>
    </row>
    <row r="9825" spans="55:68">
      <c r="BC9825" s="23">
        <v>96064.1</v>
      </c>
      <c r="BD9825" s="23">
        <v>-39.369999999999997</v>
      </c>
      <c r="BO9825" s="23">
        <v>96064.1</v>
      </c>
      <c r="BP9825" s="23">
        <v>-39.369999999999997</v>
      </c>
    </row>
    <row r="9826" spans="55:68">
      <c r="BC9826" s="23">
        <v>96177.9</v>
      </c>
      <c r="BD9826" s="23">
        <v>-39.369999999999997</v>
      </c>
      <c r="BO9826" s="23">
        <v>96177.9</v>
      </c>
      <c r="BP9826" s="23">
        <v>-39.369999999999997</v>
      </c>
    </row>
    <row r="9827" spans="55:68">
      <c r="BC9827" s="23">
        <v>96177.9</v>
      </c>
      <c r="BD9827" s="23">
        <v>-39.159999999999997</v>
      </c>
      <c r="BO9827" s="23">
        <v>96177.9</v>
      </c>
      <c r="BP9827" s="23">
        <v>-39.159999999999997</v>
      </c>
    </row>
    <row r="9828" spans="55:68">
      <c r="BC9828" s="23">
        <v>96292.2</v>
      </c>
      <c r="BD9828" s="23">
        <v>-39.159999999999997</v>
      </c>
      <c r="BO9828" s="23">
        <v>96292.2</v>
      </c>
      <c r="BP9828" s="23">
        <v>-39.159999999999997</v>
      </c>
    </row>
    <row r="9829" spans="55:68">
      <c r="BC9829" s="23">
        <v>96292.2</v>
      </c>
      <c r="BD9829" s="23">
        <v>-39.130000000000003</v>
      </c>
      <c r="BO9829" s="23">
        <v>96292.2</v>
      </c>
      <c r="BP9829" s="23">
        <v>-39.130000000000003</v>
      </c>
    </row>
    <row r="9830" spans="55:68">
      <c r="BC9830" s="23">
        <v>96405.4</v>
      </c>
      <c r="BD9830" s="23">
        <v>-39.130000000000003</v>
      </c>
      <c r="BO9830" s="23">
        <v>96405.4</v>
      </c>
      <c r="BP9830" s="23">
        <v>-39.130000000000003</v>
      </c>
    </row>
    <row r="9831" spans="55:68">
      <c r="BC9831" s="23">
        <v>96405.4</v>
      </c>
      <c r="BD9831" s="23">
        <v>-39.450000000000003</v>
      </c>
      <c r="BO9831" s="23">
        <v>96405.4</v>
      </c>
      <c r="BP9831" s="23">
        <v>-39.450000000000003</v>
      </c>
    </row>
    <row r="9832" spans="55:68">
      <c r="BC9832" s="23">
        <v>96518.1</v>
      </c>
      <c r="BD9832" s="23">
        <v>-39.450000000000003</v>
      </c>
      <c r="BO9832" s="23">
        <v>96518.1</v>
      </c>
      <c r="BP9832" s="23">
        <v>-39.450000000000003</v>
      </c>
    </row>
    <row r="9833" spans="55:68">
      <c r="BC9833" s="23">
        <v>96518.1</v>
      </c>
      <c r="BD9833" s="23">
        <v>-38.92</v>
      </c>
      <c r="BO9833" s="23">
        <v>96518.1</v>
      </c>
      <c r="BP9833" s="23">
        <v>-38.92</v>
      </c>
    </row>
    <row r="9834" spans="55:68">
      <c r="BC9834" s="23">
        <v>96628.4</v>
      </c>
      <c r="BD9834" s="23">
        <v>-38.92</v>
      </c>
      <c r="BO9834" s="23">
        <v>96628.4</v>
      </c>
      <c r="BP9834" s="23">
        <v>-38.92</v>
      </c>
    </row>
    <row r="9835" spans="55:68">
      <c r="BC9835" s="23">
        <v>96628.4</v>
      </c>
      <c r="BD9835" s="23">
        <v>-39.26</v>
      </c>
      <c r="BO9835" s="23">
        <v>96628.4</v>
      </c>
      <c r="BP9835" s="23">
        <v>-39.26</v>
      </c>
    </row>
    <row r="9836" spans="55:68">
      <c r="BC9836" s="23">
        <v>96737.9</v>
      </c>
      <c r="BD9836" s="23">
        <v>-39.26</v>
      </c>
      <c r="BO9836" s="23">
        <v>96737.9</v>
      </c>
      <c r="BP9836" s="23">
        <v>-39.26</v>
      </c>
    </row>
    <row r="9837" spans="55:68">
      <c r="BC9837" s="23">
        <v>96737.9</v>
      </c>
      <c r="BD9837" s="23">
        <v>-38.5</v>
      </c>
      <c r="BO9837" s="23">
        <v>96737.9</v>
      </c>
      <c r="BP9837" s="23">
        <v>-38.5</v>
      </c>
    </row>
    <row r="9838" spans="55:68">
      <c r="BC9838" s="23">
        <v>96845.6</v>
      </c>
      <c r="BD9838" s="23">
        <v>-38.5</v>
      </c>
      <c r="BO9838" s="23">
        <v>96845.6</v>
      </c>
      <c r="BP9838" s="23">
        <v>-38.5</v>
      </c>
    </row>
    <row r="9839" spans="55:68">
      <c r="BC9839" s="23">
        <v>96845.6</v>
      </c>
      <c r="BD9839" s="23">
        <v>-38.869999999999997</v>
      </c>
      <c r="BO9839" s="23">
        <v>96845.6</v>
      </c>
      <c r="BP9839" s="23">
        <v>-38.869999999999997</v>
      </c>
    </row>
    <row r="9840" spans="55:68">
      <c r="BC9840" s="23">
        <v>96953</v>
      </c>
      <c r="BD9840" s="23">
        <v>-38.869999999999997</v>
      </c>
      <c r="BO9840" s="23">
        <v>96953</v>
      </c>
      <c r="BP9840" s="23">
        <v>-38.869999999999997</v>
      </c>
    </row>
    <row r="9841" spans="55:68">
      <c r="BC9841" s="23">
        <v>96953</v>
      </c>
      <c r="BD9841" s="23">
        <v>-38.97</v>
      </c>
      <c r="BO9841" s="23">
        <v>96953</v>
      </c>
      <c r="BP9841" s="23">
        <v>-38.97</v>
      </c>
    </row>
    <row r="9842" spans="55:68">
      <c r="BC9842" s="23">
        <v>97059.4</v>
      </c>
      <c r="BD9842" s="23">
        <v>-38.97</v>
      </c>
      <c r="BO9842" s="23">
        <v>97059.4</v>
      </c>
      <c r="BP9842" s="23">
        <v>-38.97</v>
      </c>
    </row>
    <row r="9843" spans="55:68">
      <c r="BC9843" s="23">
        <v>97059.4</v>
      </c>
      <c r="BD9843" s="23">
        <v>-38.75</v>
      </c>
      <c r="BO9843" s="23">
        <v>97059.4</v>
      </c>
      <c r="BP9843" s="23">
        <v>-38.75</v>
      </c>
    </row>
    <row r="9844" spans="55:68">
      <c r="BC9844" s="23">
        <v>97167</v>
      </c>
      <c r="BD9844" s="23">
        <v>-38.75</v>
      </c>
      <c r="BO9844" s="23">
        <v>97167</v>
      </c>
      <c r="BP9844" s="23">
        <v>-38.75</v>
      </c>
    </row>
    <row r="9845" spans="55:68">
      <c r="BC9845" s="23">
        <v>97167</v>
      </c>
      <c r="BD9845" s="23">
        <v>-38.94</v>
      </c>
      <c r="BO9845" s="23">
        <v>97167</v>
      </c>
      <c r="BP9845" s="23">
        <v>-38.94</v>
      </c>
    </row>
    <row r="9846" spans="55:68">
      <c r="BC9846" s="23">
        <v>97275.199999999997</v>
      </c>
      <c r="BD9846" s="23">
        <v>-38.94</v>
      </c>
      <c r="BO9846" s="23">
        <v>97275.199999999997</v>
      </c>
      <c r="BP9846" s="23">
        <v>-38.94</v>
      </c>
    </row>
    <row r="9847" spans="55:68">
      <c r="BC9847" s="23">
        <v>97275.199999999997</v>
      </c>
      <c r="BD9847" s="23">
        <v>-38.82</v>
      </c>
      <c r="BO9847" s="23">
        <v>97275.199999999997</v>
      </c>
      <c r="BP9847" s="23">
        <v>-38.82</v>
      </c>
    </row>
    <row r="9848" spans="55:68">
      <c r="BC9848" s="23">
        <v>97383.8</v>
      </c>
      <c r="BD9848" s="23">
        <v>-38.82</v>
      </c>
      <c r="BO9848" s="23">
        <v>97383.8</v>
      </c>
      <c r="BP9848" s="23">
        <v>-38.82</v>
      </c>
    </row>
    <row r="9849" spans="55:68">
      <c r="BC9849" s="23">
        <v>97383.8</v>
      </c>
      <c r="BD9849" s="23">
        <v>-38.99</v>
      </c>
      <c r="BO9849" s="23">
        <v>97383.8</v>
      </c>
      <c r="BP9849" s="23">
        <v>-38.99</v>
      </c>
    </row>
    <row r="9850" spans="55:68">
      <c r="BC9850" s="23">
        <v>97492.5</v>
      </c>
      <c r="BD9850" s="23">
        <v>-38.99</v>
      </c>
      <c r="BO9850" s="23">
        <v>97492.5</v>
      </c>
      <c r="BP9850" s="23">
        <v>-38.99</v>
      </c>
    </row>
    <row r="9851" spans="55:68">
      <c r="BC9851" s="23">
        <v>97492.5</v>
      </c>
      <c r="BD9851" s="23">
        <v>-38.99</v>
      </c>
      <c r="BO9851" s="23">
        <v>97492.5</v>
      </c>
      <c r="BP9851" s="23">
        <v>-38.99</v>
      </c>
    </row>
    <row r="9852" spans="55:68">
      <c r="BC9852" s="23">
        <v>97602</v>
      </c>
      <c r="BD9852" s="23">
        <v>-38.99</v>
      </c>
      <c r="BO9852" s="23">
        <v>97602</v>
      </c>
      <c r="BP9852" s="23">
        <v>-38.99</v>
      </c>
    </row>
    <row r="9853" spans="55:68">
      <c r="BC9853" s="23">
        <v>97602</v>
      </c>
      <c r="BD9853" s="23">
        <v>-38.72</v>
      </c>
      <c r="BO9853" s="23">
        <v>97602</v>
      </c>
      <c r="BP9853" s="23">
        <v>-38.72</v>
      </c>
    </row>
    <row r="9854" spans="55:68">
      <c r="BC9854" s="23">
        <v>97711.2</v>
      </c>
      <c r="BD9854" s="23">
        <v>-38.72</v>
      </c>
      <c r="BO9854" s="23">
        <v>97711.2</v>
      </c>
      <c r="BP9854" s="23">
        <v>-38.72</v>
      </c>
    </row>
    <row r="9855" spans="55:68">
      <c r="BC9855" s="23">
        <v>97711.2</v>
      </c>
      <c r="BD9855" s="23">
        <v>-39.08</v>
      </c>
      <c r="BO9855" s="23">
        <v>97711.2</v>
      </c>
      <c r="BP9855" s="23">
        <v>-39.08</v>
      </c>
    </row>
    <row r="9856" spans="55:68">
      <c r="BC9856" s="23">
        <v>97818.2</v>
      </c>
      <c r="BD9856" s="23">
        <v>-39.08</v>
      </c>
      <c r="BO9856" s="23">
        <v>97818.2</v>
      </c>
      <c r="BP9856" s="23">
        <v>-39.08</v>
      </c>
    </row>
    <row r="9857" spans="55:68">
      <c r="BC9857" s="23">
        <v>97818.2</v>
      </c>
      <c r="BD9857" s="23">
        <v>-38.630000000000003</v>
      </c>
      <c r="BO9857" s="23">
        <v>97818.2</v>
      </c>
      <c r="BP9857" s="23">
        <v>-38.630000000000003</v>
      </c>
    </row>
    <row r="9858" spans="55:68">
      <c r="BC9858" s="23">
        <v>97924.3</v>
      </c>
      <c r="BD9858" s="23">
        <v>-38.630000000000003</v>
      </c>
      <c r="BO9858" s="23">
        <v>97924.3</v>
      </c>
      <c r="BP9858" s="23">
        <v>-38.630000000000003</v>
      </c>
    </row>
    <row r="9859" spans="55:68">
      <c r="BC9859" s="23">
        <v>97924.3</v>
      </c>
      <c r="BD9859" s="23">
        <v>-38.25</v>
      </c>
      <c r="BO9859" s="23">
        <v>97924.3</v>
      </c>
      <c r="BP9859" s="23">
        <v>-38.25</v>
      </c>
    </row>
    <row r="9860" spans="55:68">
      <c r="BC9860" s="23">
        <v>98033.600000000006</v>
      </c>
      <c r="BD9860" s="23">
        <v>-38.25</v>
      </c>
      <c r="BO9860" s="23">
        <v>98033.600000000006</v>
      </c>
      <c r="BP9860" s="23">
        <v>-38.25</v>
      </c>
    </row>
    <row r="9861" spans="55:68">
      <c r="BC9861" s="23">
        <v>98033.600000000006</v>
      </c>
      <c r="BD9861" s="23">
        <v>-38.61</v>
      </c>
      <c r="BO9861" s="23">
        <v>98033.600000000006</v>
      </c>
      <c r="BP9861" s="23">
        <v>-38.61</v>
      </c>
    </row>
    <row r="9862" spans="55:68">
      <c r="BC9862" s="23">
        <v>98141.7</v>
      </c>
      <c r="BD9862" s="23">
        <v>-38.61</v>
      </c>
      <c r="BO9862" s="23">
        <v>98141.7</v>
      </c>
      <c r="BP9862" s="23">
        <v>-38.61</v>
      </c>
    </row>
    <row r="9863" spans="55:68">
      <c r="BC9863" s="23">
        <v>98141.7</v>
      </c>
      <c r="BD9863" s="23">
        <v>-39.53</v>
      </c>
      <c r="BO9863" s="23">
        <v>98141.7</v>
      </c>
      <c r="BP9863" s="23">
        <v>-39.53</v>
      </c>
    </row>
    <row r="9864" spans="55:68">
      <c r="BC9864" s="23">
        <v>98250.3</v>
      </c>
      <c r="BD9864" s="23">
        <v>-39.53</v>
      </c>
      <c r="BO9864" s="23">
        <v>98250.3</v>
      </c>
      <c r="BP9864" s="23">
        <v>-39.53</v>
      </c>
    </row>
    <row r="9865" spans="55:68">
      <c r="BC9865" s="23">
        <v>98250.3</v>
      </c>
      <c r="BD9865" s="23">
        <v>-38.64</v>
      </c>
      <c r="BO9865" s="23">
        <v>98250.3</v>
      </c>
      <c r="BP9865" s="23">
        <v>-38.64</v>
      </c>
    </row>
    <row r="9866" spans="55:68">
      <c r="BC9866" s="23">
        <v>98362.4</v>
      </c>
      <c r="BD9866" s="23">
        <v>-38.64</v>
      </c>
      <c r="BO9866" s="23">
        <v>98362.4</v>
      </c>
      <c r="BP9866" s="23">
        <v>-38.64</v>
      </c>
    </row>
    <row r="9867" spans="55:68">
      <c r="BC9867" s="23">
        <v>98362.4</v>
      </c>
      <c r="BD9867" s="23">
        <v>-38.65</v>
      </c>
      <c r="BO9867" s="23">
        <v>98362.4</v>
      </c>
      <c r="BP9867" s="23">
        <v>-38.65</v>
      </c>
    </row>
    <row r="9868" spans="55:68">
      <c r="BC9868" s="23">
        <v>98475.9</v>
      </c>
      <c r="BD9868" s="23">
        <v>-38.65</v>
      </c>
      <c r="BO9868" s="23">
        <v>98475.9</v>
      </c>
      <c r="BP9868" s="23">
        <v>-38.65</v>
      </c>
    </row>
    <row r="9869" spans="55:68">
      <c r="BC9869" s="23">
        <v>98475.9</v>
      </c>
      <c r="BD9869" s="23">
        <v>-39.090000000000003</v>
      </c>
      <c r="BO9869" s="23">
        <v>98475.9</v>
      </c>
      <c r="BP9869" s="23">
        <v>-39.090000000000003</v>
      </c>
    </row>
    <row r="9870" spans="55:68">
      <c r="BC9870" s="23">
        <v>98586.1</v>
      </c>
      <c r="BD9870" s="23">
        <v>-39.090000000000003</v>
      </c>
      <c r="BO9870" s="23">
        <v>98586.1</v>
      </c>
      <c r="BP9870" s="23">
        <v>-39.090000000000003</v>
      </c>
    </row>
    <row r="9871" spans="55:68">
      <c r="BC9871" s="23">
        <v>98586.1</v>
      </c>
      <c r="BD9871" s="23">
        <v>-38.909999999999997</v>
      </c>
      <c r="BO9871" s="23">
        <v>98586.1</v>
      </c>
      <c r="BP9871" s="23">
        <v>-38.909999999999997</v>
      </c>
    </row>
    <row r="9872" spans="55:68">
      <c r="BC9872" s="23">
        <v>98695.8</v>
      </c>
      <c r="BD9872" s="23">
        <v>-38.909999999999997</v>
      </c>
      <c r="BO9872" s="23">
        <v>98695.8</v>
      </c>
      <c r="BP9872" s="23">
        <v>-38.909999999999997</v>
      </c>
    </row>
    <row r="9873" spans="55:68">
      <c r="BC9873" s="23">
        <v>98695.8</v>
      </c>
      <c r="BD9873" s="23">
        <v>-38.5</v>
      </c>
      <c r="BO9873" s="23">
        <v>98695.8</v>
      </c>
      <c r="BP9873" s="23">
        <v>-38.5</v>
      </c>
    </row>
    <row r="9874" spans="55:68">
      <c r="BC9874" s="23">
        <v>98804.1</v>
      </c>
      <c r="BD9874" s="23">
        <v>-38.5</v>
      </c>
      <c r="BO9874" s="23">
        <v>98804.1</v>
      </c>
      <c r="BP9874" s="23">
        <v>-38.5</v>
      </c>
    </row>
    <row r="9875" spans="55:68">
      <c r="BC9875" s="23">
        <v>98804.1</v>
      </c>
      <c r="BD9875" s="23">
        <v>-38.39</v>
      </c>
      <c r="BO9875" s="23">
        <v>98804.1</v>
      </c>
      <c r="BP9875" s="23">
        <v>-38.39</v>
      </c>
    </row>
    <row r="9876" spans="55:68">
      <c r="BC9876" s="23">
        <v>98911.3</v>
      </c>
      <c r="BD9876" s="23">
        <v>-38.39</v>
      </c>
      <c r="BO9876" s="23">
        <v>98911.3</v>
      </c>
      <c r="BP9876" s="23">
        <v>-38.39</v>
      </c>
    </row>
    <row r="9877" spans="55:68">
      <c r="BC9877" s="23">
        <v>98911.3</v>
      </c>
      <c r="BD9877" s="23">
        <v>-38.159999999999997</v>
      </c>
      <c r="BO9877" s="23">
        <v>98911.3</v>
      </c>
      <c r="BP9877" s="23">
        <v>-38.159999999999997</v>
      </c>
    </row>
    <row r="9878" spans="55:68">
      <c r="BC9878" s="23">
        <v>99016.9</v>
      </c>
      <c r="BD9878" s="23">
        <v>-38.159999999999997</v>
      </c>
      <c r="BO9878" s="23">
        <v>99016.9</v>
      </c>
      <c r="BP9878" s="23">
        <v>-38.159999999999997</v>
      </c>
    </row>
    <row r="9879" spans="55:68">
      <c r="BC9879" s="23">
        <v>99016.9</v>
      </c>
      <c r="BD9879" s="23">
        <v>-38.68</v>
      </c>
      <c r="BO9879" s="23">
        <v>99016.9</v>
      </c>
      <c r="BP9879" s="23">
        <v>-38.68</v>
      </c>
    </row>
    <row r="9880" spans="55:68">
      <c r="BC9880" s="23">
        <v>99122.5</v>
      </c>
      <c r="BD9880" s="23">
        <v>-38.68</v>
      </c>
      <c r="BO9880" s="23">
        <v>99122.5</v>
      </c>
      <c r="BP9880" s="23">
        <v>-38.68</v>
      </c>
    </row>
    <row r="9881" spans="55:68">
      <c r="BC9881" s="23">
        <v>99122.5</v>
      </c>
      <c r="BD9881" s="23">
        <v>-38.369999999999997</v>
      </c>
      <c r="BO9881" s="23">
        <v>99122.5</v>
      </c>
      <c r="BP9881" s="23">
        <v>-38.369999999999997</v>
      </c>
    </row>
    <row r="9882" spans="55:68">
      <c r="BC9882" s="23">
        <v>99228.1</v>
      </c>
      <c r="BD9882" s="23">
        <v>-38.369999999999997</v>
      </c>
      <c r="BO9882" s="23">
        <v>99228.1</v>
      </c>
      <c r="BP9882" s="23">
        <v>-38.369999999999997</v>
      </c>
    </row>
    <row r="9883" spans="55:68">
      <c r="BC9883" s="23">
        <v>99228.1</v>
      </c>
      <c r="BD9883" s="23">
        <v>-38.44</v>
      </c>
      <c r="BO9883" s="23">
        <v>99228.1</v>
      </c>
      <c r="BP9883" s="23">
        <v>-38.44</v>
      </c>
    </row>
    <row r="9884" spans="55:68">
      <c r="BC9884" s="23">
        <v>99334.7</v>
      </c>
      <c r="BD9884" s="23">
        <v>-38.44</v>
      </c>
      <c r="BO9884" s="23">
        <v>99334.7</v>
      </c>
      <c r="BP9884" s="23">
        <v>-38.44</v>
      </c>
    </row>
    <row r="9885" spans="55:68">
      <c r="BC9885" s="23">
        <v>99334.7</v>
      </c>
      <c r="BD9885" s="23">
        <v>-38.33</v>
      </c>
      <c r="BO9885" s="23">
        <v>99334.7</v>
      </c>
      <c r="BP9885" s="23">
        <v>-38.33</v>
      </c>
    </row>
    <row r="9886" spans="55:68">
      <c r="BC9886" s="23">
        <v>99440.3</v>
      </c>
      <c r="BD9886" s="23">
        <v>-38.33</v>
      </c>
      <c r="BO9886" s="23">
        <v>99440.3</v>
      </c>
      <c r="BP9886" s="23">
        <v>-38.33</v>
      </c>
    </row>
    <row r="9887" spans="55:68">
      <c r="BC9887" s="23">
        <v>99440.3</v>
      </c>
      <c r="BD9887" s="23">
        <v>-38.47</v>
      </c>
      <c r="BO9887" s="23">
        <v>99440.3</v>
      </c>
      <c r="BP9887" s="23">
        <v>-38.47</v>
      </c>
    </row>
    <row r="9888" spans="55:68">
      <c r="BC9888" s="23">
        <v>99545.600000000006</v>
      </c>
      <c r="BD9888" s="23">
        <v>-38.47</v>
      </c>
      <c r="BO9888" s="23">
        <v>99545.600000000006</v>
      </c>
      <c r="BP9888" s="23">
        <v>-38.47</v>
      </c>
    </row>
    <row r="9889" spans="55:68">
      <c r="BC9889" s="23">
        <v>99545.600000000006</v>
      </c>
      <c r="BD9889" s="23">
        <v>-38.29</v>
      </c>
      <c r="BO9889" s="23">
        <v>99545.600000000006</v>
      </c>
      <c r="BP9889" s="23">
        <v>-38.29</v>
      </c>
    </row>
    <row r="9890" spans="55:68">
      <c r="BC9890" s="23">
        <v>99650.7</v>
      </c>
      <c r="BD9890" s="23">
        <v>-38.29</v>
      </c>
      <c r="BO9890" s="23">
        <v>99650.7</v>
      </c>
      <c r="BP9890" s="23">
        <v>-38.29</v>
      </c>
    </row>
    <row r="9891" spans="55:68">
      <c r="BC9891" s="23">
        <v>99650.7</v>
      </c>
      <c r="BD9891" s="23">
        <v>-38.29</v>
      </c>
      <c r="BO9891" s="23">
        <v>99650.7</v>
      </c>
      <c r="BP9891" s="23">
        <v>-38.29</v>
      </c>
    </row>
    <row r="9892" spans="55:68">
      <c r="BC9892" s="23">
        <v>99756.2</v>
      </c>
      <c r="BD9892" s="23">
        <v>-38.29</v>
      </c>
      <c r="BO9892" s="23">
        <v>99756.2</v>
      </c>
      <c r="BP9892" s="23">
        <v>-38.29</v>
      </c>
    </row>
    <row r="9893" spans="55:68">
      <c r="BC9893" s="23">
        <v>99756.2</v>
      </c>
      <c r="BD9893" s="23">
        <v>-38.340000000000003</v>
      </c>
      <c r="BO9893" s="23">
        <v>99756.2</v>
      </c>
      <c r="BP9893" s="23">
        <v>-38.340000000000003</v>
      </c>
    </row>
    <row r="9894" spans="55:68">
      <c r="BC9894" s="23">
        <v>99858.8</v>
      </c>
      <c r="BD9894" s="23">
        <v>-38.340000000000003</v>
      </c>
      <c r="BO9894" s="23">
        <v>99858.8</v>
      </c>
      <c r="BP9894" s="23">
        <v>-38.340000000000003</v>
      </c>
    </row>
    <row r="9895" spans="55:68">
      <c r="BC9895" s="23">
        <v>99858.8</v>
      </c>
      <c r="BD9895" s="23">
        <v>-38.47</v>
      </c>
      <c r="BO9895" s="23">
        <v>99858.8</v>
      </c>
      <c r="BP9895" s="23">
        <v>-38.47</v>
      </c>
    </row>
    <row r="9896" spans="55:68">
      <c r="BC9896" s="23">
        <v>99961.4</v>
      </c>
      <c r="BD9896" s="23">
        <v>-38.47</v>
      </c>
      <c r="BO9896" s="23">
        <v>99961.4</v>
      </c>
      <c r="BP9896" s="23">
        <v>-38.47</v>
      </c>
    </row>
    <row r="9897" spans="55:68">
      <c r="BC9897" s="23">
        <v>99961.4</v>
      </c>
      <c r="BD9897" s="23">
        <v>-37.520000000000003</v>
      </c>
      <c r="BO9897" s="23">
        <v>99961.4</v>
      </c>
      <c r="BP9897" s="23">
        <v>-37.520000000000003</v>
      </c>
    </row>
    <row r="9898" spans="55:68">
      <c r="BC9898" s="23">
        <v>100062</v>
      </c>
      <c r="BD9898" s="23">
        <v>-37.520000000000003</v>
      </c>
      <c r="BO9898" s="23">
        <v>100062</v>
      </c>
      <c r="BP9898" s="23">
        <v>-37.520000000000003</v>
      </c>
    </row>
    <row r="9899" spans="55:68">
      <c r="BC9899" s="23">
        <v>100062</v>
      </c>
      <c r="BD9899" s="23">
        <v>-38.270000000000003</v>
      </c>
      <c r="BO9899" s="23">
        <v>100062</v>
      </c>
      <c r="BP9899" s="23">
        <v>-38.270000000000003</v>
      </c>
    </row>
    <row r="9900" spans="55:68">
      <c r="BC9900" s="23">
        <v>100162</v>
      </c>
      <c r="BD9900" s="23">
        <v>-38.270000000000003</v>
      </c>
      <c r="BO9900" s="23">
        <v>100162</v>
      </c>
      <c r="BP9900" s="23">
        <v>-38.270000000000003</v>
      </c>
    </row>
    <row r="9901" spans="55:68">
      <c r="BC9901" s="23">
        <v>100162</v>
      </c>
      <c r="BD9901" s="23">
        <v>-37.68</v>
      </c>
      <c r="BO9901" s="23">
        <v>100162</v>
      </c>
      <c r="BP9901" s="23">
        <v>-37.68</v>
      </c>
    </row>
    <row r="9902" spans="55:68">
      <c r="BC9902" s="23">
        <v>100260</v>
      </c>
      <c r="BD9902" s="23">
        <v>-37.68</v>
      </c>
      <c r="BO9902" s="23">
        <v>100260</v>
      </c>
      <c r="BP9902" s="23">
        <v>-37.68</v>
      </c>
    </row>
    <row r="9903" spans="55:68">
      <c r="BC9903" s="23">
        <v>100260</v>
      </c>
      <c r="BD9903" s="23">
        <v>-38</v>
      </c>
      <c r="BO9903" s="23">
        <v>100260</v>
      </c>
      <c r="BP9903" s="23">
        <v>-38</v>
      </c>
    </row>
    <row r="9904" spans="55:68">
      <c r="BC9904" s="23">
        <v>100359</v>
      </c>
      <c r="BD9904" s="23">
        <v>-38</v>
      </c>
      <c r="BO9904" s="23">
        <v>100359</v>
      </c>
      <c r="BP9904" s="23">
        <v>-38</v>
      </c>
    </row>
    <row r="9905" spans="55:68">
      <c r="BC9905" s="23">
        <v>100359</v>
      </c>
      <c r="BD9905" s="23">
        <v>-37.64</v>
      </c>
      <c r="BO9905" s="23">
        <v>100359</v>
      </c>
      <c r="BP9905" s="23">
        <v>-37.64</v>
      </c>
    </row>
    <row r="9906" spans="55:68">
      <c r="BC9906" s="23">
        <v>100456</v>
      </c>
      <c r="BD9906" s="23">
        <v>-37.64</v>
      </c>
      <c r="BO9906" s="23">
        <v>100456</v>
      </c>
      <c r="BP9906" s="23">
        <v>-37.64</v>
      </c>
    </row>
    <row r="9907" spans="55:68">
      <c r="BC9907" s="23">
        <v>100456</v>
      </c>
      <c r="BD9907" s="23">
        <v>-37.86</v>
      </c>
      <c r="BO9907" s="23">
        <v>100456</v>
      </c>
      <c r="BP9907" s="23">
        <v>-37.86</v>
      </c>
    </row>
    <row r="9908" spans="55:68">
      <c r="BC9908" s="23">
        <v>100552</v>
      </c>
      <c r="BD9908" s="23">
        <v>-37.86</v>
      </c>
      <c r="BO9908" s="23">
        <v>100552</v>
      </c>
      <c r="BP9908" s="23">
        <v>-37.86</v>
      </c>
    </row>
    <row r="9909" spans="55:68">
      <c r="BC9909" s="23">
        <v>100552</v>
      </c>
      <c r="BD9909" s="23">
        <v>-37.58</v>
      </c>
      <c r="BO9909" s="23">
        <v>100552</v>
      </c>
      <c r="BP9909" s="23">
        <v>-37.58</v>
      </c>
    </row>
    <row r="9910" spans="55:68">
      <c r="BC9910" s="23">
        <v>100648</v>
      </c>
      <c r="BD9910" s="23">
        <v>-37.58</v>
      </c>
      <c r="BO9910" s="23">
        <v>100648</v>
      </c>
      <c r="BP9910" s="23">
        <v>-37.58</v>
      </c>
    </row>
    <row r="9911" spans="55:68">
      <c r="BC9911" s="23">
        <v>100648</v>
      </c>
      <c r="BD9911" s="23">
        <v>-37.409999999999997</v>
      </c>
      <c r="BO9911" s="23">
        <v>100648</v>
      </c>
      <c r="BP9911" s="23">
        <v>-37.409999999999997</v>
      </c>
    </row>
    <row r="9912" spans="55:68">
      <c r="BC9912" s="23">
        <v>100745</v>
      </c>
      <c r="BD9912" s="23">
        <v>-37.409999999999997</v>
      </c>
      <c r="BO9912" s="23">
        <v>100745</v>
      </c>
      <c r="BP9912" s="23">
        <v>-37.409999999999997</v>
      </c>
    </row>
    <row r="9913" spans="55:68">
      <c r="BC9913" s="23">
        <v>100745</v>
      </c>
      <c r="BD9913" s="23">
        <v>-37.71</v>
      </c>
      <c r="BO9913" s="23">
        <v>100745</v>
      </c>
      <c r="BP9913" s="23">
        <v>-37.71</v>
      </c>
    </row>
    <row r="9914" spans="55:68">
      <c r="BC9914" s="23">
        <v>100842</v>
      </c>
      <c r="BD9914" s="23">
        <v>-37.71</v>
      </c>
      <c r="BO9914" s="23">
        <v>100842</v>
      </c>
      <c r="BP9914" s="23">
        <v>-37.71</v>
      </c>
    </row>
    <row r="9915" spans="55:68">
      <c r="BC9915" s="23">
        <v>100842</v>
      </c>
      <c r="BD9915" s="23">
        <v>-37.950000000000003</v>
      </c>
      <c r="BO9915" s="23">
        <v>100842</v>
      </c>
      <c r="BP9915" s="23">
        <v>-37.950000000000003</v>
      </c>
    </row>
    <row r="9916" spans="55:68">
      <c r="BC9916" s="23">
        <v>100940</v>
      </c>
      <c r="BD9916" s="23">
        <v>-37.950000000000003</v>
      </c>
      <c r="BO9916" s="23">
        <v>100940</v>
      </c>
      <c r="BP9916" s="23">
        <v>-37.950000000000003</v>
      </c>
    </row>
    <row r="9917" spans="55:68">
      <c r="BC9917" s="23">
        <v>100940</v>
      </c>
      <c r="BD9917" s="23">
        <v>-37.6</v>
      </c>
      <c r="BO9917" s="23">
        <v>100940</v>
      </c>
      <c r="BP9917" s="23">
        <v>-37.6</v>
      </c>
    </row>
    <row r="9918" spans="55:68">
      <c r="BC9918" s="23">
        <v>101039</v>
      </c>
      <c r="BD9918" s="23">
        <v>-37.6</v>
      </c>
      <c r="BO9918" s="23">
        <v>101039</v>
      </c>
      <c r="BP9918" s="23">
        <v>-37.6</v>
      </c>
    </row>
    <row r="9919" spans="55:68">
      <c r="BC9919" s="23">
        <v>101039</v>
      </c>
      <c r="BD9919" s="23">
        <v>-38.049999999999997</v>
      </c>
      <c r="BO9919" s="23">
        <v>101039</v>
      </c>
      <c r="BP9919" s="23">
        <v>-38.049999999999997</v>
      </c>
    </row>
    <row r="9920" spans="55:68">
      <c r="BC9920" s="23">
        <v>101138</v>
      </c>
      <c r="BD9920" s="23">
        <v>-38.049999999999997</v>
      </c>
      <c r="BO9920" s="23">
        <v>101138</v>
      </c>
      <c r="BP9920" s="23">
        <v>-38.049999999999997</v>
      </c>
    </row>
    <row r="9921" spans="55:68">
      <c r="BC9921" s="23">
        <v>101138</v>
      </c>
      <c r="BD9921" s="23">
        <v>-37.69</v>
      </c>
      <c r="BO9921" s="23">
        <v>101138</v>
      </c>
      <c r="BP9921" s="23">
        <v>-37.69</v>
      </c>
    </row>
    <row r="9922" spans="55:68">
      <c r="BC9922" s="23">
        <v>101238</v>
      </c>
      <c r="BD9922" s="23">
        <v>-37.69</v>
      </c>
      <c r="BO9922" s="23">
        <v>101238</v>
      </c>
      <c r="BP9922" s="23">
        <v>-37.69</v>
      </c>
    </row>
    <row r="9923" spans="55:68">
      <c r="BC9923" s="23">
        <v>101238</v>
      </c>
      <c r="BD9923" s="23">
        <v>-37.71</v>
      </c>
      <c r="BO9923" s="23">
        <v>101238</v>
      </c>
      <c r="BP9923" s="23">
        <v>-37.71</v>
      </c>
    </row>
    <row r="9924" spans="55:68">
      <c r="BC9924" s="23">
        <v>101338</v>
      </c>
      <c r="BD9924" s="23">
        <v>-37.71</v>
      </c>
      <c r="BO9924" s="23">
        <v>101338</v>
      </c>
      <c r="BP9924" s="23">
        <v>-37.71</v>
      </c>
    </row>
    <row r="9925" spans="55:68">
      <c r="BC9925" s="23">
        <v>101338</v>
      </c>
      <c r="BD9925" s="23">
        <v>-37.94</v>
      </c>
      <c r="BO9925" s="23">
        <v>101338</v>
      </c>
      <c r="BP9925" s="23">
        <v>-37.94</v>
      </c>
    </row>
    <row r="9926" spans="55:68">
      <c r="BC9926" s="23">
        <v>101436</v>
      </c>
      <c r="BD9926" s="23">
        <v>-37.94</v>
      </c>
      <c r="BO9926" s="23">
        <v>101436</v>
      </c>
      <c r="BP9926" s="23">
        <v>-37.94</v>
      </c>
    </row>
    <row r="9927" spans="55:68">
      <c r="BC9927" s="23">
        <v>101436</v>
      </c>
      <c r="BD9927" s="23">
        <v>-37.6</v>
      </c>
      <c r="BO9927" s="23">
        <v>101436</v>
      </c>
      <c r="BP9927" s="23">
        <v>-37.6</v>
      </c>
    </row>
    <row r="9928" spans="55:68">
      <c r="BC9928" s="23">
        <v>101534</v>
      </c>
      <c r="BD9928" s="23">
        <v>-37.6</v>
      </c>
      <c r="BO9928" s="23">
        <v>101534</v>
      </c>
      <c r="BP9928" s="23">
        <v>-37.6</v>
      </c>
    </row>
    <row r="9929" spans="55:68">
      <c r="BC9929" s="23">
        <v>101534</v>
      </c>
      <c r="BD9929" s="23">
        <v>-37.5</v>
      </c>
      <c r="BO9929" s="23">
        <v>101534</v>
      </c>
      <c r="BP9929" s="23">
        <v>-37.5</v>
      </c>
    </row>
    <row r="9930" spans="55:68">
      <c r="BC9930" s="23">
        <v>101632</v>
      </c>
      <c r="BD9930" s="23">
        <v>-37.5</v>
      </c>
      <c r="BO9930" s="23">
        <v>101632</v>
      </c>
      <c r="BP9930" s="23">
        <v>-37.5</v>
      </c>
    </row>
    <row r="9931" spans="55:68">
      <c r="BC9931" s="23">
        <v>101632</v>
      </c>
      <c r="BD9931" s="23">
        <v>-37.409999999999997</v>
      </c>
      <c r="BO9931" s="23">
        <v>101632</v>
      </c>
      <c r="BP9931" s="23">
        <v>-37.409999999999997</v>
      </c>
    </row>
    <row r="9932" spans="55:68">
      <c r="BC9932" s="23">
        <v>101728</v>
      </c>
      <c r="BD9932" s="23">
        <v>-37.409999999999997</v>
      </c>
      <c r="BO9932" s="23">
        <v>101728</v>
      </c>
      <c r="BP9932" s="23">
        <v>-37.409999999999997</v>
      </c>
    </row>
    <row r="9933" spans="55:68">
      <c r="BC9933" s="23">
        <v>101728</v>
      </c>
      <c r="BD9933" s="23">
        <v>-37.36</v>
      </c>
      <c r="BO9933" s="23">
        <v>101728</v>
      </c>
      <c r="BP9933" s="23">
        <v>-37.36</v>
      </c>
    </row>
    <row r="9934" spans="55:68">
      <c r="BC9934" s="23">
        <v>101823</v>
      </c>
      <c r="BD9934" s="23">
        <v>-37.36</v>
      </c>
      <c r="BO9934" s="23">
        <v>101823</v>
      </c>
      <c r="BP9934" s="23">
        <v>-37.36</v>
      </c>
    </row>
    <row r="9935" spans="55:68">
      <c r="BC9935" s="23">
        <v>101823</v>
      </c>
      <c r="BD9935" s="23">
        <v>-37.119999999999997</v>
      </c>
      <c r="BO9935" s="23">
        <v>101823</v>
      </c>
      <c r="BP9935" s="23">
        <v>-37.119999999999997</v>
      </c>
    </row>
    <row r="9936" spans="55:68">
      <c r="BC9936" s="23">
        <v>101918</v>
      </c>
      <c r="BD9936" s="23">
        <v>-37.119999999999997</v>
      </c>
      <c r="BO9936" s="23">
        <v>101918</v>
      </c>
      <c r="BP9936" s="23">
        <v>-37.119999999999997</v>
      </c>
    </row>
    <row r="9937" spans="55:68">
      <c r="BC9937" s="23">
        <v>101918</v>
      </c>
      <c r="BD9937" s="23">
        <v>-37.42</v>
      </c>
      <c r="BO9937" s="23">
        <v>101918</v>
      </c>
      <c r="BP9937" s="23">
        <v>-37.42</v>
      </c>
    </row>
    <row r="9938" spans="55:68">
      <c r="BC9938" s="23">
        <v>102013</v>
      </c>
      <c r="BD9938" s="23">
        <v>-37.42</v>
      </c>
      <c r="BO9938" s="23">
        <v>102013</v>
      </c>
      <c r="BP9938" s="23">
        <v>-37.42</v>
      </c>
    </row>
    <row r="9939" spans="55:68">
      <c r="BC9939" s="23">
        <v>102013</v>
      </c>
      <c r="BD9939" s="23">
        <v>-37.11</v>
      </c>
      <c r="BO9939" s="23">
        <v>102013</v>
      </c>
      <c r="BP9939" s="23">
        <v>-37.11</v>
      </c>
    </row>
    <row r="9940" spans="55:68">
      <c r="BC9940" s="23">
        <v>102107</v>
      </c>
      <c r="BD9940" s="23">
        <v>-37.11</v>
      </c>
      <c r="BO9940" s="23">
        <v>102107</v>
      </c>
      <c r="BP9940" s="23">
        <v>-37.11</v>
      </c>
    </row>
    <row r="9941" spans="55:68">
      <c r="BC9941" s="23">
        <v>102107</v>
      </c>
      <c r="BD9941" s="23">
        <v>-37.369999999999997</v>
      </c>
      <c r="BO9941" s="23">
        <v>102107</v>
      </c>
      <c r="BP9941" s="23">
        <v>-37.369999999999997</v>
      </c>
    </row>
    <row r="9942" spans="55:68">
      <c r="BC9942" s="23">
        <v>102201</v>
      </c>
      <c r="BD9942" s="23">
        <v>-37.369999999999997</v>
      </c>
      <c r="BO9942" s="23">
        <v>102201</v>
      </c>
      <c r="BP9942" s="23">
        <v>-37.369999999999997</v>
      </c>
    </row>
    <row r="9943" spans="55:68">
      <c r="BC9943" s="23">
        <v>102201</v>
      </c>
      <c r="BD9943" s="23">
        <v>-36.76</v>
      </c>
      <c r="BO9943" s="23">
        <v>102201</v>
      </c>
      <c r="BP9943" s="23">
        <v>-36.76</v>
      </c>
    </row>
    <row r="9944" spans="55:68">
      <c r="BC9944" s="23">
        <v>102293</v>
      </c>
      <c r="BD9944" s="23">
        <v>-36.76</v>
      </c>
      <c r="BO9944" s="23">
        <v>102293</v>
      </c>
      <c r="BP9944" s="23">
        <v>-36.76</v>
      </c>
    </row>
    <row r="9945" spans="55:68">
      <c r="BC9945" s="23">
        <v>102293</v>
      </c>
      <c r="BD9945" s="23">
        <v>-36.79</v>
      </c>
      <c r="BO9945" s="23">
        <v>102293</v>
      </c>
      <c r="BP9945" s="23">
        <v>-36.79</v>
      </c>
    </row>
    <row r="9946" spans="55:68">
      <c r="BC9946" s="23">
        <v>102386</v>
      </c>
      <c r="BD9946" s="23">
        <v>-36.79</v>
      </c>
      <c r="BO9946" s="23">
        <v>102386</v>
      </c>
      <c r="BP9946" s="23">
        <v>-36.79</v>
      </c>
    </row>
    <row r="9947" spans="55:68">
      <c r="BC9947" s="23">
        <v>102386</v>
      </c>
      <c r="BD9947" s="23">
        <v>-36.94</v>
      </c>
      <c r="BO9947" s="23">
        <v>102386</v>
      </c>
      <c r="BP9947" s="23">
        <v>-36.94</v>
      </c>
    </row>
    <row r="9948" spans="55:68">
      <c r="BC9948" s="23">
        <v>102477</v>
      </c>
      <c r="BD9948" s="23">
        <v>-36.94</v>
      </c>
      <c r="BO9948" s="23">
        <v>102477</v>
      </c>
      <c r="BP9948" s="23">
        <v>-36.94</v>
      </c>
    </row>
    <row r="9949" spans="55:68">
      <c r="BC9949" s="23">
        <v>102477</v>
      </c>
      <c r="BD9949" s="23">
        <v>-37.020000000000003</v>
      </c>
      <c r="BO9949" s="23">
        <v>102477</v>
      </c>
      <c r="BP9949" s="23">
        <v>-37.020000000000003</v>
      </c>
    </row>
    <row r="9950" spans="55:68">
      <c r="BC9950" s="23">
        <v>102567</v>
      </c>
      <c r="BD9950" s="23">
        <v>-37.020000000000003</v>
      </c>
      <c r="BO9950" s="23">
        <v>102567</v>
      </c>
      <c r="BP9950" s="23">
        <v>-37.020000000000003</v>
      </c>
    </row>
    <row r="9951" spans="55:68">
      <c r="BC9951" s="23">
        <v>102567</v>
      </c>
      <c r="BD9951" s="23">
        <v>-36.6</v>
      </c>
      <c r="BO9951" s="23">
        <v>102567</v>
      </c>
      <c r="BP9951" s="23">
        <v>-36.6</v>
      </c>
    </row>
    <row r="9952" spans="55:68">
      <c r="BC9952" s="23">
        <v>102659</v>
      </c>
      <c r="BD9952" s="23">
        <v>-36.6</v>
      </c>
      <c r="BO9952" s="23">
        <v>102659</v>
      </c>
      <c r="BP9952" s="23">
        <v>-36.6</v>
      </c>
    </row>
    <row r="9953" spans="55:68">
      <c r="BC9953" s="23">
        <v>102659</v>
      </c>
      <c r="BD9953" s="23">
        <v>-36.61</v>
      </c>
      <c r="BO9953" s="23">
        <v>102659</v>
      </c>
      <c r="BP9953" s="23">
        <v>-36.61</v>
      </c>
    </row>
    <row r="9954" spans="55:68">
      <c r="BC9954" s="23">
        <v>102751</v>
      </c>
      <c r="BD9954" s="23">
        <v>-36.61</v>
      </c>
      <c r="BO9954" s="23">
        <v>102751</v>
      </c>
      <c r="BP9954" s="23">
        <v>-36.61</v>
      </c>
    </row>
    <row r="9955" spans="55:68">
      <c r="BC9955" s="23">
        <v>102751</v>
      </c>
      <c r="BD9955" s="23">
        <v>-36.93</v>
      </c>
      <c r="BO9955" s="23">
        <v>102751</v>
      </c>
      <c r="BP9955" s="23">
        <v>-36.93</v>
      </c>
    </row>
    <row r="9956" spans="55:68">
      <c r="BC9956" s="23">
        <v>102842</v>
      </c>
      <c r="BD9956" s="23">
        <v>-36.93</v>
      </c>
      <c r="BO9956" s="23">
        <v>102842</v>
      </c>
      <c r="BP9956" s="23">
        <v>-36.93</v>
      </c>
    </row>
    <row r="9957" spans="55:68">
      <c r="BC9957" s="23">
        <v>102842</v>
      </c>
      <c r="BD9957" s="23">
        <v>-37.159999999999997</v>
      </c>
      <c r="BO9957" s="23">
        <v>102842</v>
      </c>
      <c r="BP9957" s="23">
        <v>-37.159999999999997</v>
      </c>
    </row>
    <row r="9958" spans="55:68">
      <c r="BC9958" s="23">
        <v>102934</v>
      </c>
      <c r="BD9958" s="23">
        <v>-37.159999999999997</v>
      </c>
      <c r="BO9958" s="23">
        <v>102934</v>
      </c>
      <c r="BP9958" s="23">
        <v>-37.159999999999997</v>
      </c>
    </row>
    <row r="9959" spans="55:68">
      <c r="BC9959" s="23">
        <v>102934</v>
      </c>
      <c r="BD9959" s="23">
        <v>-36.69</v>
      </c>
      <c r="BO9959" s="23">
        <v>102934</v>
      </c>
      <c r="BP9959" s="23">
        <v>-36.69</v>
      </c>
    </row>
    <row r="9960" spans="55:68">
      <c r="BC9960" s="23">
        <v>103027</v>
      </c>
      <c r="BD9960" s="23">
        <v>-36.69</v>
      </c>
      <c r="BO9960" s="23">
        <v>103027</v>
      </c>
      <c r="BP9960" s="23">
        <v>-36.69</v>
      </c>
    </row>
    <row r="9961" spans="55:68">
      <c r="BC9961" s="23">
        <v>103027</v>
      </c>
      <c r="BD9961" s="23">
        <v>-36.729999999999997</v>
      </c>
      <c r="BO9961" s="23">
        <v>103027</v>
      </c>
      <c r="BP9961" s="23">
        <v>-36.729999999999997</v>
      </c>
    </row>
    <row r="9962" spans="55:68">
      <c r="BC9962" s="23">
        <v>103118</v>
      </c>
      <c r="BD9962" s="23">
        <v>-36.729999999999997</v>
      </c>
      <c r="BO9962" s="23">
        <v>103118</v>
      </c>
      <c r="BP9962" s="23">
        <v>-36.729999999999997</v>
      </c>
    </row>
    <row r="9963" spans="55:68">
      <c r="BC9963" s="23">
        <v>103118</v>
      </c>
      <c r="BD9963" s="23">
        <v>-36.700000000000003</v>
      </c>
      <c r="BO9963" s="23">
        <v>103118</v>
      </c>
      <c r="BP9963" s="23">
        <v>-36.700000000000003</v>
      </c>
    </row>
    <row r="9964" spans="55:68">
      <c r="BC9964" s="23">
        <v>103210</v>
      </c>
      <c r="BD9964" s="23">
        <v>-36.700000000000003</v>
      </c>
      <c r="BO9964" s="23">
        <v>103210</v>
      </c>
      <c r="BP9964" s="23">
        <v>-36.700000000000003</v>
      </c>
    </row>
    <row r="9965" spans="55:68">
      <c r="BC9965" s="23">
        <v>103210</v>
      </c>
      <c r="BD9965" s="23">
        <v>-36.42</v>
      </c>
      <c r="BO9965" s="23">
        <v>103210</v>
      </c>
      <c r="BP9965" s="23">
        <v>-36.42</v>
      </c>
    </row>
    <row r="9966" spans="55:68">
      <c r="BC9966" s="23">
        <v>103301</v>
      </c>
      <c r="BD9966" s="23">
        <v>-36.42</v>
      </c>
      <c r="BO9966" s="23">
        <v>103301</v>
      </c>
      <c r="BP9966" s="23">
        <v>-36.42</v>
      </c>
    </row>
    <row r="9967" spans="55:68">
      <c r="BC9967" s="23">
        <v>103301</v>
      </c>
      <c r="BD9967" s="23">
        <v>-36.96</v>
      </c>
      <c r="BO9967" s="23">
        <v>103301</v>
      </c>
      <c r="BP9967" s="23">
        <v>-36.96</v>
      </c>
    </row>
    <row r="9968" spans="55:68">
      <c r="BC9968" s="23">
        <v>103392</v>
      </c>
      <c r="BD9968" s="23">
        <v>-36.96</v>
      </c>
      <c r="BO9968" s="23">
        <v>103392</v>
      </c>
      <c r="BP9968" s="23">
        <v>-36.96</v>
      </c>
    </row>
    <row r="9969" spans="55:68">
      <c r="BC9969" s="23">
        <v>103392</v>
      </c>
      <c r="BD9969" s="23">
        <v>-36.380000000000003</v>
      </c>
      <c r="BO9969" s="23">
        <v>103392</v>
      </c>
      <c r="BP9969" s="23">
        <v>-36.380000000000003</v>
      </c>
    </row>
    <row r="9970" spans="55:68">
      <c r="BC9970" s="23">
        <v>103482</v>
      </c>
      <c r="BD9970" s="23">
        <v>-36.380000000000003</v>
      </c>
      <c r="BO9970" s="23">
        <v>103482</v>
      </c>
      <c r="BP9970" s="23">
        <v>-36.380000000000003</v>
      </c>
    </row>
    <row r="9971" spans="55:68">
      <c r="BC9971" s="23">
        <v>103482</v>
      </c>
      <c r="BD9971" s="23">
        <v>-36.479999999999997</v>
      </c>
      <c r="BO9971" s="23">
        <v>103482</v>
      </c>
      <c r="BP9971" s="23">
        <v>-36.479999999999997</v>
      </c>
    </row>
    <row r="9972" spans="55:68">
      <c r="BC9972" s="23">
        <v>103573</v>
      </c>
      <c r="BD9972" s="23">
        <v>-36.479999999999997</v>
      </c>
      <c r="BO9972" s="23">
        <v>103573</v>
      </c>
      <c r="BP9972" s="23">
        <v>-36.479999999999997</v>
      </c>
    </row>
    <row r="9973" spans="55:68">
      <c r="BC9973" s="23">
        <v>103573</v>
      </c>
      <c r="BD9973" s="23">
        <v>-36.5</v>
      </c>
      <c r="BO9973" s="23">
        <v>103573</v>
      </c>
      <c r="BP9973" s="23">
        <v>-36.5</v>
      </c>
    </row>
    <row r="9974" spans="55:68">
      <c r="BC9974" s="23">
        <v>103661</v>
      </c>
      <c r="BD9974" s="23">
        <v>-36.5</v>
      </c>
      <c r="BO9974" s="23">
        <v>103661</v>
      </c>
      <c r="BP9974" s="23">
        <v>-36.5</v>
      </c>
    </row>
    <row r="9975" spans="55:68">
      <c r="BC9975" s="23">
        <v>103661</v>
      </c>
      <c r="BD9975" s="23">
        <v>-36.01</v>
      </c>
      <c r="BO9975" s="23">
        <v>103661</v>
      </c>
      <c r="BP9975" s="23">
        <v>-36.01</v>
      </c>
    </row>
    <row r="9976" spans="55:68">
      <c r="BC9976" s="23">
        <v>103750</v>
      </c>
      <c r="BD9976" s="23">
        <v>-36.01</v>
      </c>
      <c r="BO9976" s="23">
        <v>103750</v>
      </c>
      <c r="BP9976" s="23">
        <v>-36.01</v>
      </c>
    </row>
    <row r="9977" spans="55:68">
      <c r="BC9977" s="23">
        <v>103750</v>
      </c>
      <c r="BD9977" s="23">
        <v>-36.159999999999997</v>
      </c>
      <c r="BO9977" s="23">
        <v>103750</v>
      </c>
      <c r="BP9977" s="23">
        <v>-36.159999999999997</v>
      </c>
    </row>
    <row r="9978" spans="55:68">
      <c r="BC9978" s="23">
        <v>103838</v>
      </c>
      <c r="BD9978" s="23">
        <v>-36.159999999999997</v>
      </c>
      <c r="BO9978" s="23">
        <v>103838</v>
      </c>
      <c r="BP9978" s="23">
        <v>-36.159999999999997</v>
      </c>
    </row>
    <row r="9979" spans="55:68">
      <c r="BC9979" s="23">
        <v>103838</v>
      </c>
      <c r="BD9979" s="23">
        <v>-36.119999999999997</v>
      </c>
      <c r="BO9979" s="23">
        <v>103838</v>
      </c>
      <c r="BP9979" s="23">
        <v>-36.119999999999997</v>
      </c>
    </row>
    <row r="9980" spans="55:68">
      <c r="BC9980" s="23">
        <v>103925</v>
      </c>
      <c r="BD9980" s="23">
        <v>-36.119999999999997</v>
      </c>
      <c r="BO9980" s="23">
        <v>103925</v>
      </c>
      <c r="BP9980" s="23">
        <v>-36.119999999999997</v>
      </c>
    </row>
    <row r="9981" spans="55:68">
      <c r="BC9981" s="23">
        <v>103925</v>
      </c>
      <c r="BD9981" s="23">
        <v>-36</v>
      </c>
      <c r="BO9981" s="23">
        <v>103925</v>
      </c>
      <c r="BP9981" s="23">
        <v>-36</v>
      </c>
    </row>
    <row r="9982" spans="55:68">
      <c r="BC9982" s="23">
        <v>104012</v>
      </c>
      <c r="BD9982" s="23">
        <v>-36</v>
      </c>
      <c r="BO9982" s="23">
        <v>104012</v>
      </c>
      <c r="BP9982" s="23">
        <v>-36</v>
      </c>
    </row>
    <row r="9983" spans="55:68">
      <c r="BC9983" s="23">
        <v>104012</v>
      </c>
      <c r="BD9983" s="23">
        <v>-35.64</v>
      </c>
      <c r="BO9983" s="23">
        <v>104012</v>
      </c>
      <c r="BP9983" s="23">
        <v>-35.64</v>
      </c>
    </row>
    <row r="9984" spans="55:68">
      <c r="BC9984" s="23">
        <v>104100</v>
      </c>
      <c r="BD9984" s="23">
        <v>-35.64</v>
      </c>
      <c r="BO9984" s="23">
        <v>104100</v>
      </c>
      <c r="BP9984" s="23">
        <v>-35.64</v>
      </c>
    </row>
    <row r="9985" spans="55:68">
      <c r="BC9985" s="23">
        <v>104100</v>
      </c>
      <c r="BD9985" s="23">
        <v>-36.1</v>
      </c>
      <c r="BO9985" s="23">
        <v>104100</v>
      </c>
      <c r="BP9985" s="23">
        <v>-36.1</v>
      </c>
    </row>
    <row r="9986" spans="55:68">
      <c r="BC9986" s="23">
        <v>104190</v>
      </c>
      <c r="BD9986" s="23">
        <v>-36.1</v>
      </c>
      <c r="BO9986" s="23">
        <v>104190</v>
      </c>
      <c r="BP9986" s="23">
        <v>-36.1</v>
      </c>
    </row>
    <row r="9987" spans="55:68">
      <c r="BC9987" s="23">
        <v>104190</v>
      </c>
      <c r="BD9987" s="23">
        <v>-36.58</v>
      </c>
      <c r="BO9987" s="23">
        <v>104190</v>
      </c>
      <c r="BP9987" s="23">
        <v>-36.58</v>
      </c>
    </row>
    <row r="9988" spans="55:68">
      <c r="BC9988" s="23">
        <v>104281</v>
      </c>
      <c r="BD9988" s="23">
        <v>-36.58</v>
      </c>
      <c r="BO9988" s="23">
        <v>104281</v>
      </c>
      <c r="BP9988" s="23">
        <v>-36.58</v>
      </c>
    </row>
    <row r="9989" spans="55:68">
      <c r="BC9989" s="23">
        <v>104281</v>
      </c>
      <c r="BD9989" s="23">
        <v>-36.75</v>
      </c>
      <c r="BO9989" s="23">
        <v>104281</v>
      </c>
      <c r="BP9989" s="23">
        <v>-36.75</v>
      </c>
    </row>
    <row r="9990" spans="55:68">
      <c r="BC9990" s="23">
        <v>104372</v>
      </c>
      <c r="BD9990" s="23">
        <v>-36.75</v>
      </c>
      <c r="BO9990" s="23">
        <v>104372</v>
      </c>
      <c r="BP9990" s="23">
        <v>-36.75</v>
      </c>
    </row>
    <row r="9991" spans="55:68">
      <c r="BC9991" s="23">
        <v>104372</v>
      </c>
      <c r="BD9991" s="23">
        <v>-36.4</v>
      </c>
      <c r="BO9991" s="23">
        <v>104372</v>
      </c>
      <c r="BP9991" s="23">
        <v>-36.4</v>
      </c>
    </row>
    <row r="9992" spans="55:68">
      <c r="BC9992" s="23">
        <v>104464</v>
      </c>
      <c r="BD9992" s="23">
        <v>-36.4</v>
      </c>
      <c r="BO9992" s="23">
        <v>104464</v>
      </c>
      <c r="BP9992" s="23">
        <v>-36.4</v>
      </c>
    </row>
    <row r="9993" spans="55:68">
      <c r="BC9993" s="23">
        <v>104464</v>
      </c>
      <c r="BD9993" s="23">
        <v>-35.909999999999997</v>
      </c>
      <c r="BO9993" s="23">
        <v>104464</v>
      </c>
      <c r="BP9993" s="23">
        <v>-35.909999999999997</v>
      </c>
    </row>
    <row r="9994" spans="55:68">
      <c r="BC9994" s="23">
        <v>104554</v>
      </c>
      <c r="BD9994" s="23">
        <v>-35.909999999999997</v>
      </c>
      <c r="BO9994" s="23">
        <v>104554</v>
      </c>
      <c r="BP9994" s="23">
        <v>-35.909999999999997</v>
      </c>
    </row>
    <row r="9995" spans="55:68">
      <c r="BC9995" s="23">
        <v>104554</v>
      </c>
      <c r="BD9995" s="23">
        <v>-36.11</v>
      </c>
      <c r="BO9995" s="23">
        <v>104554</v>
      </c>
      <c r="BP9995" s="23">
        <v>-36.11</v>
      </c>
    </row>
    <row r="9996" spans="55:68">
      <c r="BC9996" s="23">
        <v>104643</v>
      </c>
      <c r="BD9996" s="23">
        <v>-36.11</v>
      </c>
      <c r="BO9996" s="23">
        <v>104643</v>
      </c>
      <c r="BP9996" s="23">
        <v>-36.11</v>
      </c>
    </row>
    <row r="9997" spans="55:68">
      <c r="BC9997" s="23">
        <v>104643</v>
      </c>
      <c r="BD9997" s="23">
        <v>-35.450000000000003</v>
      </c>
      <c r="BO9997" s="23">
        <v>104643</v>
      </c>
      <c r="BP9997" s="23">
        <v>-35.450000000000003</v>
      </c>
    </row>
    <row r="9998" spans="55:68">
      <c r="BC9998" s="23">
        <v>104732</v>
      </c>
      <c r="BD9998" s="23">
        <v>-35.450000000000003</v>
      </c>
      <c r="BO9998" s="23">
        <v>104732</v>
      </c>
      <c r="BP9998" s="23">
        <v>-35.450000000000003</v>
      </c>
    </row>
    <row r="9999" spans="55:68">
      <c r="BC9999" s="23">
        <v>104732</v>
      </c>
      <c r="BD9999" s="23">
        <v>-35.950000000000003</v>
      </c>
      <c r="BO9999" s="23">
        <v>104732</v>
      </c>
      <c r="BP9999" s="23">
        <v>-35.950000000000003</v>
      </c>
    </row>
    <row r="10000" spans="55:68">
      <c r="BC10000" s="23">
        <v>104822</v>
      </c>
      <c r="BD10000" s="23">
        <v>-35.950000000000003</v>
      </c>
      <c r="BO10000" s="23">
        <v>104822</v>
      </c>
      <c r="BP10000" s="23">
        <v>-35.950000000000003</v>
      </c>
    </row>
    <row r="10001" spans="55:68">
      <c r="BC10001" s="23">
        <v>104822</v>
      </c>
      <c r="BD10001" s="23">
        <v>-36.450000000000003</v>
      </c>
      <c r="BO10001" s="23">
        <v>104822</v>
      </c>
      <c r="BP10001" s="23">
        <v>-36.450000000000003</v>
      </c>
    </row>
    <row r="10002" spans="55:68">
      <c r="BC10002" s="23">
        <v>104915</v>
      </c>
      <c r="BD10002" s="23">
        <v>-36.450000000000003</v>
      </c>
      <c r="BO10002" s="23">
        <v>104915</v>
      </c>
      <c r="BP10002" s="23">
        <v>-36.450000000000003</v>
      </c>
    </row>
    <row r="10003" spans="55:68">
      <c r="BC10003" s="23">
        <v>104915</v>
      </c>
      <c r="BD10003" s="23">
        <v>-36.31</v>
      </c>
      <c r="BO10003" s="23">
        <v>104915</v>
      </c>
      <c r="BP10003" s="23">
        <v>-36.31</v>
      </c>
    </row>
    <row r="10004" spans="55:68">
      <c r="BC10004" s="23">
        <v>105017</v>
      </c>
      <c r="BD10004" s="23">
        <v>-36.31</v>
      </c>
      <c r="BO10004" s="23">
        <v>105017</v>
      </c>
      <c r="BP10004" s="23">
        <v>-36.31</v>
      </c>
    </row>
    <row r="10005" spans="55:68">
      <c r="BC10005" s="23">
        <v>105017</v>
      </c>
      <c r="BD10005" s="23">
        <v>-37.35</v>
      </c>
      <c r="BO10005" s="23">
        <v>105017</v>
      </c>
      <c r="BP10005" s="23">
        <v>-37.35</v>
      </c>
    </row>
    <row r="10006" spans="55:68">
      <c r="BC10006" s="23">
        <v>105123</v>
      </c>
      <c r="BD10006" s="23">
        <v>-37.35</v>
      </c>
      <c r="BO10006" s="23">
        <v>105123</v>
      </c>
      <c r="BP10006" s="23">
        <v>-37.35</v>
      </c>
    </row>
    <row r="10007" spans="55:68">
      <c r="BC10007" s="23">
        <v>105123</v>
      </c>
      <c r="BD10007" s="23">
        <v>-39.119999999999997</v>
      </c>
      <c r="BO10007" s="23">
        <v>105123</v>
      </c>
      <c r="BP10007" s="23">
        <v>-39.119999999999997</v>
      </c>
    </row>
    <row r="10008" spans="55:68">
      <c r="BC10008" s="23">
        <v>105233</v>
      </c>
      <c r="BD10008" s="23">
        <v>-39.119999999999997</v>
      </c>
      <c r="BO10008" s="23">
        <v>105233</v>
      </c>
      <c r="BP10008" s="23">
        <v>-39.119999999999997</v>
      </c>
    </row>
    <row r="10009" spans="55:68">
      <c r="BC10009" s="23">
        <v>105233</v>
      </c>
      <c r="BD10009" s="23">
        <v>-37.51</v>
      </c>
      <c r="BO10009" s="23">
        <v>105233</v>
      </c>
      <c r="BP10009" s="23">
        <v>-37.51</v>
      </c>
    </row>
    <row r="10010" spans="55:68">
      <c r="BC10010" s="23">
        <v>105354</v>
      </c>
      <c r="BD10010" s="23">
        <v>-37.51</v>
      </c>
      <c r="BO10010" s="23">
        <v>105354</v>
      </c>
      <c r="BP10010" s="23">
        <v>-37.51</v>
      </c>
    </row>
    <row r="10011" spans="55:68">
      <c r="BC10011" s="23">
        <v>105354</v>
      </c>
      <c r="BD10011" s="23">
        <v>-37.81</v>
      </c>
      <c r="BO10011" s="23">
        <v>105354</v>
      </c>
      <c r="BP10011" s="23">
        <v>-37.81</v>
      </c>
    </row>
    <row r="10012" spans="55:68">
      <c r="BC10012" s="23">
        <v>105479</v>
      </c>
      <c r="BD10012" s="23">
        <v>-37.81</v>
      </c>
      <c r="BO10012" s="23">
        <v>105479</v>
      </c>
      <c r="BP10012" s="23">
        <v>-37.81</v>
      </c>
    </row>
    <row r="10013" spans="55:68">
      <c r="BC10013" s="23">
        <v>105479</v>
      </c>
      <c r="BD10013" s="23">
        <v>-39.29</v>
      </c>
      <c r="BO10013" s="23">
        <v>105479</v>
      </c>
      <c r="BP10013" s="23">
        <v>-39.29</v>
      </c>
    </row>
    <row r="10014" spans="55:68">
      <c r="BC10014" s="23">
        <v>105595</v>
      </c>
      <c r="BD10014" s="23">
        <v>-39.29</v>
      </c>
      <c r="BO10014" s="23">
        <v>105595</v>
      </c>
      <c r="BP10014" s="23">
        <v>-39.29</v>
      </c>
    </row>
    <row r="10015" spans="55:68">
      <c r="BC10015" s="23">
        <v>105595</v>
      </c>
      <c r="BD10015" s="23">
        <v>-38.25</v>
      </c>
      <c r="BO10015" s="23">
        <v>105595</v>
      </c>
      <c r="BP10015" s="23">
        <v>-38.25</v>
      </c>
    </row>
    <row r="10016" spans="55:68">
      <c r="BC10016" s="23">
        <v>105710</v>
      </c>
      <c r="BD10016" s="23">
        <v>-38.25</v>
      </c>
      <c r="BO10016" s="23">
        <v>105710</v>
      </c>
      <c r="BP10016" s="23">
        <v>-38.25</v>
      </c>
    </row>
    <row r="10017" spans="55:68">
      <c r="BC10017" s="23">
        <v>105710</v>
      </c>
      <c r="BD10017" s="23">
        <v>-36.81</v>
      </c>
      <c r="BO10017" s="23">
        <v>105710</v>
      </c>
      <c r="BP10017" s="23">
        <v>-36.81</v>
      </c>
    </row>
    <row r="10018" spans="55:68">
      <c r="BC10018" s="23">
        <v>105827</v>
      </c>
      <c r="BD10018" s="23">
        <v>-36.81</v>
      </c>
      <c r="BO10018" s="23">
        <v>105827</v>
      </c>
      <c r="BP10018" s="23">
        <v>-36.81</v>
      </c>
    </row>
    <row r="10019" spans="55:68">
      <c r="BC10019" s="23">
        <v>105827</v>
      </c>
      <c r="BD10019" s="23">
        <v>-36.83</v>
      </c>
      <c r="BO10019" s="23">
        <v>105827</v>
      </c>
      <c r="BP10019" s="23">
        <v>-36.83</v>
      </c>
    </row>
    <row r="10020" spans="55:68">
      <c r="BC10020" s="23">
        <v>105944</v>
      </c>
      <c r="BD10020" s="23">
        <v>-36.83</v>
      </c>
      <c r="BO10020" s="23">
        <v>105944</v>
      </c>
      <c r="BP10020" s="23">
        <v>-36.83</v>
      </c>
    </row>
    <row r="10021" spans="55:68">
      <c r="BC10021" s="23">
        <v>105944</v>
      </c>
      <c r="BD10021" s="23">
        <v>-38.43</v>
      </c>
      <c r="BO10021" s="23">
        <v>105944</v>
      </c>
      <c r="BP10021" s="23">
        <v>-38.43</v>
      </c>
    </row>
    <row r="10022" spans="55:68">
      <c r="BC10022" s="23">
        <v>106063</v>
      </c>
      <c r="BD10022" s="23">
        <v>-38.43</v>
      </c>
      <c r="BO10022" s="23">
        <v>106063</v>
      </c>
      <c r="BP10022" s="23">
        <v>-38.43</v>
      </c>
    </row>
    <row r="10023" spans="55:68">
      <c r="BC10023" s="23">
        <v>106063</v>
      </c>
      <c r="BD10023" s="23">
        <v>-38.99</v>
      </c>
      <c r="BO10023" s="23">
        <v>106063</v>
      </c>
      <c r="BP10023" s="23">
        <v>-38.99</v>
      </c>
    </row>
    <row r="10024" spans="55:68">
      <c r="BC10024" s="23">
        <v>106187</v>
      </c>
      <c r="BD10024" s="23">
        <v>-38.99</v>
      </c>
      <c r="BO10024" s="23">
        <v>106187</v>
      </c>
      <c r="BP10024" s="23">
        <v>-38.99</v>
      </c>
    </row>
    <row r="10025" spans="55:68">
      <c r="BC10025" s="23">
        <v>106187</v>
      </c>
      <c r="BD10025" s="23">
        <v>-38.92</v>
      </c>
      <c r="BO10025" s="23">
        <v>106187</v>
      </c>
      <c r="BP10025" s="23">
        <v>-38.92</v>
      </c>
    </row>
    <row r="10026" spans="55:68">
      <c r="BC10026" s="23">
        <v>106312</v>
      </c>
      <c r="BD10026" s="23">
        <v>-38.92</v>
      </c>
      <c r="BO10026" s="23">
        <v>106312</v>
      </c>
      <c r="BP10026" s="23">
        <v>-38.92</v>
      </c>
    </row>
    <row r="10027" spans="55:68">
      <c r="BC10027" s="23">
        <v>106312</v>
      </c>
      <c r="BD10027" s="23">
        <v>-38</v>
      </c>
      <c r="BO10027" s="23">
        <v>106312</v>
      </c>
      <c r="BP10027" s="23">
        <v>-38</v>
      </c>
    </row>
    <row r="10028" spans="55:68">
      <c r="BC10028" s="23">
        <v>106427</v>
      </c>
      <c r="BD10028" s="23">
        <v>-38</v>
      </c>
      <c r="BO10028" s="23">
        <v>106427</v>
      </c>
      <c r="BP10028" s="23">
        <v>-38</v>
      </c>
    </row>
    <row r="10029" spans="55:68">
      <c r="BC10029" s="23">
        <v>106427</v>
      </c>
      <c r="BD10029" s="23">
        <v>-36.799999999999997</v>
      </c>
      <c r="BO10029" s="23">
        <v>106427</v>
      </c>
      <c r="BP10029" s="23">
        <v>-36.799999999999997</v>
      </c>
    </row>
    <row r="10030" spans="55:68">
      <c r="BC10030" s="23">
        <v>106532</v>
      </c>
      <c r="BD10030" s="23">
        <v>-36.799999999999997</v>
      </c>
      <c r="BO10030" s="23">
        <v>106532</v>
      </c>
      <c r="BP10030" s="23">
        <v>-36.799999999999997</v>
      </c>
    </row>
    <row r="10031" spans="55:68">
      <c r="BC10031" s="23">
        <v>106532</v>
      </c>
      <c r="BD10031" s="23">
        <v>-35.76</v>
      </c>
      <c r="BO10031" s="23">
        <v>106532</v>
      </c>
      <c r="BP10031" s="23">
        <v>-35.76</v>
      </c>
    </row>
    <row r="10032" spans="55:68">
      <c r="BC10032" s="23">
        <v>106630</v>
      </c>
      <c r="BD10032" s="23">
        <v>-35.76</v>
      </c>
      <c r="BO10032" s="23">
        <v>106630</v>
      </c>
      <c r="BP10032" s="23">
        <v>-35.76</v>
      </c>
    </row>
    <row r="10033" spans="55:68">
      <c r="BC10033" s="23">
        <v>106630</v>
      </c>
      <c r="BD10033" s="23">
        <v>-35.49</v>
      </c>
      <c r="BO10033" s="23">
        <v>106630</v>
      </c>
      <c r="BP10033" s="23">
        <v>-35.49</v>
      </c>
    </row>
    <row r="10034" spans="55:68">
      <c r="BC10034" s="23">
        <v>106725</v>
      </c>
      <c r="BD10034" s="23">
        <v>-35.49</v>
      </c>
      <c r="BO10034" s="23">
        <v>106725</v>
      </c>
      <c r="BP10034" s="23">
        <v>-35.49</v>
      </c>
    </row>
    <row r="10035" spans="55:68">
      <c r="BC10035" s="23">
        <v>106725</v>
      </c>
      <c r="BD10035" s="23">
        <v>-35.67</v>
      </c>
      <c r="BO10035" s="23">
        <v>106725</v>
      </c>
      <c r="BP10035" s="23">
        <v>-35.67</v>
      </c>
    </row>
    <row r="10036" spans="55:68">
      <c r="BC10036" s="23">
        <v>106821</v>
      </c>
      <c r="BD10036" s="23">
        <v>-35.67</v>
      </c>
      <c r="BO10036" s="23">
        <v>106821</v>
      </c>
      <c r="BP10036" s="23">
        <v>-35.67</v>
      </c>
    </row>
    <row r="10037" spans="55:68">
      <c r="BC10037" s="23">
        <v>106821</v>
      </c>
      <c r="BD10037" s="23">
        <v>-36.340000000000003</v>
      </c>
      <c r="BO10037" s="23">
        <v>106821</v>
      </c>
      <c r="BP10037" s="23">
        <v>-36.340000000000003</v>
      </c>
    </row>
    <row r="10038" spans="55:68">
      <c r="BC10038" s="23">
        <v>106920</v>
      </c>
      <c r="BD10038" s="23">
        <v>-36.340000000000003</v>
      </c>
      <c r="BO10038" s="23">
        <v>106920</v>
      </c>
      <c r="BP10038" s="23">
        <v>-36.340000000000003</v>
      </c>
    </row>
    <row r="10039" spans="55:68">
      <c r="BC10039" s="23">
        <v>106920</v>
      </c>
      <c r="BD10039" s="23">
        <v>-36.93</v>
      </c>
      <c r="BO10039" s="23">
        <v>106920</v>
      </c>
      <c r="BP10039" s="23">
        <v>-36.93</v>
      </c>
    </row>
    <row r="10040" spans="55:68">
      <c r="BC10040" s="23">
        <v>107024</v>
      </c>
      <c r="BD10040" s="23">
        <v>-36.93</v>
      </c>
      <c r="BO10040" s="23">
        <v>107024</v>
      </c>
      <c r="BP10040" s="23">
        <v>-36.93</v>
      </c>
    </row>
    <row r="10041" spans="55:68">
      <c r="BC10041" s="23">
        <v>107024</v>
      </c>
      <c r="BD10041" s="23">
        <v>-37.549999999999997</v>
      </c>
      <c r="BO10041" s="23">
        <v>107024</v>
      </c>
      <c r="BP10041" s="23">
        <v>-37.549999999999997</v>
      </c>
    </row>
    <row r="10042" spans="55:68">
      <c r="BC10042" s="23">
        <v>107135</v>
      </c>
      <c r="BD10042" s="23">
        <v>-37.549999999999997</v>
      </c>
      <c r="BO10042" s="23">
        <v>107135</v>
      </c>
      <c r="BP10042" s="23">
        <v>-37.549999999999997</v>
      </c>
    </row>
    <row r="10043" spans="55:68">
      <c r="BC10043" s="23">
        <v>107135</v>
      </c>
      <c r="BD10043" s="23">
        <v>-37.5</v>
      </c>
      <c r="BO10043" s="23">
        <v>107135</v>
      </c>
      <c r="BP10043" s="23">
        <v>-37.5</v>
      </c>
    </row>
    <row r="10044" spans="55:68">
      <c r="BC10044" s="23">
        <v>107250</v>
      </c>
      <c r="BD10044" s="23">
        <v>-37.5</v>
      </c>
      <c r="BO10044" s="23">
        <v>107250</v>
      </c>
      <c r="BP10044" s="23">
        <v>-37.5</v>
      </c>
    </row>
    <row r="10045" spans="55:68">
      <c r="BC10045" s="23">
        <v>107250</v>
      </c>
      <c r="BD10045" s="23">
        <v>-37.82</v>
      </c>
      <c r="BO10045" s="23">
        <v>107250</v>
      </c>
      <c r="BP10045" s="23">
        <v>-37.82</v>
      </c>
    </row>
    <row r="10046" spans="55:68">
      <c r="BC10046" s="23">
        <v>107368</v>
      </c>
      <c r="BD10046" s="23">
        <v>-37.82</v>
      </c>
      <c r="BO10046" s="23">
        <v>107368</v>
      </c>
      <c r="BP10046" s="23">
        <v>-37.82</v>
      </c>
    </row>
    <row r="10047" spans="55:68">
      <c r="BC10047" s="23">
        <v>107368</v>
      </c>
      <c r="BD10047" s="23">
        <v>-37.630000000000003</v>
      </c>
      <c r="BO10047" s="23">
        <v>107368</v>
      </c>
      <c r="BP10047" s="23">
        <v>-37.630000000000003</v>
      </c>
    </row>
    <row r="10048" spans="55:68">
      <c r="BC10048" s="23">
        <v>107490</v>
      </c>
      <c r="BD10048" s="23">
        <v>-37.630000000000003</v>
      </c>
      <c r="BO10048" s="23">
        <v>107490</v>
      </c>
      <c r="BP10048" s="23">
        <v>-37.630000000000003</v>
      </c>
    </row>
    <row r="10049" spans="55:68">
      <c r="BC10049" s="23">
        <v>107490</v>
      </c>
      <c r="BD10049" s="23">
        <v>-38.07</v>
      </c>
      <c r="BO10049" s="23">
        <v>107490</v>
      </c>
      <c r="BP10049" s="23">
        <v>-38.07</v>
      </c>
    </row>
    <row r="10050" spans="55:68">
      <c r="BC10050" s="23">
        <v>107612</v>
      </c>
      <c r="BD10050" s="23">
        <v>-38.07</v>
      </c>
      <c r="BO10050" s="23">
        <v>107612</v>
      </c>
      <c r="BP10050" s="23">
        <v>-38.07</v>
      </c>
    </row>
    <row r="10051" spans="55:68">
      <c r="BC10051" s="23">
        <v>107612</v>
      </c>
      <c r="BD10051" s="23">
        <v>-38.24</v>
      </c>
      <c r="BO10051" s="23">
        <v>107612</v>
      </c>
      <c r="BP10051" s="23">
        <v>-38.24</v>
      </c>
    </row>
    <row r="10052" spans="55:68">
      <c r="BC10052" s="23">
        <v>107735</v>
      </c>
      <c r="BD10052" s="23">
        <v>-38.24</v>
      </c>
      <c r="BO10052" s="23">
        <v>107735</v>
      </c>
      <c r="BP10052" s="23">
        <v>-38.24</v>
      </c>
    </row>
    <row r="10053" spans="55:68">
      <c r="BC10053" s="23">
        <v>107735</v>
      </c>
      <c r="BD10053" s="23">
        <v>-37.76</v>
      </c>
      <c r="BO10053" s="23">
        <v>107735</v>
      </c>
      <c r="BP10053" s="23">
        <v>-37.76</v>
      </c>
    </row>
    <row r="10054" spans="55:68">
      <c r="BC10054" s="23">
        <v>107860</v>
      </c>
      <c r="BD10054" s="23">
        <v>-37.76</v>
      </c>
      <c r="BO10054" s="23">
        <v>107860</v>
      </c>
      <c r="BP10054" s="23">
        <v>-37.76</v>
      </c>
    </row>
    <row r="10055" spans="55:68">
      <c r="BC10055" s="23">
        <v>107860</v>
      </c>
      <c r="BD10055" s="23">
        <v>-37.840000000000003</v>
      </c>
      <c r="BO10055" s="23">
        <v>107860</v>
      </c>
      <c r="BP10055" s="23">
        <v>-37.840000000000003</v>
      </c>
    </row>
    <row r="10056" spans="55:68">
      <c r="BC10056" s="23">
        <v>107984</v>
      </c>
      <c r="BD10056" s="23">
        <v>-37.840000000000003</v>
      </c>
      <c r="BO10056" s="23">
        <v>107984</v>
      </c>
      <c r="BP10056" s="23">
        <v>-37.840000000000003</v>
      </c>
    </row>
    <row r="10057" spans="55:68">
      <c r="BC10057" s="23">
        <v>107984</v>
      </c>
      <c r="BD10057" s="23">
        <v>-37.93</v>
      </c>
      <c r="BO10057" s="23">
        <v>107984</v>
      </c>
      <c r="BP10057" s="23">
        <v>-37.93</v>
      </c>
    </row>
    <row r="10058" spans="55:68">
      <c r="BC10058" s="23">
        <v>108106</v>
      </c>
      <c r="BD10058" s="23">
        <v>-37.93</v>
      </c>
      <c r="BO10058" s="23">
        <v>108106</v>
      </c>
      <c r="BP10058" s="23">
        <v>-37.93</v>
      </c>
    </row>
    <row r="10059" spans="55:68">
      <c r="BC10059" s="23">
        <v>108106</v>
      </c>
      <c r="BD10059" s="23">
        <v>-37.81</v>
      </c>
      <c r="BO10059" s="23">
        <v>108106</v>
      </c>
      <c r="BP10059" s="23">
        <v>-37.81</v>
      </c>
    </row>
    <row r="10060" spans="55:68">
      <c r="BC10060" s="23">
        <v>108229</v>
      </c>
      <c r="BD10060" s="23">
        <v>-37.81</v>
      </c>
      <c r="BO10060" s="23">
        <v>108229</v>
      </c>
      <c r="BP10060" s="23">
        <v>-37.81</v>
      </c>
    </row>
    <row r="10061" spans="55:68">
      <c r="BC10061" s="23">
        <v>108229</v>
      </c>
      <c r="BD10061" s="23">
        <v>-37.83</v>
      </c>
      <c r="BO10061" s="23">
        <v>108229</v>
      </c>
      <c r="BP10061" s="23">
        <v>-37.83</v>
      </c>
    </row>
    <row r="10062" spans="55:68">
      <c r="BC10062" s="23">
        <v>108352</v>
      </c>
      <c r="BD10062" s="23">
        <v>-37.83</v>
      </c>
      <c r="BO10062" s="23">
        <v>108352</v>
      </c>
      <c r="BP10062" s="23">
        <v>-37.83</v>
      </c>
    </row>
    <row r="10063" spans="55:68">
      <c r="BC10063" s="23">
        <v>108352</v>
      </c>
      <c r="BD10063" s="23">
        <v>-37.700000000000003</v>
      </c>
      <c r="BO10063" s="23">
        <v>108352</v>
      </c>
      <c r="BP10063" s="23">
        <v>-37.700000000000003</v>
      </c>
    </row>
    <row r="10064" spans="55:68">
      <c r="BC10064" s="23">
        <v>108478</v>
      </c>
      <c r="BD10064" s="23">
        <v>-37.700000000000003</v>
      </c>
      <c r="BO10064" s="23">
        <v>108478</v>
      </c>
      <c r="BP10064" s="23">
        <v>-37.700000000000003</v>
      </c>
    </row>
    <row r="10065" spans="55:68">
      <c r="BC10065" s="23">
        <v>108478</v>
      </c>
      <c r="BD10065" s="23">
        <v>-37.869999999999997</v>
      </c>
      <c r="BO10065" s="23">
        <v>108478</v>
      </c>
      <c r="BP10065" s="23">
        <v>-37.869999999999997</v>
      </c>
    </row>
    <row r="10066" spans="55:68">
      <c r="BC10066" s="23">
        <v>108604</v>
      </c>
      <c r="BD10066" s="23">
        <v>-37.869999999999997</v>
      </c>
      <c r="BO10066" s="23">
        <v>108604</v>
      </c>
      <c r="BP10066" s="23">
        <v>-37.869999999999997</v>
      </c>
    </row>
    <row r="10067" spans="55:68">
      <c r="BC10067" s="23">
        <v>108604</v>
      </c>
      <c r="BD10067" s="23">
        <v>-38.44</v>
      </c>
      <c r="BO10067" s="23">
        <v>108604</v>
      </c>
      <c r="BP10067" s="23">
        <v>-38.44</v>
      </c>
    </row>
    <row r="10068" spans="55:68">
      <c r="BC10068" s="23">
        <v>108731</v>
      </c>
      <c r="BD10068" s="23">
        <v>-38.44</v>
      </c>
      <c r="BO10068" s="23">
        <v>108731</v>
      </c>
      <c r="BP10068" s="23">
        <v>-38.44</v>
      </c>
    </row>
    <row r="10069" spans="55:68">
      <c r="BC10069" s="23">
        <v>108731</v>
      </c>
      <c r="BD10069" s="23">
        <v>-38.049999999999997</v>
      </c>
      <c r="BO10069" s="23">
        <v>108731</v>
      </c>
      <c r="BP10069" s="23">
        <v>-38.049999999999997</v>
      </c>
    </row>
    <row r="10070" spans="55:68">
      <c r="BC10070" s="23">
        <v>108859</v>
      </c>
      <c r="BD10070" s="23">
        <v>-38.049999999999997</v>
      </c>
      <c r="BO10070" s="23">
        <v>108859</v>
      </c>
      <c r="BP10070" s="23">
        <v>-38.049999999999997</v>
      </c>
    </row>
    <row r="10071" spans="55:68">
      <c r="BC10071" s="23">
        <v>108859</v>
      </c>
      <c r="BD10071" s="23">
        <v>-37.700000000000003</v>
      </c>
      <c r="BO10071" s="23">
        <v>108859</v>
      </c>
      <c r="BP10071" s="23">
        <v>-37.700000000000003</v>
      </c>
    </row>
    <row r="10072" spans="55:68">
      <c r="BC10072" s="23">
        <v>108986</v>
      </c>
      <c r="BD10072" s="23">
        <v>-37.700000000000003</v>
      </c>
      <c r="BO10072" s="23">
        <v>108986</v>
      </c>
      <c r="BP10072" s="23">
        <v>-37.700000000000003</v>
      </c>
    </row>
    <row r="10073" spans="55:68">
      <c r="BC10073" s="23">
        <v>108986</v>
      </c>
      <c r="BD10073" s="23">
        <v>-38.020000000000003</v>
      </c>
      <c r="BO10073" s="23">
        <v>108986</v>
      </c>
      <c r="BP10073" s="23">
        <v>-38.020000000000003</v>
      </c>
    </row>
    <row r="10074" spans="55:68">
      <c r="BC10074" s="23">
        <v>109113</v>
      </c>
      <c r="BD10074" s="23">
        <v>-38.020000000000003</v>
      </c>
      <c r="BO10074" s="23">
        <v>109113</v>
      </c>
      <c r="BP10074" s="23">
        <v>-38.020000000000003</v>
      </c>
    </row>
    <row r="10075" spans="55:68">
      <c r="BC10075" s="23">
        <v>109113</v>
      </c>
      <c r="BD10075" s="23">
        <v>-37.53</v>
      </c>
      <c r="BO10075" s="23">
        <v>109113</v>
      </c>
      <c r="BP10075" s="23">
        <v>-37.53</v>
      </c>
    </row>
    <row r="10076" spans="55:68">
      <c r="BC10076" s="23">
        <v>109239</v>
      </c>
      <c r="BD10076" s="23">
        <v>-37.53</v>
      </c>
      <c r="BO10076" s="23">
        <v>109239</v>
      </c>
      <c r="BP10076" s="23">
        <v>-37.53</v>
      </c>
    </row>
    <row r="10077" spans="55:68">
      <c r="BC10077" s="23">
        <v>109239</v>
      </c>
      <c r="BD10077" s="23">
        <v>-38.229999999999997</v>
      </c>
      <c r="BO10077" s="23">
        <v>109239</v>
      </c>
      <c r="BP10077" s="23">
        <v>-38.229999999999997</v>
      </c>
    </row>
    <row r="10078" spans="55:68">
      <c r="BC10078" s="23">
        <v>109367</v>
      </c>
      <c r="BD10078" s="23">
        <v>-38.229999999999997</v>
      </c>
      <c r="BO10078" s="23">
        <v>109367</v>
      </c>
      <c r="BP10078" s="23">
        <v>-38.229999999999997</v>
      </c>
    </row>
    <row r="10079" spans="55:68">
      <c r="BC10079" s="23">
        <v>109367</v>
      </c>
      <c r="BD10079" s="23">
        <v>-37.770000000000003</v>
      </c>
      <c r="BO10079" s="23">
        <v>109367</v>
      </c>
      <c r="BP10079" s="23">
        <v>-37.770000000000003</v>
      </c>
    </row>
    <row r="10080" spans="55:68">
      <c r="BC10080" s="23">
        <v>109498</v>
      </c>
      <c r="BD10080" s="23">
        <v>-37.770000000000003</v>
      </c>
      <c r="BO10080" s="23">
        <v>109498</v>
      </c>
      <c r="BP10080" s="23">
        <v>-37.770000000000003</v>
      </c>
    </row>
    <row r="10081" spans="55:68">
      <c r="BC10081" s="23">
        <v>109498</v>
      </c>
      <c r="BD10081" s="23">
        <v>-38.04</v>
      </c>
      <c r="BO10081" s="23">
        <v>109498</v>
      </c>
      <c r="BP10081" s="23">
        <v>-38.04</v>
      </c>
    </row>
    <row r="10082" spans="55:68">
      <c r="BC10082" s="23">
        <v>109633</v>
      </c>
      <c r="BD10082" s="23">
        <v>-38.04</v>
      </c>
      <c r="BO10082" s="23">
        <v>109633</v>
      </c>
      <c r="BP10082" s="23">
        <v>-38.04</v>
      </c>
    </row>
    <row r="10083" spans="55:68">
      <c r="BC10083" s="23">
        <v>109633</v>
      </c>
      <c r="BD10083" s="23">
        <v>-38.659999999999997</v>
      </c>
      <c r="BO10083" s="23">
        <v>109633</v>
      </c>
      <c r="BP10083" s="23">
        <v>-38.659999999999997</v>
      </c>
    </row>
    <row r="10084" spans="55:68">
      <c r="BC10084" s="23">
        <v>109771</v>
      </c>
      <c r="BD10084" s="23">
        <v>-38.659999999999997</v>
      </c>
      <c r="BO10084" s="23">
        <v>109771</v>
      </c>
      <c r="BP10084" s="23">
        <v>-38.659999999999997</v>
      </c>
    </row>
    <row r="10085" spans="55:68">
      <c r="BC10085" s="23">
        <v>109771</v>
      </c>
      <c r="BD10085" s="23">
        <v>-38.700000000000003</v>
      </c>
      <c r="BO10085" s="23">
        <v>109771</v>
      </c>
      <c r="BP10085" s="23">
        <v>-38.700000000000003</v>
      </c>
    </row>
    <row r="10086" spans="55:68">
      <c r="BC10086" s="23">
        <v>109915</v>
      </c>
      <c r="BD10086" s="23">
        <v>-38.700000000000003</v>
      </c>
      <c r="BO10086" s="23">
        <v>109915</v>
      </c>
      <c r="BP10086" s="23">
        <v>-38.700000000000003</v>
      </c>
    </row>
    <row r="10087" spans="55:68">
      <c r="BC10087" s="23">
        <v>109915</v>
      </c>
      <c r="BD10087" s="23">
        <v>-38.53</v>
      </c>
      <c r="BO10087" s="23">
        <v>109915</v>
      </c>
      <c r="BP10087" s="23">
        <v>-38.53</v>
      </c>
    </row>
    <row r="10088" spans="55:68">
      <c r="BC10088" s="23">
        <v>110066</v>
      </c>
      <c r="BD10088" s="23">
        <v>-38.53</v>
      </c>
      <c r="BO10088" s="23">
        <v>110066</v>
      </c>
      <c r="BP10088" s="23">
        <v>-38.53</v>
      </c>
    </row>
    <row r="10089" spans="55:68">
      <c r="BC10089" s="23">
        <v>110066</v>
      </c>
      <c r="BD10089" s="23">
        <v>-39.17</v>
      </c>
      <c r="BO10089" s="23">
        <v>110066</v>
      </c>
      <c r="BP10089" s="23">
        <v>-39.17</v>
      </c>
    </row>
    <row r="10090" spans="55:68">
      <c r="BC10090" s="23">
        <v>110219</v>
      </c>
      <c r="BD10090" s="23">
        <v>-39.17</v>
      </c>
      <c r="BO10090" s="23">
        <v>110219</v>
      </c>
      <c r="BP10090" s="23">
        <v>-39.17</v>
      </c>
    </row>
    <row r="10091" spans="55:68">
      <c r="BC10091" s="23">
        <v>110219</v>
      </c>
      <c r="BD10091" s="23">
        <v>-39.32</v>
      </c>
      <c r="BO10091" s="23">
        <v>110219</v>
      </c>
      <c r="BP10091" s="23">
        <v>-39.32</v>
      </c>
    </row>
    <row r="10092" spans="55:68">
      <c r="BC10092" s="23">
        <v>110372</v>
      </c>
      <c r="BD10092" s="23">
        <v>-39.32</v>
      </c>
      <c r="BO10092" s="23">
        <v>110372</v>
      </c>
      <c r="BP10092" s="23">
        <v>-39.32</v>
      </c>
    </row>
    <row r="10093" spans="55:68">
      <c r="BC10093" s="23">
        <v>110372</v>
      </c>
      <c r="BD10093" s="23">
        <v>-38.82</v>
      </c>
      <c r="BO10093" s="23">
        <v>110372</v>
      </c>
      <c r="BP10093" s="23">
        <v>-38.82</v>
      </c>
    </row>
    <row r="10094" spans="55:68">
      <c r="BC10094" s="23">
        <v>110529</v>
      </c>
      <c r="BD10094" s="23">
        <v>-38.82</v>
      </c>
      <c r="BO10094" s="23">
        <v>110529</v>
      </c>
      <c r="BP10094" s="23">
        <v>-38.82</v>
      </c>
    </row>
    <row r="10095" spans="55:68">
      <c r="BC10095" s="23">
        <v>110529</v>
      </c>
      <c r="BD10095" s="23">
        <v>-38.75</v>
      </c>
      <c r="BO10095" s="23">
        <v>110529</v>
      </c>
      <c r="BP10095" s="23">
        <v>-38.75</v>
      </c>
    </row>
    <row r="10096" spans="55:68">
      <c r="BC10096" s="23">
        <v>110684</v>
      </c>
      <c r="BD10096" s="23">
        <v>-38.75</v>
      </c>
      <c r="BO10096" s="23">
        <v>110684</v>
      </c>
      <c r="BP10096" s="23">
        <v>-38.75</v>
      </c>
    </row>
    <row r="10097" spans="55:68">
      <c r="BC10097" s="23">
        <v>110684</v>
      </c>
      <c r="BD10097" s="23">
        <v>-39.07</v>
      </c>
      <c r="BO10097" s="23">
        <v>110684</v>
      </c>
      <c r="BP10097" s="23">
        <v>-39.07</v>
      </c>
    </row>
    <row r="10098" spans="55:68">
      <c r="BC10098" s="23">
        <v>110837</v>
      </c>
      <c r="BD10098" s="23">
        <v>-39.07</v>
      </c>
      <c r="BO10098" s="23">
        <v>110837</v>
      </c>
      <c r="BP10098" s="23">
        <v>-39.07</v>
      </c>
    </row>
    <row r="10099" spans="55:68">
      <c r="BC10099" s="23">
        <v>110837</v>
      </c>
      <c r="BD10099" s="23">
        <v>-38.72</v>
      </c>
      <c r="BO10099" s="23">
        <v>110837</v>
      </c>
      <c r="BP10099" s="23">
        <v>-38.72</v>
      </c>
    </row>
    <row r="10100" spans="55:68">
      <c r="BC10100" s="23">
        <v>110992</v>
      </c>
      <c r="BD10100" s="23">
        <v>-38.72</v>
      </c>
      <c r="BO10100" s="23">
        <v>110992</v>
      </c>
      <c r="BP10100" s="23">
        <v>-38.72</v>
      </c>
    </row>
    <row r="10101" spans="55:68">
      <c r="BC10101" s="23">
        <v>110992</v>
      </c>
      <c r="BD10101" s="23">
        <v>-38.76</v>
      </c>
      <c r="BO10101" s="23">
        <v>110992</v>
      </c>
      <c r="BP10101" s="23">
        <v>-38.76</v>
      </c>
    </row>
    <row r="10102" spans="55:68">
      <c r="BC10102" s="23">
        <v>111151</v>
      </c>
      <c r="BD10102" s="23">
        <v>-38.76</v>
      </c>
      <c r="BO10102" s="23">
        <v>111151</v>
      </c>
      <c r="BP10102" s="23">
        <v>-38.76</v>
      </c>
    </row>
    <row r="10103" spans="55:68">
      <c r="BC10103" s="23">
        <v>111151</v>
      </c>
      <c r="BD10103" s="23">
        <v>-39.090000000000003</v>
      </c>
      <c r="BO10103" s="23">
        <v>111151</v>
      </c>
      <c r="BP10103" s="23">
        <v>-39.090000000000003</v>
      </c>
    </row>
    <row r="10104" spans="55:68">
      <c r="BC10104" s="23">
        <v>111309</v>
      </c>
      <c r="BD10104" s="23">
        <v>-39.090000000000003</v>
      </c>
      <c r="BO10104" s="23">
        <v>111309</v>
      </c>
      <c r="BP10104" s="23">
        <v>-39.090000000000003</v>
      </c>
    </row>
    <row r="10105" spans="55:68">
      <c r="BC10105" s="23">
        <v>111309</v>
      </c>
      <c r="BD10105" s="23">
        <v>-39.44</v>
      </c>
      <c r="BO10105" s="23">
        <v>111309</v>
      </c>
      <c r="BP10105" s="23">
        <v>-39.44</v>
      </c>
    </row>
    <row r="10106" spans="55:68">
      <c r="BC10106" s="23">
        <v>111460</v>
      </c>
      <c r="BD10106" s="23">
        <v>-39.44</v>
      </c>
      <c r="BO10106" s="23">
        <v>111460</v>
      </c>
      <c r="BP10106" s="23">
        <v>-39.44</v>
      </c>
    </row>
    <row r="10107" spans="55:68">
      <c r="BC10107" s="23">
        <v>111460</v>
      </c>
      <c r="BD10107" s="23">
        <v>-38.61</v>
      </c>
      <c r="BO10107" s="23">
        <v>111460</v>
      </c>
      <c r="BP10107" s="23">
        <v>-38.61</v>
      </c>
    </row>
    <row r="10108" spans="55:68">
      <c r="BC10108" s="23">
        <v>111603</v>
      </c>
      <c r="BD10108" s="23">
        <v>-38.61</v>
      </c>
      <c r="BO10108" s="23">
        <v>111603</v>
      </c>
      <c r="BP10108" s="23">
        <v>-38.61</v>
      </c>
    </row>
    <row r="10109" spans="55:68">
      <c r="BC10109" s="23">
        <v>111603</v>
      </c>
      <c r="BD10109" s="23">
        <v>-37.22</v>
      </c>
      <c r="BO10109" s="23">
        <v>111603</v>
      </c>
      <c r="BP10109" s="23">
        <v>-37.22</v>
      </c>
    </row>
    <row r="10110" spans="55:68">
      <c r="BC10110" s="23">
        <v>111745</v>
      </c>
      <c r="BD10110" s="23">
        <v>-37.22</v>
      </c>
      <c r="BO10110" s="23">
        <v>111745</v>
      </c>
      <c r="BP10110" s="23">
        <v>-37.22</v>
      </c>
    </row>
    <row r="10111" spans="55:68">
      <c r="BC10111" s="23">
        <v>111745</v>
      </c>
      <c r="BD10111" s="23">
        <v>-36.94</v>
      </c>
      <c r="BO10111" s="23">
        <v>111745</v>
      </c>
      <c r="BP10111" s="23">
        <v>-36.94</v>
      </c>
    </row>
    <row r="10112" spans="55:68">
      <c r="BC10112" s="23">
        <v>111885</v>
      </c>
      <c r="BD10112" s="23">
        <v>-36.94</v>
      </c>
      <c r="BO10112" s="23">
        <v>111885</v>
      </c>
      <c r="BP10112" s="23">
        <v>-36.94</v>
      </c>
    </row>
    <row r="10113" spans="55:68">
      <c r="BC10113" s="23">
        <v>111885</v>
      </c>
      <c r="BD10113" s="23">
        <v>-38.76</v>
      </c>
      <c r="BO10113" s="23">
        <v>111885</v>
      </c>
      <c r="BP10113" s="23">
        <v>-38.76</v>
      </c>
    </row>
    <row r="10114" spans="55:68">
      <c r="BC10114" s="23">
        <v>112026</v>
      </c>
      <c r="BD10114" s="23">
        <v>-38.76</v>
      </c>
      <c r="BO10114" s="23">
        <v>112026</v>
      </c>
      <c r="BP10114" s="23">
        <v>-38.76</v>
      </c>
    </row>
    <row r="10115" spans="55:68">
      <c r="BC10115" s="23">
        <v>112026</v>
      </c>
      <c r="BD10115" s="23">
        <v>-38.86</v>
      </c>
      <c r="BO10115" s="23">
        <v>112026</v>
      </c>
      <c r="BP10115" s="23">
        <v>-38.86</v>
      </c>
    </row>
    <row r="10116" spans="55:68">
      <c r="BC10116" s="23">
        <v>112177</v>
      </c>
      <c r="BD10116" s="23">
        <v>-38.86</v>
      </c>
      <c r="BO10116" s="23">
        <v>112177</v>
      </c>
      <c r="BP10116" s="23">
        <v>-38.86</v>
      </c>
    </row>
    <row r="10117" spans="55:68">
      <c r="BC10117" s="23">
        <v>112177</v>
      </c>
      <c r="BD10117" s="23">
        <v>-38.83</v>
      </c>
      <c r="BO10117" s="23">
        <v>112177</v>
      </c>
      <c r="BP10117" s="23">
        <v>-38.83</v>
      </c>
    </row>
    <row r="10118" spans="55:68">
      <c r="BC10118" s="23">
        <v>112338</v>
      </c>
      <c r="BD10118" s="23">
        <v>-38.83</v>
      </c>
      <c r="BO10118" s="23">
        <v>112338</v>
      </c>
      <c r="BP10118" s="23">
        <v>-38.83</v>
      </c>
    </row>
    <row r="10119" spans="55:68">
      <c r="BC10119" s="23">
        <v>112338</v>
      </c>
      <c r="BD10119" s="23">
        <v>-39.19</v>
      </c>
      <c r="BO10119" s="23">
        <v>112338</v>
      </c>
      <c r="BP10119" s="23">
        <v>-39.19</v>
      </c>
    </row>
    <row r="10120" spans="55:68">
      <c r="BC10120" s="23">
        <v>112498</v>
      </c>
      <c r="BD10120" s="23">
        <v>-39.19</v>
      </c>
      <c r="BO10120" s="23">
        <v>112498</v>
      </c>
      <c r="BP10120" s="23">
        <v>-39.19</v>
      </c>
    </row>
    <row r="10121" spans="55:68">
      <c r="BC10121" s="23">
        <v>112498</v>
      </c>
      <c r="BD10121" s="23">
        <v>-38.83</v>
      </c>
      <c r="BO10121" s="23">
        <v>112498</v>
      </c>
      <c r="BP10121" s="23">
        <v>-38.83</v>
      </c>
    </row>
    <row r="10122" spans="55:68">
      <c r="BC10122" s="23">
        <v>112658</v>
      </c>
      <c r="BD10122" s="23">
        <v>-38.83</v>
      </c>
      <c r="BO10122" s="23">
        <v>112658</v>
      </c>
      <c r="BP10122" s="23">
        <v>-38.83</v>
      </c>
    </row>
    <row r="10123" spans="55:68">
      <c r="BC10123" s="23">
        <v>112658</v>
      </c>
      <c r="BD10123" s="23">
        <v>-38.68</v>
      </c>
      <c r="BO10123" s="23">
        <v>112658</v>
      </c>
      <c r="BP10123" s="23">
        <v>-38.68</v>
      </c>
    </row>
    <row r="10124" spans="55:68">
      <c r="BC10124" s="23">
        <v>112816</v>
      </c>
      <c r="BD10124" s="23">
        <v>-38.68</v>
      </c>
      <c r="BO10124" s="23">
        <v>112816</v>
      </c>
      <c r="BP10124" s="23">
        <v>-38.68</v>
      </c>
    </row>
    <row r="10125" spans="55:68">
      <c r="BC10125" s="23">
        <v>112816</v>
      </c>
      <c r="BD10125" s="23">
        <v>-38.71</v>
      </c>
      <c r="BO10125" s="23">
        <v>112816</v>
      </c>
      <c r="BP10125" s="23">
        <v>-38.71</v>
      </c>
    </row>
    <row r="10126" spans="55:68">
      <c r="BC10126" s="23">
        <v>112967</v>
      </c>
      <c r="BD10126" s="23">
        <v>-38.71</v>
      </c>
      <c r="BO10126" s="23">
        <v>112967</v>
      </c>
      <c r="BP10126" s="23">
        <v>-38.71</v>
      </c>
    </row>
    <row r="10127" spans="55:68">
      <c r="BC10127" s="23">
        <v>112967</v>
      </c>
      <c r="BD10127" s="23">
        <v>-38.64</v>
      </c>
      <c r="BO10127" s="23">
        <v>112967</v>
      </c>
      <c r="BP10127" s="23">
        <v>-38.64</v>
      </c>
    </row>
    <row r="10128" spans="55:68">
      <c r="BC10128" s="23">
        <v>113113</v>
      </c>
      <c r="BD10128" s="23">
        <v>-38.64</v>
      </c>
      <c r="BO10128" s="23">
        <v>113113</v>
      </c>
      <c r="BP10128" s="23">
        <v>-38.64</v>
      </c>
    </row>
    <row r="10129" spans="55:68">
      <c r="BC10129" s="23">
        <v>113113</v>
      </c>
      <c r="BD10129" s="23">
        <v>-37.68</v>
      </c>
      <c r="BO10129" s="23">
        <v>113113</v>
      </c>
      <c r="BP10129" s="23">
        <v>-37.68</v>
      </c>
    </row>
    <row r="10130" spans="55:68">
      <c r="BC10130" s="23">
        <v>113254</v>
      </c>
      <c r="BD10130" s="23">
        <v>-37.68</v>
      </c>
      <c r="BO10130" s="23">
        <v>113254</v>
      </c>
      <c r="BP10130" s="23">
        <v>-37.68</v>
      </c>
    </row>
    <row r="10131" spans="55:68">
      <c r="BC10131" s="23">
        <v>113254</v>
      </c>
      <c r="BD10131" s="23">
        <v>-37.74</v>
      </c>
      <c r="BO10131" s="23">
        <v>113254</v>
      </c>
      <c r="BP10131" s="23">
        <v>-37.74</v>
      </c>
    </row>
    <row r="10132" spans="55:68">
      <c r="BC10132" s="23">
        <v>113390</v>
      </c>
      <c r="BD10132" s="23">
        <v>-37.74</v>
      </c>
      <c r="BO10132" s="23">
        <v>113390</v>
      </c>
      <c r="BP10132" s="23">
        <v>-37.74</v>
      </c>
    </row>
    <row r="10133" spans="55:68">
      <c r="BC10133" s="23">
        <v>113390</v>
      </c>
      <c r="BD10133" s="23">
        <v>-37.64</v>
      </c>
      <c r="BO10133" s="23">
        <v>113390</v>
      </c>
      <c r="BP10133" s="23">
        <v>-37.64</v>
      </c>
    </row>
    <row r="10134" spans="55:68">
      <c r="BC10134" s="23">
        <v>113524</v>
      </c>
      <c r="BD10134" s="23">
        <v>-37.64</v>
      </c>
      <c r="BO10134" s="23">
        <v>113524</v>
      </c>
      <c r="BP10134" s="23">
        <v>-37.64</v>
      </c>
    </row>
    <row r="10135" spans="55:68">
      <c r="BC10135" s="23">
        <v>113524</v>
      </c>
      <c r="BD10135" s="23">
        <v>-37.44</v>
      </c>
      <c r="BO10135" s="23">
        <v>113524</v>
      </c>
      <c r="BP10135" s="23">
        <v>-37.44</v>
      </c>
    </row>
    <row r="10136" spans="55:68">
      <c r="BC10136" s="23">
        <v>113653</v>
      </c>
      <c r="BD10136" s="23">
        <v>-37.44</v>
      </c>
      <c r="BO10136" s="23">
        <v>113653</v>
      </c>
      <c r="BP10136" s="23">
        <v>-37.44</v>
      </c>
    </row>
    <row r="10137" spans="55:68">
      <c r="BC10137" s="23">
        <v>113653</v>
      </c>
      <c r="BD10137" s="23">
        <v>-38.090000000000003</v>
      </c>
      <c r="BO10137" s="23">
        <v>113653</v>
      </c>
      <c r="BP10137" s="23">
        <v>-38.090000000000003</v>
      </c>
    </row>
    <row r="10138" spans="55:68">
      <c r="BC10138" s="23">
        <v>113771</v>
      </c>
      <c r="BD10138" s="23">
        <v>-38.090000000000003</v>
      </c>
      <c r="BO10138" s="23">
        <v>113771</v>
      </c>
      <c r="BP10138" s="23">
        <v>-38.090000000000003</v>
      </c>
    </row>
    <row r="10139" spans="55:68">
      <c r="BC10139" s="23">
        <v>113771</v>
      </c>
      <c r="BD10139" s="23">
        <v>-36.19</v>
      </c>
      <c r="BO10139" s="23">
        <v>113771</v>
      </c>
      <c r="BP10139" s="23">
        <v>-36.19</v>
      </c>
    </row>
    <row r="10140" spans="55:68">
      <c r="BC10140" s="23">
        <v>113880</v>
      </c>
      <c r="BD10140" s="23">
        <v>-36.19</v>
      </c>
      <c r="BO10140" s="23">
        <v>113880</v>
      </c>
      <c r="BP10140" s="23">
        <v>-36.19</v>
      </c>
    </row>
    <row r="10141" spans="55:68">
      <c r="BC10141" s="23">
        <v>113880</v>
      </c>
      <c r="BD10141" s="23">
        <v>-34.18</v>
      </c>
      <c r="BO10141" s="23">
        <v>113880</v>
      </c>
      <c r="BP10141" s="23">
        <v>-34.18</v>
      </c>
    </row>
    <row r="10142" spans="55:68">
      <c r="BC10142" s="23">
        <v>113983</v>
      </c>
      <c r="BD10142" s="23">
        <v>-34.18</v>
      </c>
      <c r="BO10142" s="23">
        <v>113983</v>
      </c>
      <c r="BP10142" s="23">
        <v>-34.18</v>
      </c>
    </row>
    <row r="10143" spans="55:68">
      <c r="BC10143" s="23">
        <v>113983</v>
      </c>
      <c r="BD10143" s="23">
        <v>-34.130000000000003</v>
      </c>
      <c r="BO10143" s="23">
        <v>113983</v>
      </c>
      <c r="BP10143" s="23">
        <v>-34.130000000000003</v>
      </c>
    </row>
    <row r="10144" spans="55:68">
      <c r="BC10144" s="23">
        <v>114079</v>
      </c>
      <c r="BD10144" s="23">
        <v>-34.130000000000003</v>
      </c>
      <c r="BO10144" s="23">
        <v>114079</v>
      </c>
      <c r="BP10144" s="23">
        <v>-34.130000000000003</v>
      </c>
    </row>
    <row r="10145" spans="55:68">
      <c r="BC10145" s="23">
        <v>114079</v>
      </c>
      <c r="BD10145" s="23">
        <v>-34.35</v>
      </c>
      <c r="BO10145" s="23">
        <v>114079</v>
      </c>
      <c r="BP10145" s="23">
        <v>-34.35</v>
      </c>
    </row>
    <row r="10146" spans="55:68">
      <c r="BC10146" s="23">
        <v>114172</v>
      </c>
      <c r="BD10146" s="23">
        <v>-34.35</v>
      </c>
      <c r="BO10146" s="23">
        <v>114172</v>
      </c>
      <c r="BP10146" s="23">
        <v>-34.35</v>
      </c>
    </row>
    <row r="10147" spans="55:68">
      <c r="BC10147" s="23">
        <v>114172</v>
      </c>
      <c r="BD10147" s="23">
        <v>-33.49</v>
      </c>
      <c r="BO10147" s="23">
        <v>114172</v>
      </c>
      <c r="BP10147" s="23">
        <v>-33.49</v>
      </c>
    </row>
    <row r="10148" spans="55:68">
      <c r="BC10148" s="23">
        <v>114264</v>
      </c>
      <c r="BD10148" s="23">
        <v>-33.49</v>
      </c>
      <c r="BO10148" s="23">
        <v>114264</v>
      </c>
      <c r="BP10148" s="23">
        <v>-33.49</v>
      </c>
    </row>
    <row r="10149" spans="55:68">
      <c r="BC10149" s="23">
        <v>114264</v>
      </c>
      <c r="BD10149" s="23">
        <v>-33.43</v>
      </c>
      <c r="BO10149" s="23">
        <v>114264</v>
      </c>
      <c r="BP10149" s="23">
        <v>-33.43</v>
      </c>
    </row>
    <row r="10150" spans="55:68">
      <c r="BC10150" s="23">
        <v>114357</v>
      </c>
      <c r="BD10150" s="23">
        <v>-33.43</v>
      </c>
      <c r="BO10150" s="23">
        <v>114357</v>
      </c>
      <c r="BP10150" s="23">
        <v>-33.43</v>
      </c>
    </row>
    <row r="10151" spans="55:68">
      <c r="BC10151" s="23">
        <v>114357</v>
      </c>
      <c r="BD10151" s="23">
        <v>-33.770000000000003</v>
      </c>
      <c r="BO10151" s="23">
        <v>114357</v>
      </c>
      <c r="BP10151" s="23">
        <v>-33.770000000000003</v>
      </c>
    </row>
    <row r="10152" spans="55:68">
      <c r="BC10152" s="23">
        <v>114450</v>
      </c>
      <c r="BD10152" s="23">
        <v>-33.770000000000003</v>
      </c>
      <c r="BO10152" s="23">
        <v>114450</v>
      </c>
      <c r="BP10152" s="23">
        <v>-33.770000000000003</v>
      </c>
    </row>
    <row r="10153" spans="55:68">
      <c r="BC10153" s="23">
        <v>114450</v>
      </c>
      <c r="BD10153" s="23">
        <v>-34.14</v>
      </c>
      <c r="BO10153" s="23">
        <v>114450</v>
      </c>
      <c r="BP10153" s="23">
        <v>-34.14</v>
      </c>
    </row>
    <row r="10154" spans="55:68">
      <c r="BC10154" s="23">
        <v>114545</v>
      </c>
      <c r="BD10154" s="23">
        <v>-34.14</v>
      </c>
      <c r="BO10154" s="23">
        <v>114545</v>
      </c>
      <c r="BP10154" s="23">
        <v>-34.14</v>
      </c>
    </row>
    <row r="10155" spans="55:68">
      <c r="BC10155" s="23">
        <v>114545</v>
      </c>
      <c r="BD10155" s="23">
        <v>-34.69</v>
      </c>
      <c r="BO10155" s="23">
        <v>114545</v>
      </c>
      <c r="BP10155" s="23">
        <v>-34.69</v>
      </c>
    </row>
    <row r="10156" spans="55:68">
      <c r="BC10156" s="23">
        <v>114641</v>
      </c>
      <c r="BD10156" s="23">
        <v>-34.69</v>
      </c>
      <c r="BO10156" s="23">
        <v>114641</v>
      </c>
      <c r="BP10156" s="23">
        <v>-34.69</v>
      </c>
    </row>
    <row r="10157" spans="55:68">
      <c r="BC10157" s="23">
        <v>114641</v>
      </c>
      <c r="BD10157" s="23">
        <v>-34.94</v>
      </c>
      <c r="BO10157" s="23">
        <v>114641</v>
      </c>
      <c r="BP10157" s="23">
        <v>-34.94</v>
      </c>
    </row>
    <row r="10158" spans="55:68">
      <c r="BC10158" s="23">
        <v>114738</v>
      </c>
      <c r="BD10158" s="23">
        <v>-34.94</v>
      </c>
      <c r="BO10158" s="23">
        <v>114738</v>
      </c>
      <c r="BP10158" s="23">
        <v>-34.94</v>
      </c>
    </row>
    <row r="10159" spans="55:68">
      <c r="BC10159" s="23">
        <v>114738</v>
      </c>
      <c r="BD10159" s="23">
        <v>-34.4</v>
      </c>
      <c r="BO10159" s="23">
        <v>114738</v>
      </c>
      <c r="BP10159" s="23">
        <v>-34.4</v>
      </c>
    </row>
    <row r="10160" spans="55:68">
      <c r="BC10160" s="23">
        <v>114836</v>
      </c>
      <c r="BD10160" s="23">
        <v>-34.4</v>
      </c>
      <c r="BO10160" s="23">
        <v>114836</v>
      </c>
      <c r="BP10160" s="23">
        <v>-34.4</v>
      </c>
    </row>
    <row r="10161" spans="55:68">
      <c r="BC10161" s="23">
        <v>114836</v>
      </c>
      <c r="BD10161" s="23">
        <v>-34.11</v>
      </c>
      <c r="BO10161" s="23">
        <v>114836</v>
      </c>
      <c r="BP10161" s="23">
        <v>-34.11</v>
      </c>
    </row>
    <row r="10162" spans="55:68">
      <c r="BC10162" s="23">
        <v>114932</v>
      </c>
      <c r="BD10162" s="23">
        <v>-34.11</v>
      </c>
      <c r="BO10162" s="23">
        <v>114932</v>
      </c>
      <c r="BP10162" s="23">
        <v>-34.11</v>
      </c>
    </row>
    <row r="10163" spans="55:68">
      <c r="BC10163" s="23">
        <v>114932</v>
      </c>
      <c r="BD10163" s="23">
        <v>-34.270000000000003</v>
      </c>
      <c r="BO10163" s="23">
        <v>114932</v>
      </c>
      <c r="BP10163" s="23">
        <v>-34.270000000000003</v>
      </c>
    </row>
    <row r="10164" spans="55:68">
      <c r="BC10164" s="23">
        <v>115026</v>
      </c>
      <c r="BD10164" s="23">
        <v>-34.270000000000003</v>
      </c>
      <c r="BO10164" s="23">
        <v>115026</v>
      </c>
      <c r="BP10164" s="23">
        <v>-34.270000000000003</v>
      </c>
    </row>
    <row r="10165" spans="55:68">
      <c r="BC10165" s="23">
        <v>115026</v>
      </c>
      <c r="BD10165" s="23">
        <v>-34.25</v>
      </c>
      <c r="BO10165" s="23">
        <v>115026</v>
      </c>
      <c r="BP10165" s="23">
        <v>-34.25</v>
      </c>
    </row>
    <row r="10166" spans="55:68">
      <c r="BC10166" s="23">
        <v>115118</v>
      </c>
      <c r="BD10166" s="23">
        <v>-34.25</v>
      </c>
      <c r="BO10166" s="23">
        <v>115118</v>
      </c>
      <c r="BP10166" s="23">
        <v>-34.25</v>
      </c>
    </row>
    <row r="10167" spans="55:68">
      <c r="BC10167" s="23">
        <v>115118</v>
      </c>
      <c r="BD10167" s="23">
        <v>-32.26</v>
      </c>
      <c r="BO10167" s="23">
        <v>115118</v>
      </c>
      <c r="BP10167" s="23">
        <v>-32.26</v>
      </c>
    </row>
    <row r="10168" spans="55:68">
      <c r="BC10168" s="23">
        <v>115210</v>
      </c>
      <c r="BD10168" s="23">
        <v>-32.26</v>
      </c>
      <c r="BO10168" s="23">
        <v>115210</v>
      </c>
      <c r="BP10168" s="23">
        <v>-32.26</v>
      </c>
    </row>
    <row r="10169" spans="55:68">
      <c r="BC10169" s="23">
        <v>115210</v>
      </c>
      <c r="BD10169" s="23">
        <v>-31.73</v>
      </c>
      <c r="BO10169" s="23">
        <v>115210</v>
      </c>
      <c r="BP10169" s="23">
        <v>-31.73</v>
      </c>
    </row>
    <row r="10170" spans="55:68">
      <c r="BC10170" s="23">
        <v>115301</v>
      </c>
      <c r="BD10170" s="23">
        <v>-31.73</v>
      </c>
      <c r="BO10170" s="23">
        <v>115301</v>
      </c>
      <c r="BP10170" s="23">
        <v>-31.73</v>
      </c>
    </row>
    <row r="10171" spans="55:68">
      <c r="BC10171" s="23">
        <v>115301</v>
      </c>
      <c r="BD10171" s="23">
        <v>-34.979999999999997</v>
      </c>
      <c r="BO10171" s="23">
        <v>115301</v>
      </c>
      <c r="BP10171" s="23">
        <v>-34.979999999999997</v>
      </c>
    </row>
    <row r="10172" spans="55:68">
      <c r="BC10172" s="23">
        <v>115392</v>
      </c>
      <c r="BD10172" s="23">
        <v>-34.979999999999997</v>
      </c>
      <c r="BO10172" s="23">
        <v>115392</v>
      </c>
      <c r="BP10172" s="23">
        <v>-34.979999999999997</v>
      </c>
    </row>
    <row r="10173" spans="55:68">
      <c r="BC10173" s="23">
        <v>115392</v>
      </c>
      <c r="BD10173" s="23">
        <v>-31.82</v>
      </c>
      <c r="BO10173" s="23">
        <v>115392</v>
      </c>
      <c r="BP10173" s="23">
        <v>-31.82</v>
      </c>
    </row>
    <row r="10174" spans="55:68">
      <c r="BC10174" s="23">
        <v>115484</v>
      </c>
      <c r="BD10174" s="23">
        <v>-31.82</v>
      </c>
      <c r="BO10174" s="23">
        <v>115484</v>
      </c>
      <c r="BP10174" s="23">
        <v>-31.82</v>
      </c>
    </row>
    <row r="10175" spans="55:68">
      <c r="BC10175" s="23">
        <v>115484</v>
      </c>
      <c r="BD10175" s="23">
        <v>-33.31</v>
      </c>
      <c r="BO10175" s="23">
        <v>115484</v>
      </c>
      <c r="BP10175" s="23">
        <v>-33.31</v>
      </c>
    </row>
    <row r="10176" spans="55:68">
      <c r="BC10176" s="23">
        <v>115579</v>
      </c>
      <c r="BD10176" s="23">
        <v>-33.31</v>
      </c>
      <c r="BO10176" s="23">
        <v>115579</v>
      </c>
      <c r="BP10176" s="23">
        <v>-33.31</v>
      </c>
    </row>
    <row r="10177" spans="55:68">
      <c r="BC10177" s="23">
        <v>115579</v>
      </c>
      <c r="BD10177" s="23">
        <v>-34.159999999999997</v>
      </c>
      <c r="BO10177" s="23">
        <v>115579</v>
      </c>
      <c r="BP10177" s="23">
        <v>-34.159999999999997</v>
      </c>
    </row>
    <row r="10178" spans="55:68">
      <c r="BC10178" s="23">
        <v>115675</v>
      </c>
      <c r="BD10178" s="23">
        <v>-34.159999999999997</v>
      </c>
      <c r="BO10178" s="23">
        <v>115675</v>
      </c>
      <c r="BP10178" s="23">
        <v>-34.159999999999997</v>
      </c>
    </row>
    <row r="10179" spans="55:68">
      <c r="BC10179" s="23">
        <v>115675</v>
      </c>
      <c r="BD10179" s="23">
        <v>-34.43</v>
      </c>
      <c r="BO10179" s="23">
        <v>115675</v>
      </c>
      <c r="BP10179" s="23">
        <v>-34.43</v>
      </c>
    </row>
    <row r="10180" spans="55:68">
      <c r="BC10180" s="23">
        <v>115775</v>
      </c>
      <c r="BD10180" s="23">
        <v>-34.43</v>
      </c>
      <c r="BO10180" s="23">
        <v>115775</v>
      </c>
      <c r="BP10180" s="23">
        <v>-34.43</v>
      </c>
    </row>
    <row r="10181" spans="55:68">
      <c r="BC10181" s="23">
        <v>115775</v>
      </c>
      <c r="BD10181" s="23">
        <v>-35.31</v>
      </c>
      <c r="BO10181" s="23">
        <v>115775</v>
      </c>
      <c r="BP10181" s="23">
        <v>-35.31</v>
      </c>
    </row>
    <row r="10182" spans="55:68">
      <c r="BC10182" s="23">
        <v>115878</v>
      </c>
      <c r="BD10182" s="23">
        <v>-35.31</v>
      </c>
      <c r="BO10182" s="23">
        <v>115878</v>
      </c>
      <c r="BP10182" s="23">
        <v>-35.31</v>
      </c>
    </row>
    <row r="10183" spans="55:68">
      <c r="BC10183" s="23">
        <v>115878</v>
      </c>
      <c r="BD10183" s="23">
        <v>-35.32</v>
      </c>
      <c r="BO10183" s="23">
        <v>115878</v>
      </c>
      <c r="BP10183" s="23">
        <v>-35.32</v>
      </c>
    </row>
    <row r="10184" spans="55:68">
      <c r="BC10184" s="23">
        <v>115984</v>
      </c>
      <c r="BD10184" s="23">
        <v>-35.32</v>
      </c>
      <c r="BO10184" s="23">
        <v>115984</v>
      </c>
      <c r="BP10184" s="23">
        <v>-35.32</v>
      </c>
    </row>
    <row r="10185" spans="55:68">
      <c r="BC10185" s="23">
        <v>115984</v>
      </c>
      <c r="BD10185" s="23">
        <v>-35.200000000000003</v>
      </c>
      <c r="BO10185" s="23">
        <v>115984</v>
      </c>
      <c r="BP10185" s="23">
        <v>-35.200000000000003</v>
      </c>
    </row>
    <row r="10186" spans="55:68">
      <c r="BC10186" s="23">
        <v>116092</v>
      </c>
      <c r="BD10186" s="23">
        <v>-35.200000000000003</v>
      </c>
      <c r="BO10186" s="23">
        <v>116092</v>
      </c>
      <c r="BP10186" s="23">
        <v>-35.200000000000003</v>
      </c>
    </row>
    <row r="10187" spans="55:68">
      <c r="BC10187" s="23">
        <v>116092</v>
      </c>
      <c r="BD10187" s="23">
        <v>-35.479999999999997</v>
      </c>
      <c r="BO10187" s="23">
        <v>116092</v>
      </c>
      <c r="BP10187" s="23">
        <v>-35.479999999999997</v>
      </c>
    </row>
    <row r="10188" spans="55:68">
      <c r="BC10188" s="23">
        <v>116200</v>
      </c>
      <c r="BD10188" s="23">
        <v>-35.479999999999997</v>
      </c>
      <c r="BO10188" s="23">
        <v>116200</v>
      </c>
      <c r="BP10188" s="23">
        <v>-35.479999999999997</v>
      </c>
    </row>
    <row r="10189" spans="55:68">
      <c r="BC10189" s="23">
        <v>116200</v>
      </c>
      <c r="BD10189" s="23">
        <v>-35.19</v>
      </c>
      <c r="BO10189" s="23">
        <v>116200</v>
      </c>
      <c r="BP10189" s="23">
        <v>-35.19</v>
      </c>
    </row>
    <row r="10190" spans="55:68">
      <c r="BC10190" s="23">
        <v>116307</v>
      </c>
      <c r="BD10190" s="23">
        <v>-35.19</v>
      </c>
      <c r="BO10190" s="23">
        <v>116307</v>
      </c>
      <c r="BP10190" s="23">
        <v>-35.19</v>
      </c>
    </row>
    <row r="10191" spans="55:68">
      <c r="BC10191" s="23">
        <v>116307</v>
      </c>
      <c r="BD10191" s="23">
        <v>-34.96</v>
      </c>
      <c r="BO10191" s="23">
        <v>116307</v>
      </c>
      <c r="BP10191" s="23">
        <v>-34.96</v>
      </c>
    </row>
    <row r="10192" spans="55:68">
      <c r="BC10192" s="23">
        <v>116415</v>
      </c>
      <c r="BD10192" s="23">
        <v>-34.96</v>
      </c>
      <c r="BO10192" s="23">
        <v>116415</v>
      </c>
      <c r="BP10192" s="23">
        <v>-34.96</v>
      </c>
    </row>
    <row r="10193" spans="55:68">
      <c r="BC10193" s="23">
        <v>116415</v>
      </c>
      <c r="BD10193" s="23">
        <v>-34.909999999999997</v>
      </c>
      <c r="BO10193" s="23">
        <v>116415</v>
      </c>
      <c r="BP10193" s="23">
        <v>-34.909999999999997</v>
      </c>
    </row>
    <row r="10194" spans="55:68">
      <c r="BC10194" s="23">
        <v>116523</v>
      </c>
      <c r="BD10194" s="23">
        <v>-34.909999999999997</v>
      </c>
      <c r="BO10194" s="23">
        <v>116523</v>
      </c>
      <c r="BP10194" s="23">
        <v>-34.909999999999997</v>
      </c>
    </row>
    <row r="10195" spans="55:68">
      <c r="BC10195" s="23">
        <v>116523</v>
      </c>
      <c r="BD10195" s="23">
        <v>-35.090000000000003</v>
      </c>
      <c r="BO10195" s="23">
        <v>116523</v>
      </c>
      <c r="BP10195" s="23">
        <v>-35.090000000000003</v>
      </c>
    </row>
    <row r="10196" spans="55:68">
      <c r="BC10196" s="23">
        <v>116635</v>
      </c>
      <c r="BD10196" s="23">
        <v>-35.090000000000003</v>
      </c>
      <c r="BO10196" s="23">
        <v>116635</v>
      </c>
      <c r="BP10196" s="23">
        <v>-35.090000000000003</v>
      </c>
    </row>
    <row r="10197" spans="55:68">
      <c r="BC10197" s="23">
        <v>116635</v>
      </c>
      <c r="BD10197" s="23">
        <v>-35.58</v>
      </c>
      <c r="BO10197" s="23">
        <v>116635</v>
      </c>
      <c r="BP10197" s="23">
        <v>-35.58</v>
      </c>
    </row>
    <row r="10198" spans="55:68">
      <c r="BC10198" s="23">
        <v>116751</v>
      </c>
      <c r="BD10198" s="23">
        <v>-35.58</v>
      </c>
      <c r="BO10198" s="23">
        <v>116751</v>
      </c>
      <c r="BP10198" s="23">
        <v>-35.58</v>
      </c>
    </row>
    <row r="10199" spans="55:68">
      <c r="BC10199" s="23">
        <v>116751</v>
      </c>
      <c r="BD10199" s="23">
        <v>-36.61</v>
      </c>
      <c r="BO10199" s="23">
        <v>116751</v>
      </c>
      <c r="BP10199" s="23">
        <v>-36.61</v>
      </c>
    </row>
    <row r="10200" spans="55:68">
      <c r="BC10200" s="23">
        <v>116876</v>
      </c>
      <c r="BD10200" s="23">
        <v>-36.61</v>
      </c>
      <c r="BO10200" s="23">
        <v>116876</v>
      </c>
      <c r="BP10200" s="23">
        <v>-36.61</v>
      </c>
    </row>
    <row r="10201" spans="55:68">
      <c r="BC10201" s="23">
        <v>116876</v>
      </c>
      <c r="BD10201" s="23">
        <v>-37.35</v>
      </c>
      <c r="BO10201" s="23">
        <v>116876</v>
      </c>
      <c r="BP10201" s="23">
        <v>-37.35</v>
      </c>
    </row>
    <row r="10202" spans="55:68">
      <c r="BC10202" s="23">
        <v>117011</v>
      </c>
      <c r="BD10202" s="23">
        <v>-37.35</v>
      </c>
      <c r="BO10202" s="23">
        <v>117011</v>
      </c>
      <c r="BP10202" s="23">
        <v>-37.35</v>
      </c>
    </row>
    <row r="10203" spans="55:68">
      <c r="BC10203" s="23">
        <v>117011</v>
      </c>
      <c r="BD10203" s="23">
        <v>-37.89</v>
      </c>
      <c r="BO10203" s="23">
        <v>117011</v>
      </c>
      <c r="BP10203" s="23">
        <v>-37.89</v>
      </c>
    </row>
    <row r="10204" spans="55:68">
      <c r="BC10204" s="23">
        <v>117155</v>
      </c>
      <c r="BD10204" s="23">
        <v>-37.89</v>
      </c>
      <c r="BO10204" s="23">
        <v>117155</v>
      </c>
      <c r="BP10204" s="23">
        <v>-37.89</v>
      </c>
    </row>
    <row r="10205" spans="55:68">
      <c r="BC10205" s="23">
        <v>117155</v>
      </c>
      <c r="BD10205" s="23">
        <v>-38.090000000000003</v>
      </c>
      <c r="BO10205" s="23">
        <v>117155</v>
      </c>
      <c r="BP10205" s="23">
        <v>-38.090000000000003</v>
      </c>
    </row>
    <row r="10206" spans="55:68">
      <c r="BC10206" s="23">
        <v>117305</v>
      </c>
      <c r="BD10206" s="23">
        <v>-38.090000000000003</v>
      </c>
      <c r="BO10206" s="23">
        <v>117305</v>
      </c>
      <c r="BP10206" s="23">
        <v>-38.090000000000003</v>
      </c>
    </row>
    <row r="10207" spans="55:68">
      <c r="BC10207" s="23">
        <v>117305</v>
      </c>
      <c r="BD10207" s="23">
        <v>-38.29</v>
      </c>
      <c r="BO10207" s="23">
        <v>117305</v>
      </c>
      <c r="BP10207" s="23">
        <v>-38.29</v>
      </c>
    </row>
    <row r="10208" spans="55:68">
      <c r="BC10208" s="23">
        <v>117455</v>
      </c>
      <c r="BD10208" s="23">
        <v>-38.29</v>
      </c>
      <c r="BO10208" s="23">
        <v>117455</v>
      </c>
      <c r="BP10208" s="23">
        <v>-38.29</v>
      </c>
    </row>
    <row r="10209" spans="55:68">
      <c r="BC10209" s="23">
        <v>117455</v>
      </c>
      <c r="BD10209" s="23">
        <v>-37.72</v>
      </c>
      <c r="BO10209" s="23">
        <v>117455</v>
      </c>
      <c r="BP10209" s="23">
        <v>-37.72</v>
      </c>
    </row>
    <row r="10210" spans="55:68">
      <c r="BC10210" s="23">
        <v>117609</v>
      </c>
      <c r="BD10210" s="23">
        <v>-37.72</v>
      </c>
      <c r="BO10210" s="23">
        <v>117609</v>
      </c>
      <c r="BP10210" s="23">
        <v>-37.72</v>
      </c>
    </row>
    <row r="10211" spans="55:68">
      <c r="BC10211" s="23">
        <v>117609</v>
      </c>
      <c r="BD10211" s="23">
        <v>-37.729999999999997</v>
      </c>
      <c r="BO10211" s="23">
        <v>117609</v>
      </c>
      <c r="BP10211" s="23">
        <v>-37.729999999999997</v>
      </c>
    </row>
    <row r="10212" spans="55:68">
      <c r="BC10212" s="23">
        <v>117750</v>
      </c>
      <c r="BD10212" s="23">
        <v>-37.729999999999997</v>
      </c>
      <c r="BO10212" s="23">
        <v>117750</v>
      </c>
      <c r="BP10212" s="23">
        <v>-37.729999999999997</v>
      </c>
    </row>
    <row r="10213" spans="55:68">
      <c r="BC10213" s="23">
        <v>117750</v>
      </c>
      <c r="BD10213" s="23">
        <v>-38.56</v>
      </c>
      <c r="BO10213" s="23">
        <v>117750</v>
      </c>
      <c r="BP10213" s="23">
        <v>-38.56</v>
      </c>
    </row>
    <row r="10214" spans="55:68">
      <c r="BC10214" s="23">
        <v>117871</v>
      </c>
      <c r="BD10214" s="23">
        <v>-38.56</v>
      </c>
      <c r="BO10214" s="23">
        <v>117871</v>
      </c>
      <c r="BP10214" s="23">
        <v>-38.56</v>
      </c>
    </row>
    <row r="10215" spans="55:68">
      <c r="BC10215" s="23">
        <v>117871</v>
      </c>
      <c r="BD10215" s="23">
        <v>-34.89</v>
      </c>
      <c r="BO10215" s="23">
        <v>117871</v>
      </c>
      <c r="BP10215" s="23">
        <v>-34.89</v>
      </c>
    </row>
    <row r="10216" spans="55:68">
      <c r="BC10216" s="23">
        <v>117981</v>
      </c>
      <c r="BD10216" s="23">
        <v>-34.89</v>
      </c>
      <c r="BO10216" s="23">
        <v>117981</v>
      </c>
      <c r="BP10216" s="23">
        <v>-34.89</v>
      </c>
    </row>
    <row r="10217" spans="55:68">
      <c r="BC10217" s="23">
        <v>117981</v>
      </c>
      <c r="BD10217" s="23">
        <v>-32.11</v>
      </c>
      <c r="BO10217" s="23">
        <v>117981</v>
      </c>
      <c r="BP10217" s="23">
        <v>-32.11</v>
      </c>
    </row>
    <row r="10218" spans="55:68">
      <c r="BC10218" s="23">
        <v>118085</v>
      </c>
      <c r="BD10218" s="23">
        <v>-32.11</v>
      </c>
      <c r="BO10218" s="23">
        <v>118085</v>
      </c>
      <c r="BP10218" s="23">
        <v>-32.11</v>
      </c>
    </row>
    <row r="10219" spans="55:68">
      <c r="BC10219" s="23">
        <v>118085</v>
      </c>
      <c r="BD10219" s="23">
        <v>-32.19</v>
      </c>
      <c r="BO10219" s="23">
        <v>118085</v>
      </c>
      <c r="BP10219" s="23">
        <v>-32.19</v>
      </c>
    </row>
    <row r="10220" spans="55:68">
      <c r="BC10220" s="23">
        <v>118183</v>
      </c>
      <c r="BD10220" s="23">
        <v>-32.19</v>
      </c>
      <c r="BO10220" s="23">
        <v>118183</v>
      </c>
      <c r="BP10220" s="23">
        <v>-32.19</v>
      </c>
    </row>
    <row r="10221" spans="55:68">
      <c r="BC10221" s="23">
        <v>118183</v>
      </c>
      <c r="BD10221" s="23">
        <v>-33.67</v>
      </c>
      <c r="BO10221" s="23">
        <v>118183</v>
      </c>
      <c r="BP10221" s="23">
        <v>-33.67</v>
      </c>
    </row>
    <row r="10222" spans="55:68">
      <c r="BC10222" s="23">
        <v>118280</v>
      </c>
      <c r="BD10222" s="23">
        <v>-33.67</v>
      </c>
      <c r="BO10222" s="23">
        <v>118280</v>
      </c>
      <c r="BP10222" s="23">
        <v>-33.67</v>
      </c>
    </row>
    <row r="10223" spans="55:68">
      <c r="BC10223" s="23">
        <v>118280</v>
      </c>
      <c r="BD10223" s="23">
        <v>-32.909999999999997</v>
      </c>
      <c r="BO10223" s="23">
        <v>118280</v>
      </c>
      <c r="BP10223" s="23">
        <v>-32.909999999999997</v>
      </c>
    </row>
    <row r="10224" spans="55:68">
      <c r="BC10224" s="23">
        <v>118378</v>
      </c>
      <c r="BD10224" s="23">
        <v>-32.909999999999997</v>
      </c>
      <c r="BO10224" s="23">
        <v>118378</v>
      </c>
      <c r="BP10224" s="23">
        <v>-32.909999999999997</v>
      </c>
    </row>
    <row r="10225" spans="55:68">
      <c r="BC10225" s="23">
        <v>118378</v>
      </c>
      <c r="BD10225" s="23">
        <v>-31.98</v>
      </c>
      <c r="BO10225" s="23">
        <v>118378</v>
      </c>
      <c r="BP10225" s="23">
        <v>-31.98</v>
      </c>
    </row>
    <row r="10226" spans="55:68">
      <c r="BC10226" s="23">
        <v>118476</v>
      </c>
      <c r="BD10226" s="23">
        <v>-31.98</v>
      </c>
      <c r="BO10226" s="23">
        <v>118476</v>
      </c>
      <c r="BP10226" s="23">
        <v>-31.98</v>
      </c>
    </row>
    <row r="10227" spans="55:68">
      <c r="BC10227" s="23">
        <v>118476</v>
      </c>
      <c r="BD10227" s="23">
        <v>-32.26</v>
      </c>
      <c r="BO10227" s="23">
        <v>118476</v>
      </c>
      <c r="BP10227" s="23">
        <v>-32.26</v>
      </c>
    </row>
    <row r="10228" spans="55:68">
      <c r="BC10228" s="23">
        <v>118573</v>
      </c>
      <c r="BD10228" s="23">
        <v>-32.26</v>
      </c>
      <c r="BO10228" s="23">
        <v>118573</v>
      </c>
      <c r="BP10228" s="23">
        <v>-32.26</v>
      </c>
    </row>
    <row r="10229" spans="55:68">
      <c r="BC10229" s="23">
        <v>118573</v>
      </c>
      <c r="BD10229" s="23">
        <v>-32.869999999999997</v>
      </c>
      <c r="BO10229" s="23">
        <v>118573</v>
      </c>
      <c r="BP10229" s="23">
        <v>-32.869999999999997</v>
      </c>
    </row>
    <row r="10230" spans="55:68">
      <c r="BC10230" s="23">
        <v>118671</v>
      </c>
      <c r="BD10230" s="23">
        <v>-32.869999999999997</v>
      </c>
      <c r="BO10230" s="23">
        <v>118671</v>
      </c>
      <c r="BP10230" s="23">
        <v>-32.869999999999997</v>
      </c>
    </row>
    <row r="10231" spans="55:68">
      <c r="BC10231" s="23">
        <v>118671</v>
      </c>
      <c r="BD10231" s="23">
        <v>-32.630000000000003</v>
      </c>
      <c r="BO10231" s="23">
        <v>118671</v>
      </c>
      <c r="BP10231" s="23">
        <v>-32.630000000000003</v>
      </c>
    </row>
    <row r="10232" spans="55:68">
      <c r="BC10232" s="23">
        <v>118770</v>
      </c>
      <c r="BD10232" s="23">
        <v>-32.630000000000003</v>
      </c>
      <c r="BO10232" s="23">
        <v>118770</v>
      </c>
      <c r="BP10232" s="23">
        <v>-32.630000000000003</v>
      </c>
    </row>
    <row r="10233" spans="55:68">
      <c r="BC10233" s="23">
        <v>118770</v>
      </c>
      <c r="BD10233" s="23">
        <v>-32.17</v>
      </c>
      <c r="BO10233" s="23">
        <v>118770</v>
      </c>
      <c r="BP10233" s="23">
        <v>-32.17</v>
      </c>
    </row>
    <row r="10234" spans="55:68">
      <c r="BC10234" s="23">
        <v>118870</v>
      </c>
      <c r="BD10234" s="23">
        <v>-32.17</v>
      </c>
      <c r="BO10234" s="23">
        <v>118870</v>
      </c>
      <c r="BP10234" s="23">
        <v>-32.17</v>
      </c>
    </row>
    <row r="10235" spans="55:68">
      <c r="BC10235" s="23">
        <v>118870</v>
      </c>
      <c r="BD10235" s="23">
        <v>-32.46</v>
      </c>
      <c r="BO10235" s="23">
        <v>118870</v>
      </c>
      <c r="BP10235" s="23">
        <v>-32.46</v>
      </c>
    </row>
    <row r="10236" spans="55:68">
      <c r="BC10236" s="23">
        <v>118972</v>
      </c>
      <c r="BD10236" s="23">
        <v>-32.46</v>
      </c>
      <c r="BO10236" s="23">
        <v>118972</v>
      </c>
      <c r="BP10236" s="23">
        <v>-32.46</v>
      </c>
    </row>
    <row r="10237" spans="55:68">
      <c r="BC10237" s="23">
        <v>118972</v>
      </c>
      <c r="BD10237" s="23">
        <v>-34.78</v>
      </c>
      <c r="BO10237" s="23">
        <v>118972</v>
      </c>
      <c r="BP10237" s="23">
        <v>-34.78</v>
      </c>
    </row>
    <row r="10238" spans="55:68">
      <c r="BC10238" s="23">
        <v>119077</v>
      </c>
      <c r="BD10238" s="23">
        <v>-34.78</v>
      </c>
      <c r="BO10238" s="23">
        <v>119077</v>
      </c>
      <c r="BP10238" s="23">
        <v>-34.78</v>
      </c>
    </row>
    <row r="10239" spans="55:68">
      <c r="BC10239" s="23">
        <v>119077</v>
      </c>
      <c r="BD10239" s="23">
        <v>-35.19</v>
      </c>
      <c r="BO10239" s="23">
        <v>119077</v>
      </c>
      <c r="BP10239" s="23">
        <v>-35.19</v>
      </c>
    </row>
    <row r="10240" spans="55:68">
      <c r="BC10240" s="23">
        <v>119186</v>
      </c>
      <c r="BD10240" s="23">
        <v>-35.19</v>
      </c>
      <c r="BO10240" s="23">
        <v>119186</v>
      </c>
      <c r="BP10240" s="23">
        <v>-35.19</v>
      </c>
    </row>
    <row r="10241" spans="55:68">
      <c r="BC10241" s="23">
        <v>119186</v>
      </c>
      <c r="BD10241" s="23">
        <v>-35.25</v>
      </c>
      <c r="BO10241" s="23">
        <v>119186</v>
      </c>
      <c r="BP10241" s="23">
        <v>-35.25</v>
      </c>
    </row>
    <row r="10242" spans="55:68">
      <c r="BC10242" s="23">
        <v>119298</v>
      </c>
      <c r="BD10242" s="23">
        <v>-35.25</v>
      </c>
      <c r="BO10242" s="23">
        <v>119298</v>
      </c>
      <c r="BP10242" s="23">
        <v>-35.25</v>
      </c>
    </row>
    <row r="10243" spans="55:68">
      <c r="BC10243" s="23">
        <v>119298</v>
      </c>
      <c r="BD10243" s="23">
        <v>-34.69</v>
      </c>
      <c r="BO10243" s="23">
        <v>119298</v>
      </c>
      <c r="BP10243" s="23">
        <v>-34.69</v>
      </c>
    </row>
    <row r="10244" spans="55:68">
      <c r="BC10244" s="23">
        <v>119411</v>
      </c>
      <c r="BD10244" s="23">
        <v>-34.69</v>
      </c>
      <c r="BO10244" s="23">
        <v>119411</v>
      </c>
      <c r="BP10244" s="23">
        <v>-34.69</v>
      </c>
    </row>
    <row r="10245" spans="55:68">
      <c r="BC10245" s="23">
        <v>119411</v>
      </c>
      <c r="BD10245" s="23">
        <v>-34.299999999999997</v>
      </c>
      <c r="BO10245" s="23">
        <v>119411</v>
      </c>
      <c r="BP10245" s="23">
        <v>-34.299999999999997</v>
      </c>
    </row>
    <row r="10246" spans="55:68">
      <c r="BC10246" s="23">
        <v>119523</v>
      </c>
      <c r="BD10246" s="23">
        <v>-34.299999999999997</v>
      </c>
      <c r="BO10246" s="23">
        <v>119523</v>
      </c>
      <c r="BP10246" s="23">
        <v>-34.299999999999997</v>
      </c>
    </row>
    <row r="10247" spans="55:68">
      <c r="BC10247" s="23">
        <v>119523</v>
      </c>
      <c r="BD10247" s="23">
        <v>-34.82</v>
      </c>
      <c r="BO10247" s="23">
        <v>119523</v>
      </c>
      <c r="BP10247" s="23">
        <v>-34.82</v>
      </c>
    </row>
    <row r="10248" spans="55:68">
      <c r="BC10248" s="23">
        <v>119636</v>
      </c>
      <c r="BD10248" s="23">
        <v>-34.82</v>
      </c>
      <c r="BO10248" s="23">
        <v>119636</v>
      </c>
      <c r="BP10248" s="23">
        <v>-34.82</v>
      </c>
    </row>
    <row r="10249" spans="55:68">
      <c r="BC10249" s="23">
        <v>119636</v>
      </c>
      <c r="BD10249" s="23">
        <v>-35.08</v>
      </c>
      <c r="BO10249" s="23">
        <v>119636</v>
      </c>
      <c r="BP10249" s="23">
        <v>-35.08</v>
      </c>
    </row>
    <row r="10250" spans="55:68">
      <c r="BC10250" s="23">
        <v>119750</v>
      </c>
      <c r="BD10250" s="23">
        <v>-35.08</v>
      </c>
      <c r="BO10250" s="23">
        <v>119750</v>
      </c>
      <c r="BP10250" s="23">
        <v>-35.08</v>
      </c>
    </row>
    <row r="10251" spans="55:68">
      <c r="BC10251" s="23">
        <v>119750</v>
      </c>
      <c r="BD10251" s="23">
        <v>-35.29</v>
      </c>
      <c r="BO10251" s="23">
        <v>119750</v>
      </c>
      <c r="BP10251" s="23">
        <v>-35.29</v>
      </c>
    </row>
    <row r="10252" spans="55:68">
      <c r="BC10252" s="23">
        <v>119868</v>
      </c>
      <c r="BD10252" s="23">
        <v>-35.29</v>
      </c>
      <c r="BO10252" s="23">
        <v>119868</v>
      </c>
      <c r="BP10252" s="23">
        <v>-35.29</v>
      </c>
    </row>
    <row r="10253" spans="55:68">
      <c r="BC10253" s="23">
        <v>119868</v>
      </c>
      <c r="BD10253" s="23">
        <v>-35.340000000000003</v>
      </c>
      <c r="BO10253" s="23">
        <v>119868</v>
      </c>
      <c r="BP10253" s="23">
        <v>-35.340000000000003</v>
      </c>
    </row>
    <row r="10254" spans="55:68">
      <c r="BC10254" s="23">
        <v>119988</v>
      </c>
      <c r="BD10254" s="23">
        <v>-35.340000000000003</v>
      </c>
      <c r="BO10254" s="23">
        <v>119988</v>
      </c>
      <c r="BP10254" s="23">
        <v>-35.340000000000003</v>
      </c>
    </row>
    <row r="10255" spans="55:68">
      <c r="BC10255" s="23">
        <v>119988</v>
      </c>
      <c r="BD10255" s="23">
        <v>-36.32</v>
      </c>
      <c r="BO10255" s="23">
        <v>119988</v>
      </c>
      <c r="BP10255" s="23">
        <v>-36.32</v>
      </c>
    </row>
    <row r="10256" spans="55:68">
      <c r="BC10256" s="23">
        <v>120112</v>
      </c>
      <c r="BD10256" s="23">
        <v>-36.32</v>
      </c>
      <c r="BO10256" s="23">
        <v>120112</v>
      </c>
      <c r="BP10256" s="23">
        <v>-36.32</v>
      </c>
    </row>
    <row r="10257" spans="55:68">
      <c r="BC10257" s="23">
        <v>120112</v>
      </c>
      <c r="BD10257" s="23">
        <v>-36.270000000000003</v>
      </c>
      <c r="BO10257" s="23">
        <v>120112</v>
      </c>
      <c r="BP10257" s="23">
        <v>-36.270000000000003</v>
      </c>
    </row>
    <row r="10258" spans="55:68">
      <c r="BC10258" s="23">
        <v>120241</v>
      </c>
      <c r="BD10258" s="23">
        <v>-36.270000000000003</v>
      </c>
      <c r="BO10258" s="23">
        <v>120241</v>
      </c>
      <c r="BP10258" s="23">
        <v>-36.270000000000003</v>
      </c>
    </row>
    <row r="10259" spans="55:68">
      <c r="BC10259" s="23">
        <v>120241</v>
      </c>
      <c r="BD10259" s="23">
        <v>-36.479999999999997</v>
      </c>
      <c r="BO10259" s="23">
        <v>120241</v>
      </c>
      <c r="BP10259" s="23">
        <v>-36.479999999999997</v>
      </c>
    </row>
    <row r="10260" spans="55:68">
      <c r="BC10260" s="23">
        <v>120374</v>
      </c>
      <c r="BD10260" s="23">
        <v>-36.479999999999997</v>
      </c>
      <c r="BO10260" s="23">
        <v>120374</v>
      </c>
      <c r="BP10260" s="23">
        <v>-36.479999999999997</v>
      </c>
    </row>
    <row r="10261" spans="55:68">
      <c r="BC10261" s="23">
        <v>120374</v>
      </c>
      <c r="BD10261" s="23">
        <v>-37.1</v>
      </c>
      <c r="BO10261" s="23">
        <v>120374</v>
      </c>
      <c r="BP10261" s="23">
        <v>-37.1</v>
      </c>
    </row>
    <row r="10262" spans="55:68">
      <c r="BC10262" s="23">
        <v>120509</v>
      </c>
      <c r="BD10262" s="23">
        <v>-37.1</v>
      </c>
      <c r="BO10262" s="23">
        <v>120509</v>
      </c>
      <c r="BP10262" s="23">
        <v>-37.1</v>
      </c>
    </row>
    <row r="10263" spans="55:68">
      <c r="BC10263" s="23">
        <v>120509</v>
      </c>
      <c r="BD10263" s="23">
        <v>-37.090000000000003</v>
      </c>
      <c r="BO10263" s="23">
        <v>120509</v>
      </c>
      <c r="BP10263" s="23">
        <v>-37.090000000000003</v>
      </c>
    </row>
    <row r="10264" spans="55:68">
      <c r="BC10264" s="23">
        <v>120643</v>
      </c>
      <c r="BD10264" s="23">
        <v>-37.090000000000003</v>
      </c>
      <c r="BO10264" s="23">
        <v>120643</v>
      </c>
      <c r="BP10264" s="23">
        <v>-37.090000000000003</v>
      </c>
    </row>
    <row r="10265" spans="55:68">
      <c r="BC10265" s="23">
        <v>120643</v>
      </c>
      <c r="BD10265" s="23">
        <v>-36.700000000000003</v>
      </c>
      <c r="BO10265" s="23">
        <v>120643</v>
      </c>
      <c r="BP10265" s="23">
        <v>-36.700000000000003</v>
      </c>
    </row>
    <row r="10266" spans="55:68">
      <c r="BC10266" s="23">
        <v>120776</v>
      </c>
      <c r="BD10266" s="23">
        <v>-36.700000000000003</v>
      </c>
      <c r="BO10266" s="23">
        <v>120776</v>
      </c>
      <c r="BP10266" s="23">
        <v>-36.700000000000003</v>
      </c>
    </row>
    <row r="10267" spans="55:68">
      <c r="BC10267" s="23">
        <v>120776</v>
      </c>
      <c r="BD10267" s="23">
        <v>-36.08</v>
      </c>
      <c r="BO10267" s="23">
        <v>120776</v>
      </c>
      <c r="BP10267" s="23">
        <v>-36.08</v>
      </c>
    </row>
    <row r="10268" spans="55:68">
      <c r="BC10268" s="23">
        <v>120908</v>
      </c>
      <c r="BD10268" s="23">
        <v>-36.08</v>
      </c>
      <c r="BO10268" s="23">
        <v>120908</v>
      </c>
      <c r="BP10268" s="23">
        <v>-36.08</v>
      </c>
    </row>
    <row r="10269" spans="55:68">
      <c r="BC10269" s="23">
        <v>120908</v>
      </c>
      <c r="BD10269" s="23">
        <v>-36.049999999999997</v>
      </c>
      <c r="BO10269" s="23">
        <v>120908</v>
      </c>
      <c r="BP10269" s="23">
        <v>-36.049999999999997</v>
      </c>
    </row>
    <row r="10270" spans="55:68">
      <c r="BC10270" s="23">
        <v>121039</v>
      </c>
      <c r="BD10270" s="23">
        <v>-36.049999999999997</v>
      </c>
      <c r="BO10270" s="23">
        <v>121039</v>
      </c>
      <c r="BP10270" s="23">
        <v>-36.049999999999997</v>
      </c>
    </row>
    <row r="10271" spans="55:68">
      <c r="BC10271" s="23">
        <v>121039</v>
      </c>
      <c r="BD10271" s="23">
        <v>-36.4</v>
      </c>
      <c r="BO10271" s="23">
        <v>121039</v>
      </c>
      <c r="BP10271" s="23">
        <v>-36.4</v>
      </c>
    </row>
    <row r="10272" spans="55:68">
      <c r="BC10272" s="23">
        <v>121170</v>
      </c>
      <c r="BD10272" s="23">
        <v>-36.4</v>
      </c>
      <c r="BO10272" s="23">
        <v>121170</v>
      </c>
      <c r="BP10272" s="23">
        <v>-36.4</v>
      </c>
    </row>
    <row r="10273" spans="55:68">
      <c r="BC10273" s="23">
        <v>121170</v>
      </c>
      <c r="BD10273" s="23">
        <v>-36.409999999999997</v>
      </c>
      <c r="BO10273" s="23">
        <v>121170</v>
      </c>
      <c r="BP10273" s="23">
        <v>-36.409999999999997</v>
      </c>
    </row>
    <row r="10274" spans="55:68">
      <c r="BC10274" s="23">
        <v>121303</v>
      </c>
      <c r="BD10274" s="23">
        <v>-36.409999999999997</v>
      </c>
      <c r="BO10274" s="23">
        <v>121303</v>
      </c>
      <c r="BP10274" s="23">
        <v>-36.409999999999997</v>
      </c>
    </row>
    <row r="10275" spans="55:68">
      <c r="BC10275" s="23">
        <v>121303</v>
      </c>
      <c r="BD10275" s="23">
        <v>-36.770000000000003</v>
      </c>
      <c r="BO10275" s="23">
        <v>121303</v>
      </c>
      <c r="BP10275" s="23">
        <v>-36.770000000000003</v>
      </c>
    </row>
    <row r="10276" spans="55:68">
      <c r="BC10276" s="23">
        <v>121439</v>
      </c>
      <c r="BD10276" s="23">
        <v>-36.770000000000003</v>
      </c>
      <c r="BO10276" s="23">
        <v>121439</v>
      </c>
      <c r="BP10276" s="23">
        <v>-36.770000000000003</v>
      </c>
    </row>
    <row r="10277" spans="55:68">
      <c r="BC10277" s="23">
        <v>121439</v>
      </c>
      <c r="BD10277" s="23">
        <v>-36.56</v>
      </c>
      <c r="BO10277" s="23">
        <v>121439</v>
      </c>
      <c r="BP10277" s="23">
        <v>-36.56</v>
      </c>
    </row>
    <row r="10278" spans="55:68">
      <c r="BC10278" s="23">
        <v>121575</v>
      </c>
      <c r="BD10278" s="23">
        <v>-36.56</v>
      </c>
      <c r="BO10278" s="23">
        <v>121575</v>
      </c>
      <c r="BP10278" s="23">
        <v>-36.56</v>
      </c>
    </row>
    <row r="10279" spans="55:68">
      <c r="BC10279" s="23">
        <v>121575</v>
      </c>
      <c r="BD10279" s="23">
        <v>-36.700000000000003</v>
      </c>
      <c r="BO10279" s="23">
        <v>121575</v>
      </c>
      <c r="BP10279" s="23">
        <v>-36.700000000000003</v>
      </c>
    </row>
    <row r="10280" spans="55:68">
      <c r="BC10280" s="23">
        <v>121714</v>
      </c>
      <c r="BD10280" s="23">
        <v>-36.700000000000003</v>
      </c>
      <c r="BO10280" s="23">
        <v>121714</v>
      </c>
      <c r="BP10280" s="23">
        <v>-36.700000000000003</v>
      </c>
    </row>
    <row r="10281" spans="55:68">
      <c r="BC10281" s="23">
        <v>121714</v>
      </c>
      <c r="BD10281" s="23">
        <v>-36.64</v>
      </c>
      <c r="BO10281" s="23">
        <v>121714</v>
      </c>
      <c r="BP10281" s="23">
        <v>-36.64</v>
      </c>
    </row>
    <row r="10282" spans="55:68">
      <c r="BC10282" s="23">
        <v>121854</v>
      </c>
      <c r="BD10282" s="23">
        <v>-36.64</v>
      </c>
      <c r="BO10282" s="23">
        <v>121854</v>
      </c>
      <c r="BP10282" s="23">
        <v>-36.64</v>
      </c>
    </row>
    <row r="10283" spans="55:68">
      <c r="BC10283" s="23">
        <v>121854</v>
      </c>
      <c r="BD10283" s="23">
        <v>-36.79</v>
      </c>
      <c r="BO10283" s="23">
        <v>121854</v>
      </c>
      <c r="BP10283" s="23">
        <v>-36.79</v>
      </c>
    </row>
    <row r="10284" spans="55:68">
      <c r="BC10284" s="23">
        <v>121998</v>
      </c>
      <c r="BD10284" s="23">
        <v>-36.79</v>
      </c>
      <c r="BO10284" s="23">
        <v>121998</v>
      </c>
      <c r="BP10284" s="23">
        <v>-36.79</v>
      </c>
    </row>
    <row r="10285" spans="55:68">
      <c r="BC10285" s="23">
        <v>121998</v>
      </c>
      <c r="BD10285" s="23">
        <v>-37.39</v>
      </c>
      <c r="BO10285" s="23">
        <v>121998</v>
      </c>
      <c r="BP10285" s="23">
        <v>-37.39</v>
      </c>
    </row>
    <row r="10286" spans="55:68">
      <c r="BC10286" s="23">
        <v>122142</v>
      </c>
      <c r="BD10286" s="23">
        <v>-37.39</v>
      </c>
      <c r="BO10286" s="23">
        <v>122142</v>
      </c>
      <c r="BP10286" s="23">
        <v>-37.39</v>
      </c>
    </row>
    <row r="10287" spans="55:68">
      <c r="BC10287" s="23">
        <v>122142</v>
      </c>
      <c r="BD10287" s="23">
        <v>-37.119999999999997</v>
      </c>
      <c r="BO10287" s="23">
        <v>122142</v>
      </c>
      <c r="BP10287" s="23">
        <v>-37.119999999999997</v>
      </c>
    </row>
    <row r="10288" spans="55:68">
      <c r="BC10288" s="23">
        <v>122287</v>
      </c>
      <c r="BD10288" s="23">
        <v>-37.119999999999997</v>
      </c>
      <c r="BO10288" s="23">
        <v>122287</v>
      </c>
      <c r="BP10288" s="23">
        <v>-37.119999999999997</v>
      </c>
    </row>
    <row r="10289" spans="55:68">
      <c r="BC10289" s="23">
        <v>122287</v>
      </c>
      <c r="BD10289" s="23">
        <v>-36.92</v>
      </c>
      <c r="BO10289" s="23">
        <v>122287</v>
      </c>
      <c r="BP10289" s="23">
        <v>-36.92</v>
      </c>
    </row>
    <row r="10290" spans="55:68">
      <c r="BC10290" s="23">
        <v>122429</v>
      </c>
      <c r="BD10290" s="23">
        <v>-36.92</v>
      </c>
      <c r="BO10290" s="23">
        <v>122429</v>
      </c>
      <c r="BP10290" s="23">
        <v>-36.92</v>
      </c>
    </row>
    <row r="10291" spans="55:68">
      <c r="BC10291" s="23">
        <v>122429</v>
      </c>
      <c r="BD10291" s="23">
        <v>-36.380000000000003</v>
      </c>
      <c r="BO10291" s="23">
        <v>122429</v>
      </c>
      <c r="BP10291" s="23">
        <v>-36.380000000000003</v>
      </c>
    </row>
    <row r="10292" spans="55:68">
      <c r="BC10292" s="23">
        <v>122571</v>
      </c>
      <c r="BD10292" s="23">
        <v>-36.380000000000003</v>
      </c>
      <c r="BO10292" s="23">
        <v>122571</v>
      </c>
      <c r="BP10292" s="23">
        <v>-36.380000000000003</v>
      </c>
    </row>
    <row r="10293" spans="55:68">
      <c r="BC10293" s="23">
        <v>122571</v>
      </c>
      <c r="BD10293" s="23">
        <v>-36.1</v>
      </c>
      <c r="BO10293" s="23">
        <v>122571</v>
      </c>
      <c r="BP10293" s="23">
        <v>-36.1</v>
      </c>
    </row>
    <row r="10294" spans="55:68">
      <c r="BC10294" s="23">
        <v>122714</v>
      </c>
      <c r="BD10294" s="23">
        <v>-36.1</v>
      </c>
      <c r="BO10294" s="23">
        <v>122714</v>
      </c>
      <c r="BP10294" s="23">
        <v>-36.1</v>
      </c>
    </row>
    <row r="10295" spans="55:68">
      <c r="BC10295" s="23">
        <v>122714</v>
      </c>
      <c r="BD10295" s="23">
        <v>-36.840000000000003</v>
      </c>
      <c r="BO10295" s="23">
        <v>122714</v>
      </c>
      <c r="BP10295" s="23">
        <v>-36.840000000000003</v>
      </c>
    </row>
    <row r="10296" spans="55:68">
      <c r="BC10296" s="23">
        <v>122857</v>
      </c>
      <c r="BD10296" s="23">
        <v>-36.840000000000003</v>
      </c>
      <c r="BO10296" s="23">
        <v>122857</v>
      </c>
      <c r="BP10296" s="23">
        <v>-36.840000000000003</v>
      </c>
    </row>
    <row r="10297" spans="55:68">
      <c r="BC10297" s="23">
        <v>122857</v>
      </c>
      <c r="BD10297" s="23">
        <v>-37.18</v>
      </c>
      <c r="BO10297" s="23">
        <v>122857</v>
      </c>
      <c r="BP10297" s="23">
        <v>-37.18</v>
      </c>
    </row>
    <row r="10298" spans="55:68">
      <c r="BC10298" s="23">
        <v>123003</v>
      </c>
      <c r="BD10298" s="23">
        <v>-37.18</v>
      </c>
      <c r="BO10298" s="23">
        <v>123003</v>
      </c>
      <c r="BP10298" s="23">
        <v>-37.18</v>
      </c>
    </row>
    <row r="10299" spans="55:68">
      <c r="BC10299" s="23">
        <v>123003</v>
      </c>
      <c r="BD10299" s="23">
        <v>-36.93</v>
      </c>
      <c r="BO10299" s="23">
        <v>123003</v>
      </c>
      <c r="BP10299" s="23">
        <v>-36.93</v>
      </c>
    </row>
    <row r="10300" spans="55:68">
      <c r="BC10300" s="23">
        <v>123155</v>
      </c>
      <c r="BD10300" s="23">
        <v>-36.93</v>
      </c>
      <c r="BO10300" s="23">
        <v>123155</v>
      </c>
      <c r="BP10300" s="23">
        <v>-36.93</v>
      </c>
    </row>
    <row r="10301" spans="55:68">
      <c r="BC10301" s="23">
        <v>123155</v>
      </c>
      <c r="BD10301" s="23">
        <v>-37.119999999999997</v>
      </c>
      <c r="BO10301" s="23">
        <v>123155</v>
      </c>
      <c r="BP10301" s="23">
        <v>-37.119999999999997</v>
      </c>
    </row>
    <row r="10302" spans="55:68">
      <c r="BC10302" s="23">
        <v>123310</v>
      </c>
      <c r="BD10302" s="23">
        <v>-37.119999999999997</v>
      </c>
      <c r="BO10302" s="23">
        <v>123310</v>
      </c>
      <c r="BP10302" s="23">
        <v>-37.119999999999997</v>
      </c>
    </row>
    <row r="10303" spans="55:68">
      <c r="BC10303" s="23">
        <v>123310</v>
      </c>
      <c r="BD10303" s="23">
        <v>-37.72</v>
      </c>
      <c r="BO10303" s="23">
        <v>123310</v>
      </c>
      <c r="BP10303" s="23">
        <v>-37.72</v>
      </c>
    </row>
    <row r="10304" spans="55:68">
      <c r="BC10304" s="23">
        <v>123467</v>
      </c>
      <c r="BD10304" s="23">
        <v>-37.72</v>
      </c>
      <c r="BO10304" s="23">
        <v>123467</v>
      </c>
      <c r="BP10304" s="23">
        <v>-37.72</v>
      </c>
    </row>
    <row r="10305" spans="55:68">
      <c r="BC10305" s="23">
        <v>123467</v>
      </c>
      <c r="BD10305" s="23">
        <v>-37.32</v>
      </c>
      <c r="BO10305" s="23">
        <v>123467</v>
      </c>
      <c r="BP10305" s="23">
        <v>-37.32</v>
      </c>
    </row>
    <row r="10306" spans="55:68">
      <c r="BC10306" s="23">
        <v>123626</v>
      </c>
      <c r="BD10306" s="23">
        <v>-37.32</v>
      </c>
      <c r="BO10306" s="23">
        <v>123626</v>
      </c>
      <c r="BP10306" s="23">
        <v>-37.32</v>
      </c>
    </row>
    <row r="10307" spans="55:68">
      <c r="BC10307" s="23">
        <v>123626</v>
      </c>
      <c r="BD10307" s="23">
        <v>-37.46</v>
      </c>
      <c r="BO10307" s="23">
        <v>123626</v>
      </c>
      <c r="BP10307" s="23">
        <v>-37.46</v>
      </c>
    </row>
    <row r="10308" spans="55:68">
      <c r="BC10308" s="23">
        <v>123789</v>
      </c>
      <c r="BD10308" s="23">
        <v>-37.46</v>
      </c>
      <c r="BO10308" s="23">
        <v>123789</v>
      </c>
      <c r="BP10308" s="23">
        <v>-37.46</v>
      </c>
    </row>
    <row r="10309" spans="55:68">
      <c r="BC10309" s="23">
        <v>123789</v>
      </c>
      <c r="BD10309" s="23">
        <v>-37.4</v>
      </c>
      <c r="BO10309" s="23">
        <v>123789</v>
      </c>
      <c r="BP10309" s="23">
        <v>-37.4</v>
      </c>
    </row>
    <row r="10310" spans="55:68">
      <c r="BC10310" s="23">
        <v>123951</v>
      </c>
      <c r="BD10310" s="23">
        <v>-37.4</v>
      </c>
      <c r="BO10310" s="23">
        <v>123951</v>
      </c>
      <c r="BP10310" s="23">
        <v>-37.4</v>
      </c>
    </row>
    <row r="10311" spans="55:68">
      <c r="BC10311" s="23">
        <v>123951</v>
      </c>
      <c r="BD10311" s="23">
        <v>-37.840000000000003</v>
      </c>
      <c r="BO10311" s="23">
        <v>123951</v>
      </c>
      <c r="BP10311" s="23">
        <v>-37.840000000000003</v>
      </c>
    </row>
    <row r="10312" spans="55:68">
      <c r="BC10312" s="23">
        <v>124108</v>
      </c>
      <c r="BD10312" s="23">
        <v>-37.840000000000003</v>
      </c>
      <c r="BO10312" s="23">
        <v>124108</v>
      </c>
      <c r="BP10312" s="23">
        <v>-37.840000000000003</v>
      </c>
    </row>
    <row r="10313" spans="55:68">
      <c r="BC10313" s="23">
        <v>124108</v>
      </c>
      <c r="BD10313" s="23">
        <v>-37.42</v>
      </c>
      <c r="BO10313" s="23">
        <v>124108</v>
      </c>
      <c r="BP10313" s="23">
        <v>-37.42</v>
      </c>
    </row>
    <row r="10314" spans="55:68">
      <c r="BC10314" s="23">
        <v>124252</v>
      </c>
      <c r="BD10314" s="23">
        <v>-37.42</v>
      </c>
      <c r="BO10314" s="23">
        <v>124252</v>
      </c>
      <c r="BP10314" s="23">
        <v>-37.42</v>
      </c>
    </row>
    <row r="10315" spans="55:68">
      <c r="BC10315" s="23">
        <v>124252</v>
      </c>
      <c r="BD10315" s="23">
        <v>-35.869999999999997</v>
      </c>
      <c r="BO10315" s="23">
        <v>124252</v>
      </c>
      <c r="BP10315" s="23">
        <v>-35.869999999999997</v>
      </c>
    </row>
    <row r="10316" spans="55:68">
      <c r="BC10316" s="23">
        <v>124383</v>
      </c>
      <c r="BD10316" s="23">
        <v>-35.869999999999997</v>
      </c>
      <c r="BO10316" s="23">
        <v>124383</v>
      </c>
      <c r="BP10316" s="23">
        <v>-35.869999999999997</v>
      </c>
    </row>
    <row r="10317" spans="55:68">
      <c r="BC10317" s="23">
        <v>124383</v>
      </c>
      <c r="BD10317" s="23">
        <v>-33.21</v>
      </c>
      <c r="BO10317" s="23">
        <v>124383</v>
      </c>
      <c r="BP10317" s="23">
        <v>-33.21</v>
      </c>
    </row>
    <row r="10318" spans="55:68">
      <c r="BC10318" s="23">
        <v>124505</v>
      </c>
      <c r="BD10318" s="23">
        <v>-33.21</v>
      </c>
      <c r="BO10318" s="23">
        <v>124505</v>
      </c>
      <c r="BP10318" s="23">
        <v>-33.21</v>
      </c>
    </row>
    <row r="10319" spans="55:68">
      <c r="BC10319" s="23">
        <v>124505</v>
      </c>
      <c r="BD10319" s="23">
        <v>-32.299999999999997</v>
      </c>
      <c r="BO10319" s="23">
        <v>124505</v>
      </c>
      <c r="BP10319" s="23">
        <v>-32.299999999999997</v>
      </c>
    </row>
    <row r="10320" spans="55:68">
      <c r="BC10320" s="23">
        <v>124620</v>
      </c>
      <c r="BD10320" s="23">
        <v>-32.299999999999997</v>
      </c>
      <c r="BO10320" s="23">
        <v>124620</v>
      </c>
      <c r="BP10320" s="23">
        <v>-32.299999999999997</v>
      </c>
    </row>
    <row r="10321" spans="55:68">
      <c r="BC10321" s="23">
        <v>124620</v>
      </c>
      <c r="BD10321" s="23">
        <v>-31.87</v>
      </c>
      <c r="BO10321" s="23">
        <v>124620</v>
      </c>
      <c r="BP10321" s="23">
        <v>-31.87</v>
      </c>
    </row>
    <row r="10322" spans="55:68">
      <c r="BC10322" s="23">
        <v>124734</v>
      </c>
      <c r="BD10322" s="23">
        <v>-31.87</v>
      </c>
      <c r="BO10322" s="23">
        <v>124734</v>
      </c>
      <c r="BP10322" s="23">
        <v>-31.87</v>
      </c>
    </row>
    <row r="10323" spans="55:68">
      <c r="BC10323" s="23">
        <v>124734</v>
      </c>
      <c r="BD10323" s="23">
        <v>-31.73</v>
      </c>
      <c r="BO10323" s="23">
        <v>124734</v>
      </c>
      <c r="BP10323" s="23">
        <v>-31.73</v>
      </c>
    </row>
    <row r="10324" spans="55:68">
      <c r="BC10324" s="23">
        <v>124848</v>
      </c>
      <c r="BD10324" s="23">
        <v>-31.73</v>
      </c>
      <c r="BO10324" s="23">
        <v>124848</v>
      </c>
      <c r="BP10324" s="23">
        <v>-31.73</v>
      </c>
    </row>
    <row r="10325" spans="55:68">
      <c r="BC10325" s="23">
        <v>124848</v>
      </c>
      <c r="BD10325" s="23">
        <v>-32.130000000000003</v>
      </c>
      <c r="BO10325" s="23">
        <v>124848</v>
      </c>
      <c r="BP10325" s="23">
        <v>-32.130000000000003</v>
      </c>
    </row>
    <row r="10326" spans="55:68">
      <c r="BC10326" s="23">
        <v>124962</v>
      </c>
      <c r="BD10326" s="23">
        <v>-32.130000000000003</v>
      </c>
      <c r="BO10326" s="23">
        <v>124962</v>
      </c>
      <c r="BP10326" s="23">
        <v>-32.130000000000003</v>
      </c>
    </row>
    <row r="10327" spans="55:68">
      <c r="BC10327" s="23">
        <v>124962</v>
      </c>
      <c r="BD10327" s="23">
        <v>-32.56</v>
      </c>
      <c r="BO10327" s="23">
        <v>124962</v>
      </c>
      <c r="BP10327" s="23">
        <v>-32.56</v>
      </c>
    </row>
    <row r="10328" spans="55:68">
      <c r="BC10328" s="23">
        <v>125077</v>
      </c>
      <c r="BD10328" s="23">
        <v>-32.56</v>
      </c>
      <c r="BO10328" s="23">
        <v>125077</v>
      </c>
      <c r="BP10328" s="23">
        <v>-32.56</v>
      </c>
    </row>
    <row r="10329" spans="55:68">
      <c r="BC10329" s="23">
        <v>125077</v>
      </c>
      <c r="BD10329" s="23">
        <v>-31.95</v>
      </c>
      <c r="BO10329" s="23">
        <v>125077</v>
      </c>
      <c r="BP10329" s="23">
        <v>-31.95</v>
      </c>
    </row>
    <row r="10330" spans="55:68">
      <c r="BC10330" s="23">
        <v>125193</v>
      </c>
      <c r="BD10330" s="23">
        <v>-31.95</v>
      </c>
      <c r="BO10330" s="23">
        <v>125193</v>
      </c>
      <c r="BP10330" s="23">
        <v>-31.95</v>
      </c>
    </row>
    <row r="10331" spans="55:68">
      <c r="BC10331" s="23">
        <v>125193</v>
      </c>
      <c r="BD10331" s="23">
        <v>-32.770000000000003</v>
      </c>
      <c r="BO10331" s="23">
        <v>125193</v>
      </c>
      <c r="BP10331" s="23">
        <v>-32.770000000000003</v>
      </c>
    </row>
    <row r="10332" spans="55:68">
      <c r="BC10332" s="23">
        <v>125309</v>
      </c>
      <c r="BD10332" s="23">
        <v>-32.770000000000003</v>
      </c>
      <c r="BO10332" s="23">
        <v>125309</v>
      </c>
      <c r="BP10332" s="23">
        <v>-32.770000000000003</v>
      </c>
    </row>
    <row r="10333" spans="55:68">
      <c r="BC10333" s="23">
        <v>125309</v>
      </c>
      <c r="BD10333" s="23">
        <v>-32.729999999999997</v>
      </c>
      <c r="BO10333" s="23">
        <v>125309</v>
      </c>
      <c r="BP10333" s="23">
        <v>-32.729999999999997</v>
      </c>
    </row>
    <row r="10334" spans="55:68">
      <c r="BC10334" s="23">
        <v>125425</v>
      </c>
      <c r="BD10334" s="23">
        <v>-32.729999999999997</v>
      </c>
      <c r="BO10334" s="23">
        <v>125425</v>
      </c>
      <c r="BP10334" s="23">
        <v>-32.729999999999997</v>
      </c>
    </row>
    <row r="10335" spans="55:68">
      <c r="BC10335" s="23">
        <v>125425</v>
      </c>
      <c r="BD10335" s="23">
        <v>-32.1</v>
      </c>
      <c r="BO10335" s="23">
        <v>125425</v>
      </c>
      <c r="BP10335" s="23">
        <v>-32.1</v>
      </c>
    </row>
    <row r="10336" spans="55:68">
      <c r="BC10336" s="23">
        <v>125542</v>
      </c>
      <c r="BD10336" s="23">
        <v>-32.1</v>
      </c>
      <c r="BO10336" s="23">
        <v>125542</v>
      </c>
      <c r="BP10336" s="23">
        <v>-32.1</v>
      </c>
    </row>
    <row r="10337" spans="55:68">
      <c r="BC10337" s="23">
        <v>125542</v>
      </c>
      <c r="BD10337" s="23">
        <v>-31.89</v>
      </c>
      <c r="BO10337" s="23">
        <v>125542</v>
      </c>
      <c r="BP10337" s="23">
        <v>-31.89</v>
      </c>
    </row>
    <row r="10338" spans="55:68">
      <c r="BC10338" s="23">
        <v>125659</v>
      </c>
      <c r="BD10338" s="23">
        <v>-31.89</v>
      </c>
      <c r="BO10338" s="23">
        <v>125659</v>
      </c>
      <c r="BP10338" s="23">
        <v>-31.89</v>
      </c>
    </row>
    <row r="10339" spans="55:68">
      <c r="BC10339" s="23">
        <v>125659</v>
      </c>
      <c r="BD10339" s="23">
        <v>-31.97</v>
      </c>
      <c r="BO10339" s="23">
        <v>125659</v>
      </c>
      <c r="BP10339" s="23">
        <v>-31.97</v>
      </c>
    </row>
    <row r="10340" spans="55:68">
      <c r="BC10340" s="23">
        <v>125776</v>
      </c>
      <c r="BD10340" s="23">
        <v>-31.97</v>
      </c>
      <c r="BO10340" s="23">
        <v>125776</v>
      </c>
      <c r="BP10340" s="23">
        <v>-31.97</v>
      </c>
    </row>
    <row r="10341" spans="55:68">
      <c r="BC10341" s="23">
        <v>125776</v>
      </c>
      <c r="BD10341" s="23">
        <v>-31.79</v>
      </c>
      <c r="BO10341" s="23">
        <v>125776</v>
      </c>
      <c r="BP10341" s="23">
        <v>-31.79</v>
      </c>
    </row>
    <row r="10342" spans="55:68">
      <c r="BC10342" s="23">
        <v>125893</v>
      </c>
      <c r="BD10342" s="23">
        <v>-31.79</v>
      </c>
      <c r="BO10342" s="23">
        <v>125893</v>
      </c>
      <c r="BP10342" s="23">
        <v>-31.79</v>
      </c>
    </row>
    <row r="10343" spans="55:68">
      <c r="BC10343" s="23">
        <v>125893</v>
      </c>
      <c r="BD10343" s="23">
        <v>-31.55</v>
      </c>
      <c r="BO10343" s="23">
        <v>125893</v>
      </c>
      <c r="BP10343" s="23">
        <v>-31.55</v>
      </c>
    </row>
    <row r="10344" spans="55:68">
      <c r="BC10344" s="23">
        <v>126011</v>
      </c>
      <c r="BD10344" s="23">
        <v>-31.55</v>
      </c>
      <c r="BO10344" s="23">
        <v>126011</v>
      </c>
      <c r="BP10344" s="23">
        <v>-31.55</v>
      </c>
    </row>
    <row r="10345" spans="55:68">
      <c r="BC10345" s="23">
        <v>126011</v>
      </c>
      <c r="BD10345" s="23">
        <v>-32.020000000000003</v>
      </c>
      <c r="BO10345" s="23">
        <v>126011</v>
      </c>
      <c r="BP10345" s="23">
        <v>-32.020000000000003</v>
      </c>
    </row>
    <row r="10346" spans="55:68">
      <c r="BC10346" s="23">
        <v>126129</v>
      </c>
      <c r="BD10346" s="23">
        <v>-32.020000000000003</v>
      </c>
      <c r="BO10346" s="23">
        <v>126129</v>
      </c>
      <c r="BP10346" s="23">
        <v>-32.020000000000003</v>
      </c>
    </row>
    <row r="10347" spans="55:68">
      <c r="BC10347" s="23">
        <v>126129</v>
      </c>
      <c r="BD10347" s="23">
        <v>-32.090000000000003</v>
      </c>
      <c r="BO10347" s="23">
        <v>126129</v>
      </c>
      <c r="BP10347" s="23">
        <v>-32.090000000000003</v>
      </c>
    </row>
    <row r="10348" spans="55:68">
      <c r="BC10348" s="23">
        <v>126248</v>
      </c>
      <c r="BD10348" s="23">
        <v>-32.090000000000003</v>
      </c>
      <c r="BO10348" s="23">
        <v>126248</v>
      </c>
      <c r="BP10348" s="23">
        <v>-32.090000000000003</v>
      </c>
    </row>
    <row r="10349" spans="55:68">
      <c r="BC10349" s="23">
        <v>126248</v>
      </c>
      <c r="BD10349" s="23">
        <v>-31.6</v>
      </c>
      <c r="BO10349" s="23">
        <v>126248</v>
      </c>
      <c r="BP10349" s="23">
        <v>-31.6</v>
      </c>
    </row>
    <row r="10350" spans="55:68">
      <c r="BC10350" s="23">
        <v>126369</v>
      </c>
      <c r="BD10350" s="23">
        <v>-31.6</v>
      </c>
      <c r="BO10350" s="23">
        <v>126369</v>
      </c>
      <c r="BP10350" s="23">
        <v>-31.6</v>
      </c>
    </row>
    <row r="10351" spans="55:68">
      <c r="BC10351" s="23">
        <v>126369</v>
      </c>
      <c r="BD10351" s="23">
        <v>-32.270000000000003</v>
      </c>
      <c r="BO10351" s="23">
        <v>126369</v>
      </c>
      <c r="BP10351" s="23">
        <v>-32.270000000000003</v>
      </c>
    </row>
    <row r="10352" spans="55:68">
      <c r="BC10352" s="23">
        <v>126494</v>
      </c>
      <c r="BD10352" s="23">
        <v>-32.270000000000003</v>
      </c>
      <c r="BO10352" s="23">
        <v>126494</v>
      </c>
      <c r="BP10352" s="23">
        <v>-32.270000000000003</v>
      </c>
    </row>
    <row r="10353" spans="55:68">
      <c r="BC10353" s="23">
        <v>126494</v>
      </c>
      <c r="BD10353" s="23">
        <v>-35.42</v>
      </c>
      <c r="BO10353" s="23">
        <v>126494</v>
      </c>
      <c r="BP10353" s="23">
        <v>-35.42</v>
      </c>
    </row>
    <row r="10354" spans="55:68">
      <c r="BC10354" s="23">
        <v>126620</v>
      </c>
      <c r="BD10354" s="23">
        <v>-35.42</v>
      </c>
      <c r="BO10354" s="23">
        <v>126620</v>
      </c>
      <c r="BP10354" s="23">
        <v>-35.42</v>
      </c>
    </row>
    <row r="10355" spans="55:68">
      <c r="BC10355" s="23">
        <v>126620</v>
      </c>
      <c r="BD10355" s="23">
        <v>-36.18</v>
      </c>
      <c r="BO10355" s="23">
        <v>126620</v>
      </c>
      <c r="BP10355" s="23">
        <v>-36.18</v>
      </c>
    </row>
    <row r="10356" spans="55:68">
      <c r="BC10356" s="23">
        <v>126746</v>
      </c>
      <c r="BD10356" s="23">
        <v>-36.18</v>
      </c>
      <c r="BO10356" s="23">
        <v>126746</v>
      </c>
      <c r="BP10356" s="23">
        <v>-36.18</v>
      </c>
    </row>
    <row r="10357" spans="55:68">
      <c r="BC10357" s="23">
        <v>126746</v>
      </c>
      <c r="BD10357" s="23">
        <v>-31.68</v>
      </c>
      <c r="BO10357" s="23">
        <v>126746</v>
      </c>
      <c r="BP10357" s="23">
        <v>-31.68</v>
      </c>
    </row>
    <row r="10358" spans="55:68">
      <c r="BC10358" s="23">
        <v>126873</v>
      </c>
      <c r="BD10358" s="23">
        <v>-31.68</v>
      </c>
      <c r="BO10358" s="23">
        <v>126873</v>
      </c>
      <c r="BP10358" s="23">
        <v>-31.68</v>
      </c>
    </row>
    <row r="10359" spans="55:68">
      <c r="BC10359" s="23">
        <v>126873</v>
      </c>
      <c r="BD10359" s="23">
        <v>-31.56</v>
      </c>
      <c r="BO10359" s="23">
        <v>126873</v>
      </c>
      <c r="BP10359" s="23">
        <v>-31.56</v>
      </c>
    </row>
    <row r="10360" spans="55:68">
      <c r="BC10360" s="23">
        <v>126998</v>
      </c>
      <c r="BD10360" s="23">
        <v>-31.56</v>
      </c>
      <c r="BO10360" s="23">
        <v>126998</v>
      </c>
      <c r="BP10360" s="23">
        <v>-31.56</v>
      </c>
    </row>
    <row r="10361" spans="55:68">
      <c r="BC10361" s="23">
        <v>126998</v>
      </c>
      <c r="BD10361" s="23">
        <v>-32.81</v>
      </c>
      <c r="BO10361" s="23">
        <v>126998</v>
      </c>
      <c r="BP10361" s="23">
        <v>-32.81</v>
      </c>
    </row>
    <row r="10362" spans="55:68">
      <c r="BC10362" s="23">
        <v>127120</v>
      </c>
      <c r="BD10362" s="23">
        <v>-32.81</v>
      </c>
      <c r="BO10362" s="23">
        <v>127120</v>
      </c>
      <c r="BP10362" s="23">
        <v>-32.81</v>
      </c>
    </row>
    <row r="10363" spans="55:68">
      <c r="BC10363" s="23">
        <v>127120</v>
      </c>
      <c r="BD10363" s="23">
        <v>-32.08</v>
      </c>
      <c r="BO10363" s="23">
        <v>127120</v>
      </c>
      <c r="BP10363" s="23">
        <v>-32.08</v>
      </c>
    </row>
    <row r="10364" spans="55:68">
      <c r="BC10364" s="23">
        <v>127243</v>
      </c>
      <c r="BD10364" s="23">
        <v>-32.08</v>
      </c>
      <c r="BO10364" s="23">
        <v>127243</v>
      </c>
      <c r="BP10364" s="23">
        <v>-32.08</v>
      </c>
    </row>
    <row r="10365" spans="55:68">
      <c r="BC10365" s="23">
        <v>127243</v>
      </c>
      <c r="BD10365" s="23">
        <v>-31.74</v>
      </c>
      <c r="BO10365" s="23">
        <v>127243</v>
      </c>
      <c r="BP10365" s="23">
        <v>-31.74</v>
      </c>
    </row>
    <row r="10366" spans="55:68">
      <c r="BC10366" s="23">
        <v>127366</v>
      </c>
      <c r="BD10366" s="23">
        <v>-31.74</v>
      </c>
      <c r="BO10366" s="23">
        <v>127366</v>
      </c>
      <c r="BP10366" s="23">
        <v>-31.74</v>
      </c>
    </row>
    <row r="10367" spans="55:68">
      <c r="BC10367" s="23">
        <v>127366</v>
      </c>
      <c r="BD10367" s="23">
        <v>-32.06</v>
      </c>
      <c r="BO10367" s="23">
        <v>127366</v>
      </c>
      <c r="BP10367" s="23">
        <v>-32.06</v>
      </c>
    </row>
    <row r="10368" spans="55:68">
      <c r="BC10368" s="23">
        <v>127492</v>
      </c>
      <c r="BD10368" s="23">
        <v>-32.06</v>
      </c>
      <c r="BO10368" s="23">
        <v>127492</v>
      </c>
      <c r="BP10368" s="23">
        <v>-32.06</v>
      </c>
    </row>
    <row r="10369" spans="55:68">
      <c r="BC10369" s="23">
        <v>127492</v>
      </c>
      <c r="BD10369" s="23">
        <v>-32.159999999999997</v>
      </c>
      <c r="BO10369" s="23">
        <v>127492</v>
      </c>
      <c r="BP10369" s="23">
        <v>-32.159999999999997</v>
      </c>
    </row>
    <row r="10370" spans="55:68">
      <c r="BC10370" s="23">
        <v>127620</v>
      </c>
      <c r="BD10370" s="23">
        <v>-32.159999999999997</v>
      </c>
      <c r="BO10370" s="23">
        <v>127620</v>
      </c>
      <c r="BP10370" s="23">
        <v>-32.159999999999997</v>
      </c>
    </row>
    <row r="10371" spans="55:68">
      <c r="BC10371" s="23">
        <v>127620</v>
      </c>
      <c r="BD10371" s="23">
        <v>-34.619999999999997</v>
      </c>
      <c r="BO10371" s="23">
        <v>127620</v>
      </c>
      <c r="BP10371" s="23">
        <v>-34.619999999999997</v>
      </c>
    </row>
    <row r="10372" spans="55:68">
      <c r="BC10372" s="23">
        <v>127750</v>
      </c>
      <c r="BD10372" s="23">
        <v>-34.619999999999997</v>
      </c>
      <c r="BO10372" s="23">
        <v>127750</v>
      </c>
      <c r="BP10372" s="23">
        <v>-34.619999999999997</v>
      </c>
    </row>
    <row r="10373" spans="55:68">
      <c r="BC10373" s="23">
        <v>127750</v>
      </c>
      <c r="BD10373" s="23">
        <v>-35.17</v>
      </c>
      <c r="BO10373" s="23">
        <v>127750</v>
      </c>
      <c r="BP10373" s="23">
        <v>-35.17</v>
      </c>
    </row>
    <row r="10374" spans="55:68">
      <c r="BC10374" s="23">
        <v>127884</v>
      </c>
      <c r="BD10374" s="23">
        <v>-35.17</v>
      </c>
      <c r="BO10374" s="23">
        <v>127884</v>
      </c>
      <c r="BP10374" s="23">
        <v>-35.17</v>
      </c>
    </row>
    <row r="10375" spans="55:68">
      <c r="BC10375" s="23">
        <v>127884</v>
      </c>
      <c r="BD10375" s="23">
        <v>-31.87</v>
      </c>
      <c r="BO10375" s="23">
        <v>127884</v>
      </c>
      <c r="BP10375" s="23">
        <v>-31.87</v>
      </c>
    </row>
    <row r="10376" spans="55:68">
      <c r="BC10376" s="23">
        <v>128024</v>
      </c>
      <c r="BD10376" s="23">
        <v>-31.87</v>
      </c>
      <c r="BO10376" s="23">
        <v>128024</v>
      </c>
      <c r="BP10376" s="23">
        <v>-31.87</v>
      </c>
    </row>
    <row r="10377" spans="55:68">
      <c r="BC10377" s="23">
        <v>128024</v>
      </c>
      <c r="BD10377" s="23">
        <v>-35.049999999999997</v>
      </c>
      <c r="BO10377" s="23">
        <v>128024</v>
      </c>
      <c r="BP10377" s="23">
        <v>-35.049999999999997</v>
      </c>
    </row>
    <row r="10378" spans="55:68">
      <c r="BC10378" s="23">
        <v>128167</v>
      </c>
      <c r="BD10378" s="23">
        <v>-35.049999999999997</v>
      </c>
      <c r="BO10378" s="23">
        <v>128167</v>
      </c>
      <c r="BP10378" s="23">
        <v>-35.049999999999997</v>
      </c>
    </row>
    <row r="10379" spans="55:68">
      <c r="BC10379" s="23">
        <v>128167</v>
      </c>
      <c r="BD10379" s="23">
        <v>-35.159999999999997</v>
      </c>
      <c r="BO10379" s="23">
        <v>128167</v>
      </c>
      <c r="BP10379" s="23">
        <v>-35.159999999999997</v>
      </c>
    </row>
    <row r="10380" spans="55:68">
      <c r="BC10380" s="23">
        <v>128313</v>
      </c>
      <c r="BD10380" s="23">
        <v>-35.159999999999997</v>
      </c>
      <c r="BO10380" s="23">
        <v>128313</v>
      </c>
      <c r="BP10380" s="23">
        <v>-35.159999999999997</v>
      </c>
    </row>
    <row r="10381" spans="55:68">
      <c r="BC10381" s="23">
        <v>128313</v>
      </c>
      <c r="BD10381" s="23">
        <v>-35.65</v>
      </c>
      <c r="BO10381" s="23">
        <v>128313</v>
      </c>
      <c r="BP10381" s="23">
        <v>-35.65</v>
      </c>
    </row>
    <row r="10382" spans="55:68">
      <c r="BC10382" s="23">
        <v>128460</v>
      </c>
      <c r="BD10382" s="23">
        <v>-35.65</v>
      </c>
      <c r="BO10382" s="23">
        <v>128460</v>
      </c>
      <c r="BP10382" s="23">
        <v>-35.65</v>
      </c>
    </row>
    <row r="10383" spans="55:68">
      <c r="BC10383" s="23">
        <v>128460</v>
      </c>
      <c r="BD10383" s="23">
        <v>-36.36</v>
      </c>
      <c r="BO10383" s="23">
        <v>128460</v>
      </c>
      <c r="BP10383" s="23">
        <v>-36.36</v>
      </c>
    </row>
    <row r="10384" spans="55:68">
      <c r="BC10384" s="23">
        <v>128600</v>
      </c>
      <c r="BD10384" s="23">
        <v>-36.36</v>
      </c>
      <c r="BO10384" s="23">
        <v>128600</v>
      </c>
      <c r="BP10384" s="23">
        <v>-36.36</v>
      </c>
    </row>
    <row r="10385" spans="55:68">
      <c r="BC10385" s="23">
        <v>128600</v>
      </c>
      <c r="BD10385" s="23">
        <v>-31.58</v>
      </c>
      <c r="BO10385" s="23">
        <v>128600</v>
      </c>
      <c r="BP10385" s="23">
        <v>-31.58</v>
      </c>
    </row>
    <row r="10386" spans="55:68">
      <c r="BC10386" s="23">
        <v>128737</v>
      </c>
      <c r="BD10386" s="23">
        <v>-31.58</v>
      </c>
      <c r="BO10386" s="23">
        <v>128737</v>
      </c>
      <c r="BP10386" s="23">
        <v>-31.58</v>
      </c>
    </row>
    <row r="10387" spans="55:68">
      <c r="BC10387" s="23">
        <v>128737</v>
      </c>
      <c r="BD10387" s="23">
        <v>-31.85</v>
      </c>
      <c r="BO10387" s="23">
        <v>128737</v>
      </c>
      <c r="BP10387" s="23">
        <v>-31.85</v>
      </c>
    </row>
    <row r="10388" spans="55:68">
      <c r="BC10388" s="23">
        <v>128869</v>
      </c>
      <c r="BD10388" s="23">
        <v>-31.85</v>
      </c>
      <c r="BO10388" s="23">
        <v>128869</v>
      </c>
      <c r="BP10388" s="23">
        <v>-31.85</v>
      </c>
    </row>
    <row r="10389" spans="55:68">
      <c r="BC10389" s="23">
        <v>128869</v>
      </c>
      <c r="BD10389" s="23">
        <v>-32.33</v>
      </c>
      <c r="BO10389" s="23">
        <v>128869</v>
      </c>
      <c r="BP10389" s="23">
        <v>-32.33</v>
      </c>
    </row>
    <row r="10390" spans="55:68">
      <c r="BC10390" s="23">
        <v>129001</v>
      </c>
      <c r="BD10390" s="23">
        <v>-32.33</v>
      </c>
      <c r="BO10390" s="23">
        <v>129001</v>
      </c>
      <c r="BP10390" s="23">
        <v>-32.33</v>
      </c>
    </row>
    <row r="10391" spans="55:68">
      <c r="BC10391" s="23">
        <v>129001</v>
      </c>
      <c r="BD10391" s="23">
        <v>-31.84</v>
      </c>
      <c r="BO10391" s="23">
        <v>129001</v>
      </c>
      <c r="BP10391" s="23">
        <v>-31.84</v>
      </c>
    </row>
    <row r="10392" spans="55:68">
      <c r="BC10392" s="23">
        <v>129142</v>
      </c>
      <c r="BD10392" s="23">
        <v>-31.84</v>
      </c>
      <c r="BO10392" s="23">
        <v>129142</v>
      </c>
      <c r="BP10392" s="23">
        <v>-31.84</v>
      </c>
    </row>
    <row r="10393" spans="55:68">
      <c r="BC10393" s="23">
        <v>129142</v>
      </c>
      <c r="BD10393" s="23">
        <v>-34.93</v>
      </c>
      <c r="BO10393" s="23">
        <v>129142</v>
      </c>
      <c r="BP10393" s="23">
        <v>-34.93</v>
      </c>
    </row>
    <row r="10394" spans="55:68">
      <c r="BC10394" s="23">
        <v>129299</v>
      </c>
      <c r="BD10394" s="23">
        <v>-34.93</v>
      </c>
      <c r="BO10394" s="23">
        <v>129299</v>
      </c>
      <c r="BP10394" s="23">
        <v>-34.93</v>
      </c>
    </row>
    <row r="10395" spans="55:68">
      <c r="BC10395" s="23">
        <v>129299</v>
      </c>
      <c r="BD10395" s="23">
        <v>-38.340000000000003</v>
      </c>
      <c r="BO10395" s="23">
        <v>129299</v>
      </c>
      <c r="BP10395" s="23">
        <v>-38.340000000000003</v>
      </c>
    </row>
    <row r="10396" spans="55:68">
      <c r="BC10396" s="23">
        <v>129463</v>
      </c>
      <c r="BD10396" s="23">
        <v>-38.340000000000003</v>
      </c>
      <c r="BO10396" s="23">
        <v>129463</v>
      </c>
      <c r="BP10396" s="23">
        <v>-38.340000000000003</v>
      </c>
    </row>
    <row r="10397" spans="55:68">
      <c r="BC10397" s="23">
        <v>129463</v>
      </c>
      <c r="BD10397" s="23">
        <v>-38.42</v>
      </c>
      <c r="BO10397" s="23">
        <v>129463</v>
      </c>
      <c r="BP10397" s="23">
        <v>-38.42</v>
      </c>
    </row>
    <row r="10398" spans="55:68">
      <c r="BC10398" s="23">
        <v>129627</v>
      </c>
      <c r="BD10398" s="23">
        <v>-38.42</v>
      </c>
      <c r="BO10398" s="23">
        <v>129627</v>
      </c>
      <c r="BP10398" s="23">
        <v>-38.42</v>
      </c>
    </row>
    <row r="10399" spans="55:68">
      <c r="BC10399" s="23">
        <v>129627</v>
      </c>
      <c r="BD10399" s="23">
        <v>-34.020000000000003</v>
      </c>
      <c r="BO10399" s="23">
        <v>129627</v>
      </c>
      <c r="BP10399" s="23">
        <v>-34.020000000000003</v>
      </c>
    </row>
    <row r="10400" spans="55:68">
      <c r="BC10400" s="23">
        <v>129783</v>
      </c>
      <c r="BD10400" s="23">
        <v>-34.020000000000003</v>
      </c>
      <c r="BO10400" s="23">
        <v>129783</v>
      </c>
      <c r="BP10400" s="23">
        <v>-34.020000000000003</v>
      </c>
    </row>
    <row r="10401" spans="55:68">
      <c r="BC10401" s="23">
        <v>129783</v>
      </c>
      <c r="BD10401" s="23">
        <v>-31.94</v>
      </c>
      <c r="BO10401" s="23">
        <v>129783</v>
      </c>
      <c r="BP10401" s="23">
        <v>-31.94</v>
      </c>
    </row>
    <row r="10402" spans="55:68">
      <c r="BC10402" s="23">
        <v>129926</v>
      </c>
      <c r="BD10402" s="23">
        <v>-31.94</v>
      </c>
      <c r="BO10402" s="23">
        <v>129926</v>
      </c>
      <c r="BP10402" s="23">
        <v>-31.94</v>
      </c>
    </row>
    <row r="10403" spans="55:68">
      <c r="BC10403" s="23">
        <v>129926</v>
      </c>
      <c r="BD10403" s="23">
        <v>-31.71</v>
      </c>
      <c r="BO10403" s="23">
        <v>129926</v>
      </c>
      <c r="BP10403" s="23">
        <v>-31.71</v>
      </c>
    </row>
    <row r="10404" spans="55:68">
      <c r="BC10404" s="23">
        <v>130066</v>
      </c>
      <c r="BD10404" s="23">
        <v>-31.71</v>
      </c>
      <c r="BO10404" s="23">
        <v>130066</v>
      </c>
      <c r="BP10404" s="23">
        <v>-31.71</v>
      </c>
    </row>
    <row r="10405" spans="55:68">
      <c r="BC10405" s="23">
        <v>130066</v>
      </c>
      <c r="BD10405" s="23">
        <v>-32.049999999999997</v>
      </c>
      <c r="BO10405" s="23">
        <v>130066</v>
      </c>
      <c r="BP10405" s="23">
        <v>-32.049999999999997</v>
      </c>
    </row>
    <row r="10406" spans="55:68">
      <c r="BC10406" s="23">
        <v>130210</v>
      </c>
      <c r="BD10406" s="23">
        <v>-32.049999999999997</v>
      </c>
      <c r="BO10406" s="23">
        <v>130210</v>
      </c>
      <c r="BP10406" s="23">
        <v>-32.049999999999997</v>
      </c>
    </row>
    <row r="10407" spans="55:68">
      <c r="BC10407" s="23">
        <v>130210</v>
      </c>
      <c r="BD10407" s="23">
        <v>-35.42</v>
      </c>
      <c r="BO10407" s="23">
        <v>130210</v>
      </c>
      <c r="BP10407" s="23">
        <v>-35.42</v>
      </c>
    </row>
    <row r="10408" spans="55:68">
      <c r="BC10408" s="23">
        <v>130363</v>
      </c>
      <c r="BD10408" s="23">
        <v>-35.42</v>
      </c>
      <c r="BO10408" s="23">
        <v>130363</v>
      </c>
      <c r="BP10408" s="23">
        <v>-35.42</v>
      </c>
    </row>
    <row r="10409" spans="55:68">
      <c r="BC10409" s="23">
        <v>130363</v>
      </c>
      <c r="BD10409" s="23">
        <v>-36.700000000000003</v>
      </c>
      <c r="BO10409" s="23">
        <v>130363</v>
      </c>
      <c r="BP10409" s="23">
        <v>-36.700000000000003</v>
      </c>
    </row>
    <row r="10410" spans="55:68">
      <c r="BC10410" s="23">
        <v>130538</v>
      </c>
      <c r="BD10410" s="23">
        <v>-36.700000000000003</v>
      </c>
      <c r="BO10410" s="23">
        <v>130538</v>
      </c>
      <c r="BP10410" s="23">
        <v>-36.700000000000003</v>
      </c>
    </row>
    <row r="10411" spans="55:68">
      <c r="BC10411" s="23">
        <v>130538</v>
      </c>
      <c r="BD10411" s="23">
        <v>-36</v>
      </c>
      <c r="BO10411" s="23">
        <v>130538</v>
      </c>
      <c r="BP10411" s="23">
        <v>-36</v>
      </c>
    </row>
    <row r="10412" spans="55:68">
      <c r="BC10412" s="23">
        <v>130746</v>
      </c>
      <c r="BD10412" s="23">
        <v>-36</v>
      </c>
      <c r="BO10412" s="23">
        <v>130746</v>
      </c>
      <c r="BP10412" s="23">
        <v>-36</v>
      </c>
    </row>
    <row r="10413" spans="55:68">
      <c r="BC10413" s="23">
        <v>130746</v>
      </c>
      <c r="BD10413" s="23">
        <v>-38.72</v>
      </c>
      <c r="BO10413" s="23">
        <v>130746</v>
      </c>
      <c r="BP10413" s="23">
        <v>-38.72</v>
      </c>
    </row>
    <row r="10414" spans="55:68">
      <c r="BC10414" s="23">
        <v>130957</v>
      </c>
      <c r="BD10414" s="23">
        <v>-38.72</v>
      </c>
      <c r="BO10414" s="23">
        <v>130957</v>
      </c>
      <c r="BP10414" s="23">
        <v>-38.72</v>
      </c>
    </row>
    <row r="10415" spans="55:68">
      <c r="BC10415" s="23">
        <v>130957</v>
      </c>
      <c r="BD10415" s="23">
        <v>-38.96</v>
      </c>
      <c r="BO10415" s="23">
        <v>130957</v>
      </c>
      <c r="BP10415" s="23">
        <v>-38.96</v>
      </c>
    </row>
    <row r="10416" spans="55:68">
      <c r="BC10416" s="23">
        <v>131162</v>
      </c>
      <c r="BD10416" s="23">
        <v>-38.96</v>
      </c>
      <c r="BO10416" s="23">
        <v>131162</v>
      </c>
      <c r="BP10416" s="23">
        <v>-38.96</v>
      </c>
    </row>
    <row r="10417" spans="55:68">
      <c r="BC10417" s="23">
        <v>131162</v>
      </c>
      <c r="BD10417" s="23">
        <v>-35.840000000000003</v>
      </c>
      <c r="BO10417" s="23">
        <v>131162</v>
      </c>
      <c r="BP10417" s="23">
        <v>-35.840000000000003</v>
      </c>
    </row>
    <row r="10418" spans="55:68">
      <c r="BC10418" s="23">
        <v>131370</v>
      </c>
      <c r="BD10418" s="23">
        <v>-35.840000000000003</v>
      </c>
      <c r="BO10418" s="23">
        <v>131370</v>
      </c>
      <c r="BP10418" s="23">
        <v>-35.840000000000003</v>
      </c>
    </row>
    <row r="10419" spans="55:68">
      <c r="BC10419" s="23">
        <v>131370</v>
      </c>
      <c r="BD10419" s="23">
        <v>-35.46</v>
      </c>
      <c r="BO10419" s="23">
        <v>131370</v>
      </c>
      <c r="BP10419" s="23">
        <v>-35.46</v>
      </c>
    </row>
    <row r="10420" spans="55:68">
      <c r="BC10420" s="23">
        <v>131571</v>
      </c>
      <c r="BD10420" s="23">
        <v>-35.46</v>
      </c>
      <c r="BO10420" s="23">
        <v>131571</v>
      </c>
      <c r="BP10420" s="23">
        <v>-35.46</v>
      </c>
    </row>
    <row r="10421" spans="55:68">
      <c r="BC10421" s="23">
        <v>131571</v>
      </c>
      <c r="BD10421" s="23">
        <v>-36.71</v>
      </c>
      <c r="BO10421" s="23">
        <v>131571</v>
      </c>
      <c r="BP10421" s="23">
        <v>-36.71</v>
      </c>
    </row>
    <row r="10422" spans="55:68">
      <c r="BC10422" s="23">
        <v>131767</v>
      </c>
      <c r="BD10422" s="23">
        <v>-36.71</v>
      </c>
      <c r="BO10422" s="23">
        <v>131767</v>
      </c>
      <c r="BP10422" s="23">
        <v>-36.71</v>
      </c>
    </row>
    <row r="10423" spans="55:68">
      <c r="BC10423" s="23">
        <v>131767</v>
      </c>
      <c r="BD10423" s="23">
        <v>-37.28</v>
      </c>
      <c r="BO10423" s="23">
        <v>131767</v>
      </c>
      <c r="BP10423" s="23">
        <v>-37.28</v>
      </c>
    </row>
    <row r="10424" spans="55:68">
      <c r="BC10424" s="23">
        <v>131965</v>
      </c>
      <c r="BD10424" s="23">
        <v>-37.28</v>
      </c>
      <c r="BO10424" s="23">
        <v>131965</v>
      </c>
      <c r="BP10424" s="23">
        <v>-37.28</v>
      </c>
    </row>
    <row r="10425" spans="55:68">
      <c r="BC10425" s="23">
        <v>131965</v>
      </c>
      <c r="BD10425" s="23">
        <v>-38.28</v>
      </c>
      <c r="BO10425" s="23">
        <v>131965</v>
      </c>
      <c r="BP10425" s="23">
        <v>-38.28</v>
      </c>
    </row>
    <row r="10426" spans="55:68">
      <c r="BC10426" s="23">
        <v>132172</v>
      </c>
      <c r="BD10426" s="23">
        <v>-38.28</v>
      </c>
      <c r="BO10426" s="23">
        <v>132172</v>
      </c>
      <c r="BP10426" s="23">
        <v>-38.28</v>
      </c>
    </row>
    <row r="10427" spans="55:68">
      <c r="BC10427" s="23">
        <v>132172</v>
      </c>
      <c r="BD10427" s="23">
        <v>-36.22</v>
      </c>
      <c r="BO10427" s="23">
        <v>132172</v>
      </c>
      <c r="BP10427" s="23">
        <v>-36.22</v>
      </c>
    </row>
    <row r="10428" spans="55:68">
      <c r="BC10428" s="23">
        <v>132396</v>
      </c>
      <c r="BD10428" s="23">
        <v>-36.22</v>
      </c>
      <c r="BO10428" s="23">
        <v>132396</v>
      </c>
      <c r="BP10428" s="23">
        <v>-36.22</v>
      </c>
    </row>
    <row r="10429" spans="55:68">
      <c r="BC10429" s="23">
        <v>132396</v>
      </c>
      <c r="BD10429" s="23">
        <v>-37.270000000000003</v>
      </c>
      <c r="BO10429" s="23">
        <v>132396</v>
      </c>
      <c r="BP10429" s="23">
        <v>-37.270000000000003</v>
      </c>
    </row>
    <row r="10430" spans="55:68">
      <c r="BC10430" s="23">
        <v>132638</v>
      </c>
      <c r="BD10430" s="23">
        <v>-37.270000000000003</v>
      </c>
      <c r="BO10430" s="23">
        <v>132638</v>
      </c>
      <c r="BP10430" s="23">
        <v>-37.270000000000003</v>
      </c>
    </row>
    <row r="10431" spans="55:68">
      <c r="BC10431" s="23">
        <v>132638</v>
      </c>
      <c r="BD10431" s="23">
        <v>-39.799999999999997</v>
      </c>
      <c r="BO10431" s="23">
        <v>132638</v>
      </c>
      <c r="BP10431" s="23">
        <v>-39.799999999999997</v>
      </c>
    </row>
    <row r="10432" spans="55:68">
      <c r="BC10432" s="23">
        <v>132878</v>
      </c>
      <c r="BD10432" s="23">
        <v>-39.799999999999997</v>
      </c>
      <c r="BO10432" s="23">
        <v>132878</v>
      </c>
      <c r="BP10432" s="23">
        <v>-39.799999999999997</v>
      </c>
    </row>
    <row r="10433" spans="55:68">
      <c r="BC10433" s="23">
        <v>132878</v>
      </c>
      <c r="BD10433" s="23">
        <v>-39.74</v>
      </c>
      <c r="BO10433" s="23">
        <v>132878</v>
      </c>
      <c r="BP10433" s="23">
        <v>-39.74</v>
      </c>
    </row>
    <row r="10434" spans="55:68">
      <c r="BC10434" s="23">
        <v>133133</v>
      </c>
      <c r="BD10434" s="23">
        <v>-39.74</v>
      </c>
      <c r="BO10434" s="23">
        <v>133133</v>
      </c>
      <c r="BP10434" s="23">
        <v>-39.74</v>
      </c>
    </row>
    <row r="10435" spans="55:68">
      <c r="BC10435" s="23">
        <v>133133</v>
      </c>
      <c r="BD10435" s="23">
        <v>-37.99</v>
      </c>
      <c r="BO10435" s="23">
        <v>133133</v>
      </c>
      <c r="BP10435" s="23">
        <v>-37.99</v>
      </c>
    </row>
    <row r="10436" spans="55:68">
      <c r="BC10436" s="23">
        <v>133364</v>
      </c>
      <c r="BD10436" s="23">
        <v>-37.99</v>
      </c>
      <c r="BO10436" s="23">
        <v>133364</v>
      </c>
      <c r="BP10436" s="23">
        <v>-37.99</v>
      </c>
    </row>
    <row r="10437" spans="55:68">
      <c r="BC10437" s="23">
        <v>133364</v>
      </c>
      <c r="BD10437" s="23">
        <v>-37.93</v>
      </c>
      <c r="BO10437" s="23">
        <v>133364</v>
      </c>
      <c r="BP10437" s="23">
        <v>-37.93</v>
      </c>
    </row>
    <row r="10438" spans="55:68">
      <c r="BC10438" s="23">
        <v>133579</v>
      </c>
      <c r="BD10438" s="23">
        <v>-37.93</v>
      </c>
      <c r="BO10438" s="23">
        <v>133579</v>
      </c>
      <c r="BP10438" s="23">
        <v>-37.93</v>
      </c>
    </row>
    <row r="10439" spans="55:68">
      <c r="BC10439" s="23">
        <v>133579</v>
      </c>
      <c r="BD10439" s="23">
        <v>-33.590000000000003</v>
      </c>
      <c r="BO10439" s="23">
        <v>133579</v>
      </c>
      <c r="BP10439" s="23">
        <v>-33.590000000000003</v>
      </c>
    </row>
    <row r="10440" spans="55:68">
      <c r="BC10440" s="23">
        <v>133782</v>
      </c>
      <c r="BD10440" s="23">
        <v>-33.590000000000003</v>
      </c>
      <c r="BO10440" s="23">
        <v>133782</v>
      </c>
      <c r="BP10440" s="23">
        <v>-33.590000000000003</v>
      </c>
    </row>
    <row r="10441" spans="55:68">
      <c r="BC10441" s="23">
        <v>133782</v>
      </c>
      <c r="BD10441" s="23">
        <v>-36.75</v>
      </c>
      <c r="BO10441" s="23">
        <v>133782</v>
      </c>
      <c r="BP10441" s="23">
        <v>-36.75</v>
      </c>
    </row>
    <row r="10442" spans="55:68">
      <c r="BC10442" s="23">
        <v>133981</v>
      </c>
      <c r="BD10442" s="23">
        <v>-36.75</v>
      </c>
      <c r="BO10442" s="23">
        <v>133981</v>
      </c>
      <c r="BP10442" s="23">
        <v>-36.75</v>
      </c>
    </row>
    <row r="10443" spans="55:68">
      <c r="BC10443" s="23">
        <v>133981</v>
      </c>
      <c r="BD10443" s="23">
        <v>-36.5</v>
      </c>
      <c r="BO10443" s="23">
        <v>133981</v>
      </c>
      <c r="BP10443" s="23">
        <v>-36.5</v>
      </c>
    </row>
    <row r="10444" spans="55:68">
      <c r="BC10444" s="23">
        <v>134187</v>
      </c>
      <c r="BD10444" s="23">
        <v>-36.5</v>
      </c>
      <c r="BO10444" s="23">
        <v>134187</v>
      </c>
      <c r="BP10444" s="23">
        <v>-36.5</v>
      </c>
    </row>
    <row r="10445" spans="55:68">
      <c r="BC10445" s="23">
        <v>134187</v>
      </c>
      <c r="BD10445" s="23">
        <v>-36.68</v>
      </c>
      <c r="BO10445" s="23">
        <v>134187</v>
      </c>
      <c r="BP10445" s="23">
        <v>-36.68</v>
      </c>
    </row>
    <row r="10446" spans="55:68">
      <c r="BC10446" s="23">
        <v>134427</v>
      </c>
      <c r="BD10446" s="23">
        <v>-36.68</v>
      </c>
      <c r="BO10446" s="23">
        <v>134427</v>
      </c>
      <c r="BP10446" s="23">
        <v>-36.68</v>
      </c>
    </row>
    <row r="10447" spans="55:68">
      <c r="BC10447" s="23">
        <v>134427</v>
      </c>
      <c r="BD10447" s="23">
        <v>-38.67</v>
      </c>
      <c r="BO10447" s="23">
        <v>134427</v>
      </c>
      <c r="BP10447" s="23">
        <v>-38.67</v>
      </c>
    </row>
    <row r="10448" spans="55:68">
      <c r="BC10448" s="23">
        <v>134690</v>
      </c>
      <c r="BD10448" s="23">
        <v>-38.67</v>
      </c>
      <c r="BO10448" s="23">
        <v>134690</v>
      </c>
      <c r="BP10448" s="23">
        <v>-38.67</v>
      </c>
    </row>
    <row r="10449" spans="55:68">
      <c r="BC10449" s="23">
        <v>134690</v>
      </c>
      <c r="BD10449" s="23">
        <v>-38.61</v>
      </c>
      <c r="BO10449" s="23">
        <v>134690</v>
      </c>
      <c r="BP10449" s="23">
        <v>-38.61</v>
      </c>
    </row>
    <row r="10450" spans="55:68">
      <c r="BC10450" s="23">
        <v>134979</v>
      </c>
      <c r="BD10450" s="23">
        <v>-38.61</v>
      </c>
      <c r="BO10450" s="23">
        <v>134979</v>
      </c>
      <c r="BP10450" s="23">
        <v>-38.61</v>
      </c>
    </row>
    <row r="10451" spans="55:68">
      <c r="BC10451" s="23">
        <v>134979</v>
      </c>
      <c r="BD10451" s="23">
        <v>-39.229999999999997</v>
      </c>
      <c r="BO10451" s="23">
        <v>134979</v>
      </c>
      <c r="BP10451" s="23">
        <v>-39.229999999999997</v>
      </c>
    </row>
    <row r="10452" spans="55:68">
      <c r="BC10452" s="23">
        <v>135297</v>
      </c>
      <c r="BD10452" s="23">
        <v>-39.229999999999997</v>
      </c>
      <c r="BO10452" s="23">
        <v>135297</v>
      </c>
      <c r="BP10452" s="23">
        <v>-39.229999999999997</v>
      </c>
    </row>
    <row r="10453" spans="55:68">
      <c r="BC10453" s="23">
        <v>135297</v>
      </c>
      <c r="BD10453" s="23">
        <v>-38.82</v>
      </c>
      <c r="BO10453" s="23">
        <v>135297</v>
      </c>
      <c r="BP10453" s="23">
        <v>-38.82</v>
      </c>
    </row>
    <row r="10454" spans="55:68">
      <c r="BC10454" s="23">
        <v>135631</v>
      </c>
      <c r="BD10454" s="23">
        <v>-38.82</v>
      </c>
      <c r="BO10454" s="23">
        <v>135631</v>
      </c>
      <c r="BP10454" s="23">
        <v>-38.82</v>
      </c>
    </row>
    <row r="10455" spans="55:68">
      <c r="BC10455" s="23">
        <v>135631</v>
      </c>
      <c r="BD10455" s="23">
        <v>-39.119999999999997</v>
      </c>
      <c r="BO10455" s="23">
        <v>135631</v>
      </c>
      <c r="BP10455" s="23">
        <v>-39.119999999999997</v>
      </c>
    </row>
    <row r="10456" spans="55:68">
      <c r="BC10456" s="23">
        <v>135984</v>
      </c>
      <c r="BD10456" s="23">
        <v>-39.119999999999997</v>
      </c>
      <c r="BO10456" s="23">
        <v>135984</v>
      </c>
      <c r="BP10456" s="23">
        <v>-39.119999999999997</v>
      </c>
    </row>
    <row r="10457" spans="55:68">
      <c r="BC10457" s="23">
        <v>135984</v>
      </c>
      <c r="BD10457" s="23">
        <v>-39.76</v>
      </c>
      <c r="BO10457" s="23">
        <v>135984</v>
      </c>
      <c r="BP10457" s="23">
        <v>-39.76</v>
      </c>
    </row>
    <row r="10458" spans="55:68">
      <c r="BC10458" s="23">
        <v>136343</v>
      </c>
      <c r="BD10458" s="23">
        <v>-39.76</v>
      </c>
      <c r="BO10458" s="23">
        <v>136343</v>
      </c>
      <c r="BP10458" s="23">
        <v>-39.76</v>
      </c>
    </row>
    <row r="10459" spans="55:68">
      <c r="BC10459" s="23">
        <v>136343</v>
      </c>
      <c r="BD10459" s="23">
        <v>-39.880000000000003</v>
      </c>
      <c r="BO10459" s="23">
        <v>136343</v>
      </c>
      <c r="BP10459" s="23">
        <v>-39.880000000000003</v>
      </c>
    </row>
    <row r="10460" spans="55:68">
      <c r="BC10460" s="23">
        <v>136721</v>
      </c>
      <c r="BD10460" s="23">
        <v>-39.880000000000003</v>
      </c>
      <c r="BO10460" s="23">
        <v>136721</v>
      </c>
      <c r="BP10460" s="23">
        <v>-39.880000000000003</v>
      </c>
    </row>
    <row r="10461" spans="55:68">
      <c r="BC10461" s="23">
        <v>136721</v>
      </c>
      <c r="BD10461" s="23">
        <v>-39.450000000000003</v>
      </c>
      <c r="BO10461" s="23">
        <v>136721</v>
      </c>
      <c r="BP10461" s="23">
        <v>-39.450000000000003</v>
      </c>
    </row>
    <row r="10462" spans="55:68">
      <c r="BC10462" s="23">
        <v>137113</v>
      </c>
      <c r="BD10462" s="23">
        <v>-39.450000000000003</v>
      </c>
      <c r="BO10462" s="23">
        <v>137113</v>
      </c>
      <c r="BP10462" s="23">
        <v>-39.450000000000003</v>
      </c>
    </row>
    <row r="10463" spans="55:68">
      <c r="BC10463" s="23">
        <v>137113</v>
      </c>
      <c r="BD10463" s="23">
        <v>-40.18</v>
      </c>
      <c r="BO10463" s="23">
        <v>137113</v>
      </c>
      <c r="BP10463" s="23">
        <v>-40.18</v>
      </c>
    </row>
    <row r="10464" spans="55:68">
      <c r="BC10464" s="23">
        <v>137504</v>
      </c>
      <c r="BD10464" s="23">
        <v>-40.18</v>
      </c>
      <c r="BO10464" s="23">
        <v>137504</v>
      </c>
      <c r="BP10464" s="23">
        <v>-40.18</v>
      </c>
    </row>
    <row r="10465" spans="55:68">
      <c r="BC10465" s="23">
        <v>137504</v>
      </c>
      <c r="BD10465" s="23">
        <v>-40.06</v>
      </c>
      <c r="BO10465" s="23">
        <v>137504</v>
      </c>
      <c r="BP10465" s="23">
        <v>-40.06</v>
      </c>
    </row>
    <row r="10466" spans="55:68">
      <c r="BC10466" s="23">
        <v>137875</v>
      </c>
      <c r="BD10466" s="23">
        <v>-40.06</v>
      </c>
      <c r="BO10466" s="23">
        <v>137875</v>
      </c>
      <c r="BP10466" s="23">
        <v>-40.06</v>
      </c>
    </row>
    <row r="10467" spans="55:68">
      <c r="BC10467" s="23">
        <v>137875</v>
      </c>
      <c r="BD10467" s="23">
        <v>-39.909999999999997</v>
      </c>
      <c r="BO10467" s="23">
        <v>137875</v>
      </c>
      <c r="BP10467" s="23">
        <v>-39.909999999999997</v>
      </c>
    </row>
    <row r="10468" spans="55:68">
      <c r="BC10468" s="23">
        <v>138247</v>
      </c>
      <c r="BD10468" s="23">
        <v>-39.909999999999997</v>
      </c>
      <c r="BO10468" s="23">
        <v>138247</v>
      </c>
      <c r="BP10468" s="23">
        <v>-39.909999999999997</v>
      </c>
    </row>
    <row r="10469" spans="55:68">
      <c r="BC10469" s="23">
        <v>138247</v>
      </c>
      <c r="BD10469" s="23">
        <v>-38.69</v>
      </c>
      <c r="BO10469" s="23">
        <v>138247</v>
      </c>
      <c r="BP10469" s="23">
        <v>-38.69</v>
      </c>
    </row>
    <row r="10470" spans="55:68">
      <c r="BC10470" s="23">
        <v>138606</v>
      </c>
      <c r="BD10470" s="23">
        <v>-38.69</v>
      </c>
      <c r="BO10470" s="23">
        <v>138606</v>
      </c>
      <c r="BP10470" s="23">
        <v>-38.69</v>
      </c>
    </row>
    <row r="10471" spans="55:68">
      <c r="BC10471" s="23">
        <v>138606</v>
      </c>
      <c r="BD10471" s="23">
        <v>-39.380000000000003</v>
      </c>
      <c r="BO10471" s="23">
        <v>138606</v>
      </c>
      <c r="BP10471" s="23">
        <v>-39.380000000000003</v>
      </c>
    </row>
    <row r="10472" spans="55:68">
      <c r="BC10472" s="23">
        <v>138959</v>
      </c>
      <c r="BD10472" s="23">
        <v>-39.380000000000003</v>
      </c>
      <c r="BO10472" s="23">
        <v>138959</v>
      </c>
      <c r="BP10472" s="23">
        <v>-39.380000000000003</v>
      </c>
    </row>
    <row r="10473" spans="55:68">
      <c r="BC10473" s="23">
        <v>138959</v>
      </c>
      <c r="BD10473" s="23">
        <v>-39.07</v>
      </c>
      <c r="BO10473" s="23">
        <v>138959</v>
      </c>
      <c r="BP10473" s="23">
        <v>-39.07</v>
      </c>
    </row>
    <row r="10474" spans="55:68">
      <c r="BC10474" s="23">
        <v>139307</v>
      </c>
      <c r="BD10474" s="23">
        <v>-39.07</v>
      </c>
      <c r="BO10474" s="23">
        <v>139307</v>
      </c>
      <c r="BP10474" s="23">
        <v>-39.07</v>
      </c>
    </row>
    <row r="10475" spans="55:68">
      <c r="BC10475" s="23">
        <v>139307</v>
      </c>
      <c r="BD10475" s="23">
        <v>-39.33</v>
      </c>
      <c r="BO10475" s="23">
        <v>139307</v>
      </c>
      <c r="BP10475" s="23">
        <v>-39.33</v>
      </c>
    </row>
    <row r="10476" spans="55:68">
      <c r="BC10476" s="23">
        <v>139664</v>
      </c>
      <c r="BD10476" s="23">
        <v>-39.33</v>
      </c>
      <c r="BO10476" s="23">
        <v>139664</v>
      </c>
      <c r="BP10476" s="23">
        <v>-39.33</v>
      </c>
    </row>
    <row r="10477" spans="55:68">
      <c r="BC10477" s="23">
        <v>139664</v>
      </c>
      <c r="BD10477" s="23">
        <v>-39.29</v>
      </c>
      <c r="BO10477" s="23">
        <v>139664</v>
      </c>
      <c r="BP10477" s="23">
        <v>-39.29</v>
      </c>
    </row>
    <row r="10478" spans="55:68">
      <c r="BC10478" s="23">
        <v>140049</v>
      </c>
      <c r="BD10478" s="23">
        <v>-39.29</v>
      </c>
      <c r="BO10478" s="23">
        <v>140049</v>
      </c>
      <c r="BP10478" s="23">
        <v>-39.29</v>
      </c>
    </row>
    <row r="10479" spans="55:68">
      <c r="BC10479" s="23">
        <v>140049</v>
      </c>
      <c r="BD10479" s="23">
        <v>-39.25</v>
      </c>
      <c r="BO10479" s="23">
        <v>140049</v>
      </c>
      <c r="BP10479" s="23">
        <v>-39.25</v>
      </c>
    </row>
    <row r="10480" spans="55:68">
      <c r="BC10480" s="23">
        <v>140463</v>
      </c>
      <c r="BD10480" s="23">
        <v>-39.25</v>
      </c>
      <c r="BO10480" s="23">
        <v>140463</v>
      </c>
      <c r="BP10480" s="23">
        <v>-39.25</v>
      </c>
    </row>
    <row r="10481" spans="55:68">
      <c r="BC10481" s="23">
        <v>140463</v>
      </c>
      <c r="BD10481" s="23">
        <v>-41.23</v>
      </c>
      <c r="BO10481" s="23">
        <v>140463</v>
      </c>
      <c r="BP10481" s="23">
        <v>-41.23</v>
      </c>
    </row>
    <row r="10482" spans="55:68">
      <c r="BC10482" s="23">
        <v>140891</v>
      </c>
      <c r="BD10482" s="23">
        <v>-41.23</v>
      </c>
      <c r="BO10482" s="23">
        <v>140891</v>
      </c>
      <c r="BP10482" s="23">
        <v>-41.23</v>
      </c>
    </row>
    <row r="10483" spans="55:68">
      <c r="BC10483" s="23">
        <v>140891</v>
      </c>
      <c r="BD10483" s="23">
        <v>-40.770000000000003</v>
      </c>
      <c r="BO10483" s="23">
        <v>140891</v>
      </c>
      <c r="BP10483" s="23">
        <v>-40.770000000000003</v>
      </c>
    </row>
    <row r="10484" spans="55:68">
      <c r="BC10484" s="23">
        <v>141338</v>
      </c>
      <c r="BD10484" s="23">
        <v>-40.770000000000003</v>
      </c>
      <c r="BO10484" s="23">
        <v>141338</v>
      </c>
      <c r="BP10484" s="23">
        <v>-40.770000000000003</v>
      </c>
    </row>
    <row r="10485" spans="55:68">
      <c r="BC10485" s="23">
        <v>141338</v>
      </c>
      <c r="BD10485" s="23">
        <v>-40.200000000000003</v>
      </c>
      <c r="BO10485" s="23">
        <v>141338</v>
      </c>
      <c r="BP10485" s="23">
        <v>-40.200000000000003</v>
      </c>
    </row>
    <row r="10486" spans="55:68">
      <c r="BC10486" s="23">
        <v>141823</v>
      </c>
      <c r="BD10486" s="23">
        <v>-40.200000000000003</v>
      </c>
      <c r="BO10486" s="23">
        <v>141823</v>
      </c>
      <c r="BP10486" s="23">
        <v>-40.200000000000003</v>
      </c>
    </row>
    <row r="10487" spans="55:68">
      <c r="BC10487" s="23">
        <v>141823</v>
      </c>
      <c r="BD10487" s="23">
        <v>-40.340000000000003</v>
      </c>
      <c r="BO10487" s="23">
        <v>141823</v>
      </c>
      <c r="BP10487" s="23">
        <v>-40.340000000000003</v>
      </c>
    </row>
    <row r="10488" spans="55:68">
      <c r="BC10488" s="23">
        <v>142286</v>
      </c>
      <c r="BD10488" s="23">
        <v>-40.340000000000003</v>
      </c>
      <c r="BO10488" s="23">
        <v>142286</v>
      </c>
      <c r="BP10488" s="23">
        <v>-40.340000000000003</v>
      </c>
    </row>
    <row r="10489" spans="55:68">
      <c r="BC10489" s="23">
        <v>142286</v>
      </c>
      <c r="BD10489" s="23">
        <v>-41.2</v>
      </c>
      <c r="BO10489" s="23">
        <v>142286</v>
      </c>
      <c r="BP10489" s="23">
        <v>-41.2</v>
      </c>
    </row>
    <row r="10490" spans="55:68">
      <c r="BC10490" s="23">
        <v>142742</v>
      </c>
      <c r="BD10490" s="23">
        <v>-41.2</v>
      </c>
      <c r="BO10490" s="23">
        <v>142742</v>
      </c>
      <c r="BP10490" s="23">
        <v>-41.2</v>
      </c>
    </row>
    <row r="10491" spans="55:68">
      <c r="BC10491" s="23">
        <v>142742</v>
      </c>
      <c r="BD10491" s="23">
        <v>-40.229999999999997</v>
      </c>
      <c r="BO10491" s="23">
        <v>142742</v>
      </c>
      <c r="BP10491" s="23">
        <v>-40.229999999999997</v>
      </c>
    </row>
    <row r="10492" spans="55:68">
      <c r="BC10492" s="23">
        <v>143202</v>
      </c>
      <c r="BD10492" s="23">
        <v>-40.229999999999997</v>
      </c>
      <c r="BO10492" s="23">
        <v>143202</v>
      </c>
      <c r="BP10492" s="23">
        <v>-40.229999999999997</v>
      </c>
    </row>
    <row r="10493" spans="55:68">
      <c r="BC10493" s="23">
        <v>143202</v>
      </c>
      <c r="BD10493" s="23">
        <v>-40.270000000000003</v>
      </c>
      <c r="BO10493" s="23">
        <v>143202</v>
      </c>
      <c r="BP10493" s="23">
        <v>-40.270000000000003</v>
      </c>
    </row>
    <row r="10494" spans="55:68">
      <c r="BC10494" s="23">
        <v>143660</v>
      </c>
      <c r="BD10494" s="23">
        <v>-40.270000000000003</v>
      </c>
      <c r="BO10494" s="23">
        <v>143660</v>
      </c>
      <c r="BP10494" s="23">
        <v>-40.270000000000003</v>
      </c>
    </row>
    <row r="10495" spans="55:68">
      <c r="BC10495" s="23">
        <v>143660</v>
      </c>
      <c r="BD10495" s="23">
        <v>-40.31</v>
      </c>
      <c r="BO10495" s="23">
        <v>143660</v>
      </c>
      <c r="BP10495" s="23">
        <v>-40.31</v>
      </c>
    </row>
    <row r="10496" spans="55:68">
      <c r="BC10496" s="23">
        <v>144108</v>
      </c>
      <c r="BD10496" s="23">
        <v>-40.31</v>
      </c>
      <c r="BO10496" s="23">
        <v>144108</v>
      </c>
      <c r="BP10496" s="23">
        <v>-40.31</v>
      </c>
    </row>
    <row r="10497" spans="55:68">
      <c r="BC10497" s="23">
        <v>144108</v>
      </c>
      <c r="BD10497" s="23">
        <v>-40.049999999999997</v>
      </c>
      <c r="BO10497" s="23">
        <v>144108</v>
      </c>
      <c r="BP10497" s="23">
        <v>-40.049999999999997</v>
      </c>
    </row>
    <row r="10498" spans="55:68">
      <c r="BC10498" s="23">
        <v>144561</v>
      </c>
      <c r="BD10498" s="23">
        <v>-40.049999999999997</v>
      </c>
      <c r="BO10498" s="23">
        <v>144561</v>
      </c>
      <c r="BP10498" s="23">
        <v>-40.049999999999997</v>
      </c>
    </row>
    <row r="10499" spans="55:68">
      <c r="BC10499" s="23">
        <v>144561</v>
      </c>
      <c r="BD10499" s="23">
        <v>-40.58</v>
      </c>
      <c r="BO10499" s="23">
        <v>144561</v>
      </c>
      <c r="BP10499" s="23">
        <v>-40.58</v>
      </c>
    </row>
    <row r="10500" spans="55:68">
      <c r="BC10500" s="23">
        <v>145016</v>
      </c>
      <c r="BD10500" s="23">
        <v>-40.58</v>
      </c>
      <c r="BO10500" s="23">
        <v>145016</v>
      </c>
      <c r="BP10500" s="23">
        <v>-40.58</v>
      </c>
    </row>
    <row r="10501" spans="55:68">
      <c r="BC10501" s="23">
        <v>145016</v>
      </c>
      <c r="BD10501" s="23">
        <v>-40.450000000000003</v>
      </c>
      <c r="BO10501" s="23">
        <v>145016</v>
      </c>
      <c r="BP10501" s="23">
        <v>-40.450000000000003</v>
      </c>
    </row>
    <row r="10502" spans="55:68">
      <c r="BC10502" s="23">
        <v>145459</v>
      </c>
      <c r="BD10502" s="23">
        <v>-40.450000000000003</v>
      </c>
      <c r="BO10502" s="23">
        <v>145459</v>
      </c>
      <c r="BP10502" s="23">
        <v>-40.450000000000003</v>
      </c>
    </row>
    <row r="10503" spans="55:68">
      <c r="BC10503" s="23">
        <v>145459</v>
      </c>
      <c r="BD10503" s="23">
        <v>-40.26</v>
      </c>
      <c r="BO10503" s="23">
        <v>145459</v>
      </c>
      <c r="BP10503" s="23">
        <v>-40.26</v>
      </c>
    </row>
    <row r="10504" spans="55:68">
      <c r="BC10504" s="23">
        <v>145900</v>
      </c>
      <c r="BD10504" s="23">
        <v>-40.26</v>
      </c>
      <c r="BO10504" s="23">
        <v>145900</v>
      </c>
      <c r="BP10504" s="23">
        <v>-40.26</v>
      </c>
    </row>
    <row r="10505" spans="55:68">
      <c r="BC10505" s="23">
        <v>145900</v>
      </c>
      <c r="BD10505" s="23">
        <v>-39.630000000000003</v>
      </c>
      <c r="BO10505" s="23">
        <v>145900</v>
      </c>
      <c r="BP10505" s="23">
        <v>-39.630000000000003</v>
      </c>
    </row>
    <row r="10506" spans="55:68">
      <c r="BC10506" s="23">
        <v>146329</v>
      </c>
      <c r="BD10506" s="23">
        <v>-39.630000000000003</v>
      </c>
      <c r="BO10506" s="23">
        <v>146329</v>
      </c>
      <c r="BP10506" s="23">
        <v>-39.630000000000003</v>
      </c>
    </row>
    <row r="10507" spans="55:68">
      <c r="BC10507" s="23">
        <v>146329</v>
      </c>
      <c r="BD10507" s="23">
        <v>-39.86</v>
      </c>
      <c r="BO10507" s="23">
        <v>146329</v>
      </c>
      <c r="BP10507" s="23">
        <v>-39.86</v>
      </c>
    </row>
    <row r="10508" spans="55:68">
      <c r="BC10508" s="23">
        <v>146744</v>
      </c>
      <c r="BD10508" s="23">
        <v>-39.86</v>
      </c>
      <c r="BO10508" s="23">
        <v>146744</v>
      </c>
      <c r="BP10508" s="23">
        <v>-39.86</v>
      </c>
    </row>
    <row r="10509" spans="55:68">
      <c r="BC10509" s="23">
        <v>146744</v>
      </c>
      <c r="BD10509" s="23">
        <v>-39.79</v>
      </c>
      <c r="BO10509" s="23">
        <v>146744</v>
      </c>
      <c r="BP10509" s="23">
        <v>-39.79</v>
      </c>
    </row>
    <row r="10510" spans="55:68">
      <c r="BC10510" s="23">
        <v>147146</v>
      </c>
      <c r="BD10510" s="23">
        <v>-39.79</v>
      </c>
      <c r="BO10510" s="23">
        <v>147146</v>
      </c>
      <c r="BP10510" s="23">
        <v>-39.79</v>
      </c>
    </row>
    <row r="10511" spans="55:68">
      <c r="BC10511" s="23">
        <v>147146</v>
      </c>
      <c r="BD10511" s="23">
        <v>-39.6</v>
      </c>
      <c r="BO10511" s="23">
        <v>147146</v>
      </c>
      <c r="BP10511" s="23">
        <v>-39.6</v>
      </c>
    </row>
    <row r="10512" spans="55:68">
      <c r="BC10512" s="23">
        <v>147551</v>
      </c>
      <c r="BD10512" s="23">
        <v>-39.6</v>
      </c>
      <c r="BO10512" s="23">
        <v>147551</v>
      </c>
      <c r="BP10512" s="23">
        <v>-39.6</v>
      </c>
    </row>
    <row r="10513" spans="55:68">
      <c r="BC10513" s="23">
        <v>147551</v>
      </c>
      <c r="BD10513" s="23">
        <v>-39.4</v>
      </c>
      <c r="BO10513" s="23">
        <v>147551</v>
      </c>
      <c r="BP10513" s="23">
        <v>-39.4</v>
      </c>
    </row>
    <row r="10514" spans="55:68">
      <c r="BC10514" s="23">
        <v>147955</v>
      </c>
      <c r="BD10514" s="23">
        <v>-39.4</v>
      </c>
      <c r="BO10514" s="23">
        <v>147955</v>
      </c>
      <c r="BP10514" s="23">
        <v>-39.4</v>
      </c>
    </row>
    <row r="10515" spans="55:68">
      <c r="BC10515" s="23">
        <v>147955</v>
      </c>
      <c r="BD10515" s="23">
        <v>-39.729999999999997</v>
      </c>
      <c r="BO10515" s="23">
        <v>147955</v>
      </c>
      <c r="BP10515" s="23">
        <v>-39.729999999999997</v>
      </c>
    </row>
    <row r="10516" spans="55:68">
      <c r="BC10516" s="23">
        <v>148356</v>
      </c>
      <c r="BD10516" s="23">
        <v>-39.729999999999997</v>
      </c>
      <c r="BO10516" s="23">
        <v>148356</v>
      </c>
      <c r="BP10516" s="23">
        <v>-39.729999999999997</v>
      </c>
    </row>
    <row r="10517" spans="55:68">
      <c r="BC10517" s="23">
        <v>148356</v>
      </c>
      <c r="BD10517" s="23">
        <v>-39.67</v>
      </c>
      <c r="BO10517" s="23">
        <v>148356</v>
      </c>
      <c r="BP10517" s="23">
        <v>-39.67</v>
      </c>
    </row>
    <row r="10518" spans="55:68">
      <c r="BC10518" s="23">
        <v>148717</v>
      </c>
      <c r="BD10518" s="23">
        <v>-39.67</v>
      </c>
      <c r="BO10518" s="23">
        <v>148717</v>
      </c>
      <c r="BP10518" s="23">
        <v>-39.67</v>
      </c>
    </row>
    <row r="10519" spans="55:68">
      <c r="BC10519" s="23">
        <v>148717</v>
      </c>
      <c r="BD10519" s="23">
        <v>-39.44</v>
      </c>
      <c r="BO10519" s="23">
        <v>148717</v>
      </c>
      <c r="BP10519" s="23">
        <v>-39.44</v>
      </c>
    </row>
    <row r="10520" spans="55:68">
      <c r="BC10520" s="23">
        <v>149086</v>
      </c>
      <c r="BD10520" s="23">
        <v>-39.44</v>
      </c>
      <c r="BO10520" s="23">
        <v>149086</v>
      </c>
      <c r="BP10520" s="23">
        <v>-39.44</v>
      </c>
    </row>
    <row r="10521" spans="55:68">
      <c r="BC10521" s="23">
        <v>149086</v>
      </c>
      <c r="BD10521" s="23">
        <v>-36.619999999999997</v>
      </c>
      <c r="BO10521" s="23">
        <v>149086</v>
      </c>
      <c r="BP10521" s="23">
        <v>-36.619999999999997</v>
      </c>
    </row>
    <row r="10522" spans="55:68">
      <c r="BC10522" s="23">
        <v>149462</v>
      </c>
      <c r="BD10522" s="23">
        <v>-36.619999999999997</v>
      </c>
      <c r="BO10522" s="23">
        <v>149462</v>
      </c>
      <c r="BP10522" s="23">
        <v>-36.619999999999997</v>
      </c>
    </row>
    <row r="10523" spans="55:68">
      <c r="BC10523" s="23">
        <v>149462</v>
      </c>
      <c r="BD10523" s="23">
        <v>-39.85</v>
      </c>
      <c r="BO10523" s="23">
        <v>149462</v>
      </c>
      <c r="BP10523" s="23">
        <v>-39.85</v>
      </c>
    </row>
    <row r="10524" spans="55:68">
      <c r="BC10524" s="23">
        <v>149853</v>
      </c>
      <c r="BD10524" s="23">
        <v>-39.85</v>
      </c>
      <c r="BO10524" s="23">
        <v>149853</v>
      </c>
      <c r="BP10524" s="23">
        <v>-39.85</v>
      </c>
    </row>
    <row r="10525" spans="55:68">
      <c r="BC10525" s="23">
        <v>149853</v>
      </c>
      <c r="BD10525" s="23">
        <v>-39.96</v>
      </c>
      <c r="BO10525" s="23">
        <v>149853</v>
      </c>
      <c r="BP10525" s="23">
        <v>-39.96</v>
      </c>
    </row>
    <row r="10526" spans="55:68">
      <c r="BC10526" s="23">
        <v>150250</v>
      </c>
      <c r="BD10526" s="23">
        <v>-39.96</v>
      </c>
      <c r="BO10526" s="23">
        <v>150250</v>
      </c>
      <c r="BP10526" s="23">
        <v>-39.96</v>
      </c>
    </row>
    <row r="10527" spans="55:68">
      <c r="BC10527" s="23">
        <v>150250</v>
      </c>
      <c r="BD10527" s="23">
        <v>-40.369999999999997</v>
      </c>
      <c r="BO10527" s="23">
        <v>150250</v>
      </c>
      <c r="BP10527" s="23">
        <v>-40.369999999999997</v>
      </c>
    </row>
    <row r="10528" spans="55:68">
      <c r="BC10528" s="23">
        <v>150694</v>
      </c>
      <c r="BD10528" s="23">
        <v>-40.369999999999997</v>
      </c>
      <c r="BO10528" s="23">
        <v>150694</v>
      </c>
      <c r="BP10528" s="23">
        <v>-40.369999999999997</v>
      </c>
    </row>
    <row r="10529" spans="55:68">
      <c r="BC10529" s="23">
        <v>150694</v>
      </c>
      <c r="BD10529" s="23">
        <v>-39.450000000000003</v>
      </c>
      <c r="BO10529" s="23">
        <v>150694</v>
      </c>
      <c r="BP10529" s="23">
        <v>-39.450000000000003</v>
      </c>
    </row>
    <row r="10530" spans="55:68">
      <c r="BC10530" s="23">
        <v>151130</v>
      </c>
      <c r="BD10530" s="23">
        <v>-39.450000000000003</v>
      </c>
      <c r="BO10530" s="23">
        <v>151130</v>
      </c>
      <c r="BP10530" s="23">
        <v>-39.450000000000003</v>
      </c>
    </row>
    <row r="10531" spans="55:68">
      <c r="BC10531" s="23">
        <v>151130</v>
      </c>
      <c r="BD10531" s="23">
        <v>-39.119999999999997</v>
      </c>
      <c r="BO10531" s="23">
        <v>151130</v>
      </c>
      <c r="BP10531" s="23">
        <v>-39.119999999999997</v>
      </c>
    </row>
    <row r="10532" spans="55:68">
      <c r="BC10532" s="23">
        <v>151576</v>
      </c>
      <c r="BD10532" s="23">
        <v>-39.119999999999997</v>
      </c>
      <c r="BO10532" s="23">
        <v>151576</v>
      </c>
      <c r="BP10532" s="23">
        <v>-39.119999999999997</v>
      </c>
    </row>
    <row r="10533" spans="55:68">
      <c r="BC10533" s="23">
        <v>151576</v>
      </c>
      <c r="BD10533" s="23">
        <v>-39.28</v>
      </c>
      <c r="BO10533" s="23">
        <v>151576</v>
      </c>
      <c r="BP10533" s="23">
        <v>-39.28</v>
      </c>
    </row>
    <row r="10534" spans="55:68">
      <c r="BC10534" s="23">
        <v>152022</v>
      </c>
      <c r="BD10534" s="23">
        <v>-39.28</v>
      </c>
      <c r="BO10534" s="23">
        <v>152022</v>
      </c>
      <c r="BP10534" s="23">
        <v>-39.28</v>
      </c>
    </row>
    <row r="10535" spans="55:68">
      <c r="BC10535" s="23">
        <v>152022</v>
      </c>
      <c r="BD10535" s="23">
        <v>-40.54</v>
      </c>
      <c r="BO10535" s="23">
        <v>152022</v>
      </c>
      <c r="BP10535" s="23">
        <v>-40.54</v>
      </c>
    </row>
    <row r="10536" spans="55:68">
      <c r="BC10536" s="23">
        <v>152475</v>
      </c>
      <c r="BD10536" s="23">
        <v>-40.54</v>
      </c>
      <c r="BO10536" s="23">
        <v>152475</v>
      </c>
      <c r="BP10536" s="23">
        <v>-40.54</v>
      </c>
    </row>
    <row r="10537" spans="55:68">
      <c r="BC10537" s="23">
        <v>152475</v>
      </c>
      <c r="BD10537" s="23">
        <v>-40.46</v>
      </c>
      <c r="BO10537" s="23">
        <v>152475</v>
      </c>
      <c r="BP10537" s="23">
        <v>-40.46</v>
      </c>
    </row>
    <row r="10538" spans="55:68">
      <c r="BC10538" s="23">
        <v>152884</v>
      </c>
      <c r="BD10538" s="23">
        <v>-40.46</v>
      </c>
      <c r="BO10538" s="23">
        <v>152884</v>
      </c>
      <c r="BP10538" s="23">
        <v>-40.46</v>
      </c>
    </row>
    <row r="10539" spans="55:68">
      <c r="BC10539" s="23">
        <v>152884</v>
      </c>
      <c r="BD10539" s="23">
        <v>-39.94</v>
      </c>
      <c r="BO10539" s="23">
        <v>152884</v>
      </c>
      <c r="BP10539" s="23">
        <v>-39.94</v>
      </c>
    </row>
    <row r="10540" spans="55:68">
      <c r="BC10540" s="23">
        <v>153298</v>
      </c>
      <c r="BD10540" s="23">
        <v>-39.94</v>
      </c>
      <c r="BO10540" s="23">
        <v>153298</v>
      </c>
      <c r="BP10540" s="23">
        <v>-39.94</v>
      </c>
    </row>
    <row r="10541" spans="55:68">
      <c r="BC10541" s="23">
        <v>153298</v>
      </c>
      <c r="BD10541" s="23">
        <v>-36.549999999999997</v>
      </c>
      <c r="BO10541" s="23">
        <v>153298</v>
      </c>
      <c r="BP10541" s="23">
        <v>-36.549999999999997</v>
      </c>
    </row>
    <row r="10542" spans="55:68">
      <c r="BC10542" s="23">
        <v>153700</v>
      </c>
      <c r="BD10542" s="23">
        <v>-36.549999999999997</v>
      </c>
      <c r="BO10542" s="23">
        <v>153700</v>
      </c>
      <c r="BP10542" s="23">
        <v>-36.549999999999997</v>
      </c>
    </row>
    <row r="10543" spans="55:68">
      <c r="BC10543" s="23">
        <v>153700</v>
      </c>
      <c r="BD10543" s="23">
        <v>-39.700000000000003</v>
      </c>
      <c r="BO10543" s="23">
        <v>153700</v>
      </c>
      <c r="BP10543" s="23">
        <v>-39.700000000000003</v>
      </c>
    </row>
    <row r="10544" spans="55:68">
      <c r="BC10544" s="23">
        <v>154091</v>
      </c>
      <c r="BD10544" s="23">
        <v>-39.700000000000003</v>
      </c>
      <c r="BO10544" s="23">
        <v>154091</v>
      </c>
      <c r="BP10544" s="23">
        <v>-39.700000000000003</v>
      </c>
    </row>
    <row r="10545" spans="55:68">
      <c r="BC10545" s="23">
        <v>154091</v>
      </c>
      <c r="BD10545" s="23">
        <v>-39.700000000000003</v>
      </c>
      <c r="BO10545" s="23">
        <v>154091</v>
      </c>
      <c r="BP10545" s="23">
        <v>-39.700000000000003</v>
      </c>
    </row>
    <row r="10546" spans="55:68">
      <c r="BC10546" s="23">
        <v>154489</v>
      </c>
      <c r="BD10546" s="23">
        <v>-39.700000000000003</v>
      </c>
      <c r="BO10546" s="23">
        <v>154489</v>
      </c>
      <c r="BP10546" s="23">
        <v>-39.700000000000003</v>
      </c>
    </row>
    <row r="10547" spans="55:68">
      <c r="BC10547" s="23">
        <v>154489</v>
      </c>
      <c r="BD10547" s="23">
        <v>-39.450000000000003</v>
      </c>
      <c r="BO10547" s="23">
        <v>154489</v>
      </c>
      <c r="BP10547" s="23">
        <v>-39.450000000000003</v>
      </c>
    </row>
    <row r="10548" spans="55:68">
      <c r="BC10548" s="23">
        <v>154944</v>
      </c>
      <c r="BD10548" s="23">
        <v>-39.450000000000003</v>
      </c>
      <c r="BO10548" s="23">
        <v>154944</v>
      </c>
      <c r="BP10548" s="23">
        <v>-39.450000000000003</v>
      </c>
    </row>
    <row r="10549" spans="55:68">
      <c r="BC10549" s="23">
        <v>154944</v>
      </c>
      <c r="BD10549" s="23">
        <v>-40.25</v>
      </c>
      <c r="BO10549" s="23">
        <v>154944</v>
      </c>
      <c r="BP10549" s="23">
        <v>-40.25</v>
      </c>
    </row>
    <row r="10550" spans="55:68">
      <c r="BC10550" s="23">
        <v>155407</v>
      </c>
      <c r="BD10550" s="23">
        <v>-40.25</v>
      </c>
      <c r="BO10550" s="23">
        <v>155407</v>
      </c>
      <c r="BP10550" s="23">
        <v>-40.25</v>
      </c>
    </row>
    <row r="10551" spans="55:68">
      <c r="BC10551" s="23">
        <v>155407</v>
      </c>
      <c r="BD10551" s="23">
        <v>-39.909999999999997</v>
      </c>
      <c r="BO10551" s="23">
        <v>155407</v>
      </c>
      <c r="BP10551" s="23">
        <v>-39.909999999999997</v>
      </c>
    </row>
    <row r="10552" spans="55:68">
      <c r="BC10552" s="23">
        <v>155868</v>
      </c>
      <c r="BD10552" s="23">
        <v>-39.909999999999997</v>
      </c>
      <c r="BO10552" s="23">
        <v>155868</v>
      </c>
      <c r="BP10552" s="23">
        <v>-39.909999999999997</v>
      </c>
    </row>
    <row r="10553" spans="55:68">
      <c r="BC10553" s="23">
        <v>155868</v>
      </c>
      <c r="BD10553" s="23">
        <v>-40.130000000000003</v>
      </c>
      <c r="BO10553" s="23">
        <v>155868</v>
      </c>
      <c r="BP10553" s="23">
        <v>-40.130000000000003</v>
      </c>
    </row>
    <row r="10554" spans="55:68">
      <c r="BC10554" s="23">
        <v>156307</v>
      </c>
      <c r="BD10554" s="23">
        <v>-40.130000000000003</v>
      </c>
      <c r="BO10554" s="23">
        <v>156307</v>
      </c>
      <c r="BP10554" s="23">
        <v>-40.130000000000003</v>
      </c>
    </row>
    <row r="10555" spans="55:68">
      <c r="BC10555" s="23">
        <v>156307</v>
      </c>
      <c r="BD10555" s="23">
        <v>-39.659999999999997</v>
      </c>
      <c r="BO10555" s="23">
        <v>156307</v>
      </c>
      <c r="BP10555" s="23">
        <v>-39.659999999999997</v>
      </c>
    </row>
    <row r="10556" spans="55:68">
      <c r="BC10556" s="23">
        <v>156721</v>
      </c>
      <c r="BD10556" s="23">
        <v>-39.659999999999997</v>
      </c>
      <c r="BO10556" s="23">
        <v>156721</v>
      </c>
      <c r="BP10556" s="23">
        <v>-39.659999999999997</v>
      </c>
    </row>
    <row r="10557" spans="55:68">
      <c r="BC10557" s="23">
        <v>156721</v>
      </c>
      <c r="BD10557" s="23">
        <v>-38.340000000000003</v>
      </c>
      <c r="BO10557" s="23">
        <v>156721</v>
      </c>
      <c r="BP10557" s="23">
        <v>-38.340000000000003</v>
      </c>
    </row>
    <row r="10558" spans="55:68">
      <c r="BC10558" s="23">
        <v>157128</v>
      </c>
      <c r="BD10558" s="23">
        <v>-38.340000000000003</v>
      </c>
      <c r="BO10558" s="23">
        <v>157128</v>
      </c>
      <c r="BP10558" s="23">
        <v>-38.340000000000003</v>
      </c>
    </row>
    <row r="10559" spans="55:68">
      <c r="BC10559" s="23">
        <v>157128</v>
      </c>
      <c r="BD10559" s="23">
        <v>-38.799999999999997</v>
      </c>
      <c r="BO10559" s="23">
        <v>157128</v>
      </c>
      <c r="BP10559" s="23">
        <v>-38.799999999999997</v>
      </c>
    </row>
    <row r="10560" spans="55:68">
      <c r="BC10560" s="23">
        <v>157519</v>
      </c>
      <c r="BD10560" s="23">
        <v>-38.799999999999997</v>
      </c>
      <c r="BO10560" s="23">
        <v>157519</v>
      </c>
      <c r="BP10560" s="23">
        <v>-38.799999999999997</v>
      </c>
    </row>
    <row r="10561" spans="55:68">
      <c r="BC10561" s="23">
        <v>157519</v>
      </c>
      <c r="BD10561" s="23">
        <v>-39.630000000000003</v>
      </c>
      <c r="BO10561" s="23">
        <v>157519</v>
      </c>
      <c r="BP10561" s="23">
        <v>-39.630000000000003</v>
      </c>
    </row>
    <row r="10562" spans="55:68">
      <c r="BC10562" s="23">
        <v>157907</v>
      </c>
      <c r="BD10562" s="23">
        <v>-39.630000000000003</v>
      </c>
      <c r="BO10562" s="23">
        <v>157907</v>
      </c>
      <c r="BP10562" s="23">
        <v>-39.630000000000003</v>
      </c>
    </row>
    <row r="10563" spans="55:68">
      <c r="BC10563" s="23">
        <v>157907</v>
      </c>
      <c r="BD10563" s="23">
        <v>-39.049999999999997</v>
      </c>
      <c r="BO10563" s="23">
        <v>157907</v>
      </c>
      <c r="BP10563" s="23">
        <v>-39.049999999999997</v>
      </c>
    </row>
    <row r="10564" spans="55:68">
      <c r="BC10564" s="23">
        <v>158294</v>
      </c>
      <c r="BD10564" s="23">
        <v>-39.049999999999997</v>
      </c>
      <c r="BO10564" s="23">
        <v>158294</v>
      </c>
      <c r="BP10564" s="23">
        <v>-39.049999999999997</v>
      </c>
    </row>
    <row r="10565" spans="55:68">
      <c r="BC10565" s="23">
        <v>158294</v>
      </c>
      <c r="BD10565" s="23">
        <v>-39.36</v>
      </c>
      <c r="BO10565" s="23">
        <v>158294</v>
      </c>
      <c r="BP10565" s="23">
        <v>-39.36</v>
      </c>
    </row>
    <row r="10566" spans="55:68">
      <c r="BC10566" s="23">
        <v>158667</v>
      </c>
      <c r="BD10566" s="23">
        <v>-39.36</v>
      </c>
      <c r="BO10566" s="23">
        <v>158667</v>
      </c>
      <c r="BP10566" s="23">
        <v>-39.36</v>
      </c>
    </row>
    <row r="10567" spans="55:68">
      <c r="BC10567" s="23">
        <v>158667</v>
      </c>
      <c r="BD10567" s="23">
        <v>-38.1</v>
      </c>
      <c r="BO10567" s="23">
        <v>158667</v>
      </c>
      <c r="BP10567" s="23">
        <v>-38.1</v>
      </c>
    </row>
    <row r="10568" spans="55:68">
      <c r="BC10568" s="23">
        <v>159024</v>
      </c>
      <c r="BD10568" s="23">
        <v>-38.1</v>
      </c>
      <c r="BO10568" s="23">
        <v>159024</v>
      </c>
      <c r="BP10568" s="23">
        <v>-38.1</v>
      </c>
    </row>
    <row r="10569" spans="55:68">
      <c r="BC10569" s="23">
        <v>159024</v>
      </c>
      <c r="BD10569" s="23">
        <v>-37.4</v>
      </c>
      <c r="BO10569" s="23">
        <v>159024</v>
      </c>
      <c r="BP10569" s="23">
        <v>-37.4</v>
      </c>
    </row>
    <row r="10570" spans="55:68">
      <c r="BC10570" s="23">
        <v>159367</v>
      </c>
      <c r="BD10570" s="23">
        <v>-37.4</v>
      </c>
      <c r="BO10570" s="23">
        <v>159367</v>
      </c>
      <c r="BP10570" s="23">
        <v>-37.4</v>
      </c>
    </row>
    <row r="10571" spans="55:68">
      <c r="BC10571" s="23">
        <v>159367</v>
      </c>
      <c r="BD10571" s="23">
        <v>-37.89</v>
      </c>
      <c r="BO10571" s="23">
        <v>159367</v>
      </c>
      <c r="BP10571" s="23">
        <v>-37.89</v>
      </c>
    </row>
    <row r="10572" spans="55:68">
      <c r="BC10572" s="23">
        <v>159699</v>
      </c>
      <c r="BD10572" s="23">
        <v>-37.89</v>
      </c>
      <c r="BO10572" s="23">
        <v>159699</v>
      </c>
      <c r="BP10572" s="23">
        <v>-37.89</v>
      </c>
    </row>
    <row r="10573" spans="55:68">
      <c r="BC10573" s="23">
        <v>159699</v>
      </c>
      <c r="BD10573" s="23">
        <v>-37.24</v>
      </c>
      <c r="BO10573" s="23">
        <v>159699</v>
      </c>
      <c r="BP10573" s="23">
        <v>-37.24</v>
      </c>
    </row>
    <row r="10574" spans="55:68">
      <c r="BC10574" s="23">
        <v>160043</v>
      </c>
      <c r="BD10574" s="23">
        <v>-37.24</v>
      </c>
      <c r="BO10574" s="23">
        <v>160043</v>
      </c>
      <c r="BP10574" s="23">
        <v>-37.24</v>
      </c>
    </row>
    <row r="10575" spans="55:68">
      <c r="BC10575" s="23">
        <v>160043</v>
      </c>
      <c r="BD10575" s="23">
        <v>-37.840000000000003</v>
      </c>
      <c r="BO10575" s="23">
        <v>160043</v>
      </c>
      <c r="BP10575" s="23">
        <v>-37.840000000000003</v>
      </c>
    </row>
    <row r="10576" spans="55:68">
      <c r="BC10576" s="23">
        <v>160394</v>
      </c>
      <c r="BD10576" s="23">
        <v>-37.840000000000003</v>
      </c>
      <c r="BO10576" s="23">
        <v>160394</v>
      </c>
      <c r="BP10576" s="23">
        <v>-37.840000000000003</v>
      </c>
    </row>
    <row r="10577" spans="55:68">
      <c r="BC10577" s="23">
        <v>160394</v>
      </c>
      <c r="BD10577" s="23">
        <v>-38.880000000000003</v>
      </c>
      <c r="BO10577" s="23">
        <v>160394</v>
      </c>
      <c r="BP10577" s="23">
        <v>-38.880000000000003</v>
      </c>
    </row>
    <row r="10578" spans="55:68">
      <c r="BC10578" s="23">
        <v>160737</v>
      </c>
      <c r="BD10578" s="23">
        <v>-38.880000000000003</v>
      </c>
      <c r="BO10578" s="23">
        <v>160737</v>
      </c>
      <c r="BP10578" s="23">
        <v>-38.880000000000003</v>
      </c>
    </row>
    <row r="10579" spans="55:68">
      <c r="BC10579" s="23">
        <v>160737</v>
      </c>
      <c r="BD10579" s="23">
        <v>-37.78</v>
      </c>
      <c r="BO10579" s="23">
        <v>160737</v>
      </c>
      <c r="BP10579" s="23">
        <v>-37.78</v>
      </c>
    </row>
    <row r="10580" spans="55:68">
      <c r="BC10580" s="23">
        <v>161084</v>
      </c>
      <c r="BD10580" s="23">
        <v>-37.78</v>
      </c>
      <c r="BO10580" s="23">
        <v>161084</v>
      </c>
      <c r="BP10580" s="23">
        <v>-37.78</v>
      </c>
    </row>
    <row r="10581" spans="55:68">
      <c r="BC10581" s="23">
        <v>161084</v>
      </c>
      <c r="BD10581" s="23">
        <v>-37.07</v>
      </c>
      <c r="BO10581" s="23">
        <v>161084</v>
      </c>
      <c r="BP10581" s="23">
        <v>-37.07</v>
      </c>
    </row>
    <row r="10582" spans="55:68">
      <c r="BC10582" s="23">
        <v>161435</v>
      </c>
      <c r="BD10582" s="23">
        <v>-37.07</v>
      </c>
      <c r="BO10582" s="23">
        <v>161435</v>
      </c>
      <c r="BP10582" s="23">
        <v>-37.07</v>
      </c>
    </row>
    <row r="10583" spans="55:68">
      <c r="BC10583" s="23">
        <v>161435</v>
      </c>
      <c r="BD10583" s="23">
        <v>-37.5</v>
      </c>
      <c r="BO10583" s="23">
        <v>161435</v>
      </c>
      <c r="BP10583" s="23">
        <v>-37.5</v>
      </c>
    </row>
    <row r="10584" spans="55:68">
      <c r="BC10584" s="23">
        <v>161772</v>
      </c>
      <c r="BD10584" s="23">
        <v>-37.5</v>
      </c>
      <c r="BO10584" s="23">
        <v>161772</v>
      </c>
      <c r="BP10584" s="23">
        <v>-37.5</v>
      </c>
    </row>
    <row r="10585" spans="55:68">
      <c r="BC10585" s="23">
        <v>161772</v>
      </c>
      <c r="BD10585" s="23">
        <v>-38.28</v>
      </c>
      <c r="BO10585" s="23">
        <v>161772</v>
      </c>
      <c r="BP10585" s="23">
        <v>-38.28</v>
      </c>
    </row>
    <row r="10586" spans="55:68">
      <c r="BC10586" s="23">
        <v>162103</v>
      </c>
      <c r="BD10586" s="23">
        <v>-38.28</v>
      </c>
      <c r="BO10586" s="23">
        <v>162103</v>
      </c>
      <c r="BP10586" s="23">
        <v>-38.28</v>
      </c>
    </row>
    <row r="10587" spans="55:68">
      <c r="BC10587" s="23">
        <v>162103</v>
      </c>
      <c r="BD10587" s="23">
        <v>-37.71</v>
      </c>
      <c r="BO10587" s="23">
        <v>162103</v>
      </c>
      <c r="BP10587" s="23">
        <v>-37.71</v>
      </c>
    </row>
    <row r="10588" spans="55:68">
      <c r="BC10588" s="23">
        <v>162445</v>
      </c>
      <c r="BD10588" s="23">
        <v>-37.71</v>
      </c>
      <c r="BO10588" s="23">
        <v>162445</v>
      </c>
      <c r="BP10588" s="23">
        <v>-37.71</v>
      </c>
    </row>
    <row r="10589" spans="55:68">
      <c r="BC10589" s="23">
        <v>162445</v>
      </c>
      <c r="BD10589" s="23">
        <v>-37.21</v>
      </c>
      <c r="BO10589" s="23">
        <v>162445</v>
      </c>
      <c r="BP10589" s="23">
        <v>-37.21</v>
      </c>
    </row>
    <row r="10590" spans="55:68">
      <c r="BC10590" s="23">
        <v>162793</v>
      </c>
      <c r="BD10590" s="23">
        <v>-37.21</v>
      </c>
      <c r="BO10590" s="23">
        <v>162793</v>
      </c>
      <c r="BP10590" s="23">
        <v>-37.21</v>
      </c>
    </row>
    <row r="10591" spans="55:68">
      <c r="BC10591" s="23">
        <v>162793</v>
      </c>
      <c r="BD10591" s="23">
        <v>-38.090000000000003</v>
      </c>
      <c r="BO10591" s="23">
        <v>162793</v>
      </c>
      <c r="BP10591" s="23">
        <v>-38.090000000000003</v>
      </c>
    </row>
    <row r="10592" spans="55:68">
      <c r="BC10592" s="23">
        <v>163140</v>
      </c>
      <c r="BD10592" s="23">
        <v>-38.090000000000003</v>
      </c>
      <c r="BO10592" s="23">
        <v>163140</v>
      </c>
      <c r="BP10592" s="23">
        <v>-38.090000000000003</v>
      </c>
    </row>
    <row r="10593" spans="55:68">
      <c r="BC10593" s="23">
        <v>163140</v>
      </c>
      <c r="BD10593" s="23">
        <v>-38.020000000000003</v>
      </c>
      <c r="BO10593" s="23">
        <v>163140</v>
      </c>
      <c r="BP10593" s="23">
        <v>-38.020000000000003</v>
      </c>
    </row>
    <row r="10594" spans="55:68">
      <c r="BC10594" s="23">
        <v>163492</v>
      </c>
      <c r="BD10594" s="23">
        <v>-38.020000000000003</v>
      </c>
      <c r="BO10594" s="23">
        <v>163492</v>
      </c>
      <c r="BP10594" s="23">
        <v>-38.020000000000003</v>
      </c>
    </row>
    <row r="10595" spans="55:68">
      <c r="BC10595" s="23">
        <v>163492</v>
      </c>
      <c r="BD10595" s="23">
        <v>-37.9</v>
      </c>
      <c r="BO10595" s="23">
        <v>163492</v>
      </c>
      <c r="BP10595" s="23">
        <v>-37.9</v>
      </c>
    </row>
    <row r="10596" spans="55:68">
      <c r="BC10596" s="23">
        <v>163855</v>
      </c>
      <c r="BD10596" s="23">
        <v>-37.9</v>
      </c>
      <c r="BO10596" s="23">
        <v>163855</v>
      </c>
      <c r="BP10596" s="23">
        <v>-37.9</v>
      </c>
    </row>
    <row r="10597" spans="55:68">
      <c r="BC10597" s="23">
        <v>163855</v>
      </c>
      <c r="BD10597" s="23">
        <v>-37.93</v>
      </c>
      <c r="BO10597" s="23">
        <v>163855</v>
      </c>
      <c r="BP10597" s="23">
        <v>-37.93</v>
      </c>
    </row>
    <row r="10598" spans="55:68">
      <c r="BC10598" s="23">
        <v>164231</v>
      </c>
      <c r="BD10598" s="23">
        <v>-37.93</v>
      </c>
      <c r="BO10598" s="23">
        <v>164231</v>
      </c>
      <c r="BP10598" s="23">
        <v>-37.93</v>
      </c>
    </row>
    <row r="10599" spans="55:68">
      <c r="BC10599" s="23">
        <v>164231</v>
      </c>
      <c r="BD10599" s="23">
        <v>-37.85</v>
      </c>
      <c r="BO10599" s="23">
        <v>164231</v>
      </c>
      <c r="BP10599" s="23">
        <v>-37.85</v>
      </c>
    </row>
    <row r="10600" spans="55:68">
      <c r="BC10600" s="23">
        <v>164557</v>
      </c>
      <c r="BD10600" s="23">
        <v>-37.85</v>
      </c>
      <c r="BO10600" s="23">
        <v>164557</v>
      </c>
      <c r="BP10600" s="23">
        <v>-37.85</v>
      </c>
    </row>
    <row r="10601" spans="55:68">
      <c r="BC10601" s="23">
        <v>164557</v>
      </c>
      <c r="BD10601" s="23">
        <v>-39.03</v>
      </c>
      <c r="BO10601" s="23">
        <v>164557</v>
      </c>
      <c r="BP10601" s="23">
        <v>-39.03</v>
      </c>
    </row>
    <row r="10602" spans="55:68">
      <c r="BC10602" s="23">
        <v>164840</v>
      </c>
      <c r="BD10602" s="23">
        <v>-39.03</v>
      </c>
      <c r="BO10602" s="23">
        <v>164840</v>
      </c>
      <c r="BP10602" s="23">
        <v>-39.03</v>
      </c>
    </row>
    <row r="10603" spans="55:68">
      <c r="BC10603" s="23">
        <v>164840</v>
      </c>
      <c r="BD10603" s="23">
        <v>-32.97</v>
      </c>
      <c r="BO10603" s="23">
        <v>164840</v>
      </c>
      <c r="BP10603" s="23">
        <v>-32.97</v>
      </c>
    </row>
    <row r="10604" spans="55:68">
      <c r="BC10604" s="23">
        <v>165093</v>
      </c>
      <c r="BD10604" s="23">
        <v>-32.97</v>
      </c>
      <c r="BO10604" s="23">
        <v>165093</v>
      </c>
      <c r="BP10604" s="23">
        <v>-32.97</v>
      </c>
    </row>
    <row r="10605" spans="55:68">
      <c r="BC10605" s="23">
        <v>165093</v>
      </c>
      <c r="BD10605" s="23">
        <v>-31.87</v>
      </c>
      <c r="BO10605" s="23">
        <v>165093</v>
      </c>
      <c r="BP10605" s="23">
        <v>-31.87</v>
      </c>
    </row>
    <row r="10606" spans="55:68">
      <c r="BC10606" s="23">
        <v>165344</v>
      </c>
      <c r="BD10606" s="23">
        <v>-31.87</v>
      </c>
      <c r="BO10606" s="23">
        <v>165344</v>
      </c>
      <c r="BP10606" s="23">
        <v>-31.87</v>
      </c>
    </row>
    <row r="10607" spans="55:68">
      <c r="BC10607" s="23">
        <v>165344</v>
      </c>
      <c r="BD10607" s="23">
        <v>-32.26</v>
      </c>
      <c r="BO10607" s="23">
        <v>165344</v>
      </c>
      <c r="BP10607" s="23">
        <v>-32.26</v>
      </c>
    </row>
    <row r="10608" spans="55:68">
      <c r="BC10608" s="23">
        <v>165592</v>
      </c>
      <c r="BD10608" s="23">
        <v>-32.26</v>
      </c>
      <c r="BO10608" s="23">
        <v>165592</v>
      </c>
      <c r="BP10608" s="23">
        <v>-32.26</v>
      </c>
    </row>
    <row r="10609" spans="55:68">
      <c r="BC10609" s="23">
        <v>165592</v>
      </c>
      <c r="BD10609" s="23">
        <v>-36.9</v>
      </c>
      <c r="BO10609" s="23">
        <v>165592</v>
      </c>
      <c r="BP10609" s="23">
        <v>-36.9</v>
      </c>
    </row>
    <row r="10610" spans="55:68">
      <c r="BC10610" s="23">
        <v>165857</v>
      </c>
      <c r="BD10610" s="23">
        <v>-36.9</v>
      </c>
      <c r="BO10610" s="23">
        <v>165857</v>
      </c>
      <c r="BP10610" s="23">
        <v>-36.9</v>
      </c>
    </row>
    <row r="10611" spans="55:68">
      <c r="BC10611" s="23">
        <v>165857</v>
      </c>
      <c r="BD10611" s="23">
        <v>-37.92</v>
      </c>
      <c r="BO10611" s="23">
        <v>165857</v>
      </c>
      <c r="BP10611" s="23">
        <v>-37.92</v>
      </c>
    </row>
    <row r="10612" spans="55:68">
      <c r="BC10612" s="23">
        <v>166136</v>
      </c>
      <c r="BD10612" s="23">
        <v>-37.92</v>
      </c>
      <c r="BO10612" s="23">
        <v>166136</v>
      </c>
      <c r="BP10612" s="23">
        <v>-37.92</v>
      </c>
    </row>
    <row r="10613" spans="55:68">
      <c r="BC10613" s="23">
        <v>166136</v>
      </c>
      <c r="BD10613" s="23">
        <v>-36.659999999999997</v>
      </c>
      <c r="BO10613" s="23">
        <v>166136</v>
      </c>
      <c r="BP10613" s="23">
        <v>-36.659999999999997</v>
      </c>
    </row>
    <row r="10614" spans="55:68">
      <c r="BC10614" s="23">
        <v>166447</v>
      </c>
      <c r="BD10614" s="23">
        <v>-36.659999999999997</v>
      </c>
      <c r="BO10614" s="23">
        <v>166447</v>
      </c>
      <c r="BP10614" s="23">
        <v>-36.659999999999997</v>
      </c>
    </row>
    <row r="10615" spans="55:68">
      <c r="BC10615" s="23">
        <v>166447</v>
      </c>
      <c r="BD10615" s="23">
        <v>-34.270000000000003</v>
      </c>
      <c r="BO10615" s="23">
        <v>166447</v>
      </c>
      <c r="BP10615" s="23">
        <v>-34.270000000000003</v>
      </c>
    </row>
    <row r="10616" spans="55:68">
      <c r="BC10616" s="23">
        <v>166776</v>
      </c>
      <c r="BD10616" s="23">
        <v>-34.270000000000003</v>
      </c>
      <c r="BO10616" s="23">
        <v>166776</v>
      </c>
      <c r="BP10616" s="23">
        <v>-34.270000000000003</v>
      </c>
    </row>
    <row r="10617" spans="55:68">
      <c r="BC10617" s="23">
        <v>166776</v>
      </c>
      <c r="BD10617" s="23">
        <v>-36.96</v>
      </c>
      <c r="BO10617" s="23">
        <v>166776</v>
      </c>
      <c r="BP10617" s="23">
        <v>-36.96</v>
      </c>
    </row>
    <row r="10618" spans="55:68">
      <c r="BC10618" s="23">
        <v>167102</v>
      </c>
      <c r="BD10618" s="23">
        <v>-36.96</v>
      </c>
      <c r="BO10618" s="23">
        <v>167102</v>
      </c>
      <c r="BP10618" s="23">
        <v>-36.96</v>
      </c>
    </row>
    <row r="10619" spans="55:68">
      <c r="BC10619" s="23">
        <v>167102</v>
      </c>
      <c r="BD10619" s="23">
        <v>-38.840000000000003</v>
      </c>
      <c r="BO10619" s="23">
        <v>167102</v>
      </c>
      <c r="BP10619" s="23">
        <v>-38.840000000000003</v>
      </c>
    </row>
    <row r="10620" spans="55:68">
      <c r="BC10620" s="23">
        <v>167443</v>
      </c>
      <c r="BD10620" s="23">
        <v>-38.840000000000003</v>
      </c>
      <c r="BO10620" s="23">
        <v>167443</v>
      </c>
      <c r="BP10620" s="23">
        <v>-38.840000000000003</v>
      </c>
    </row>
    <row r="10621" spans="55:68">
      <c r="BC10621" s="23">
        <v>167443</v>
      </c>
      <c r="BD10621" s="23">
        <v>-37.54</v>
      </c>
      <c r="BO10621" s="23">
        <v>167443</v>
      </c>
      <c r="BP10621" s="23">
        <v>-37.54</v>
      </c>
    </row>
    <row r="10622" spans="55:68">
      <c r="BC10622" s="23">
        <v>167843</v>
      </c>
      <c r="BD10622" s="23">
        <v>-37.54</v>
      </c>
      <c r="BO10622" s="23">
        <v>167843</v>
      </c>
      <c r="BP10622" s="23">
        <v>-37.54</v>
      </c>
    </row>
    <row r="10623" spans="55:68">
      <c r="BC10623" s="23">
        <v>167843</v>
      </c>
      <c r="BD10623" s="23">
        <v>-38.299999999999997</v>
      </c>
      <c r="BO10623" s="23">
        <v>167843</v>
      </c>
      <c r="BP10623" s="23">
        <v>-38.299999999999997</v>
      </c>
    </row>
    <row r="10624" spans="55:68">
      <c r="BC10624" s="23">
        <v>168275</v>
      </c>
      <c r="BD10624" s="23">
        <v>-38.299999999999997</v>
      </c>
      <c r="BO10624" s="23">
        <v>168275</v>
      </c>
      <c r="BP10624" s="23">
        <v>-38.299999999999997</v>
      </c>
    </row>
    <row r="10625" spans="55:68">
      <c r="BC10625" s="23">
        <v>168275</v>
      </c>
      <c r="BD10625" s="23">
        <v>-39.729999999999997</v>
      </c>
      <c r="BO10625" s="23">
        <v>168275</v>
      </c>
      <c r="BP10625" s="23">
        <v>-39.729999999999997</v>
      </c>
    </row>
    <row r="10626" spans="55:68">
      <c r="BC10626" s="23">
        <v>168718</v>
      </c>
      <c r="BD10626" s="23">
        <v>-39.729999999999997</v>
      </c>
      <c r="BO10626" s="23">
        <v>168718</v>
      </c>
      <c r="BP10626" s="23">
        <v>-39.729999999999997</v>
      </c>
    </row>
    <row r="10627" spans="55:68">
      <c r="BC10627" s="23">
        <v>168718</v>
      </c>
      <c r="BD10627" s="23">
        <v>-39.29</v>
      </c>
      <c r="BO10627" s="23">
        <v>168718</v>
      </c>
      <c r="BP10627" s="23">
        <v>-39.29</v>
      </c>
    </row>
    <row r="10628" spans="55:68">
      <c r="BC10628" s="23">
        <v>169174</v>
      </c>
      <c r="BD10628" s="23">
        <v>-39.29</v>
      </c>
      <c r="BO10628" s="23">
        <v>169174</v>
      </c>
      <c r="BP10628" s="23">
        <v>-39.29</v>
      </c>
    </row>
    <row r="10629" spans="55:68">
      <c r="BC10629" s="23">
        <v>169174</v>
      </c>
      <c r="BD10629" s="23">
        <v>-39.6</v>
      </c>
      <c r="BO10629" s="23">
        <v>169174</v>
      </c>
      <c r="BP10629" s="23">
        <v>-39.6</v>
      </c>
    </row>
    <row r="10630" spans="55:68">
      <c r="BC10630" s="23">
        <v>169645</v>
      </c>
      <c r="BD10630" s="23">
        <v>-39.6</v>
      </c>
      <c r="BO10630" s="23">
        <v>169645</v>
      </c>
      <c r="BP10630" s="23">
        <v>-39.6</v>
      </c>
    </row>
    <row r="10631" spans="55:68">
      <c r="BC10631" s="23">
        <v>169645</v>
      </c>
      <c r="BD10631" s="23">
        <v>-38.31</v>
      </c>
      <c r="BO10631" s="23">
        <v>169645</v>
      </c>
      <c r="BP10631" s="23">
        <v>-38.31</v>
      </c>
    </row>
    <row r="10632" spans="55:68">
      <c r="BC10632" s="23">
        <v>170123</v>
      </c>
      <c r="BD10632" s="23">
        <v>-38.31</v>
      </c>
      <c r="BO10632" s="23">
        <v>170123</v>
      </c>
      <c r="BP10632" s="23">
        <v>-38.31</v>
      </c>
    </row>
    <row r="10633" spans="55:68">
      <c r="BC10633" s="23">
        <v>170123</v>
      </c>
      <c r="BD10633" s="23">
        <v>-39.14</v>
      </c>
      <c r="BO10633" s="23">
        <v>170123</v>
      </c>
      <c r="BP10633" s="23">
        <v>-39.14</v>
      </c>
    </row>
    <row r="10634" spans="55:68">
      <c r="BC10634" s="23">
        <v>170597</v>
      </c>
      <c r="BD10634" s="23">
        <v>-39.14</v>
      </c>
      <c r="BO10634" s="23">
        <v>170597</v>
      </c>
      <c r="BP10634" s="23">
        <v>-39.14</v>
      </c>
    </row>
    <row r="10635" spans="55:68">
      <c r="BC10635" s="23">
        <v>170597</v>
      </c>
      <c r="BD10635" s="23">
        <v>-39.96</v>
      </c>
      <c r="BO10635" s="23">
        <v>170597</v>
      </c>
      <c r="BP10635" s="23">
        <v>-39.96</v>
      </c>
    </row>
    <row r="10636" spans="55:68">
      <c r="BC10636" s="23">
        <v>171067</v>
      </c>
      <c r="BD10636" s="23">
        <v>-39.96</v>
      </c>
      <c r="BO10636" s="23">
        <v>171067</v>
      </c>
      <c r="BP10636" s="23">
        <v>-39.96</v>
      </c>
    </row>
    <row r="10637" spans="55:68">
      <c r="BC10637" s="23">
        <v>171067</v>
      </c>
      <c r="BD10637" s="23">
        <v>-38.909999999999997</v>
      </c>
      <c r="BO10637" s="23">
        <v>171067</v>
      </c>
      <c r="BP10637" s="23">
        <v>-38.909999999999997</v>
      </c>
    </row>
    <row r="10638" spans="55:68">
      <c r="BC10638" s="23">
        <v>171574</v>
      </c>
      <c r="BD10638" s="23">
        <v>-38.909999999999997</v>
      </c>
      <c r="BO10638" s="23">
        <v>171574</v>
      </c>
      <c r="BP10638" s="23">
        <v>-38.909999999999997</v>
      </c>
    </row>
    <row r="10639" spans="55:68">
      <c r="BC10639" s="23">
        <v>171574</v>
      </c>
      <c r="BD10639" s="23">
        <v>-39.28</v>
      </c>
      <c r="BO10639" s="23">
        <v>171574</v>
      </c>
      <c r="BP10639" s="23">
        <v>-39.28</v>
      </c>
    </row>
    <row r="10640" spans="55:68">
      <c r="BC10640" s="23">
        <v>172066</v>
      </c>
      <c r="BD10640" s="23">
        <v>-39.28</v>
      </c>
      <c r="BO10640" s="23">
        <v>172066</v>
      </c>
      <c r="BP10640" s="23">
        <v>-39.28</v>
      </c>
    </row>
    <row r="10641" spans="55:68">
      <c r="BC10641" s="23">
        <v>172066</v>
      </c>
      <c r="BD10641" s="23">
        <v>-40.32</v>
      </c>
      <c r="BO10641" s="23">
        <v>172066</v>
      </c>
      <c r="BP10641" s="23">
        <v>-40.32</v>
      </c>
    </row>
    <row r="10642" spans="55:68">
      <c r="BC10642" s="23">
        <v>172528</v>
      </c>
      <c r="BD10642" s="23">
        <v>-40.32</v>
      </c>
      <c r="BO10642" s="23">
        <v>172528</v>
      </c>
      <c r="BP10642" s="23">
        <v>-40.32</v>
      </c>
    </row>
    <row r="10643" spans="55:68">
      <c r="BC10643" s="23">
        <v>172528</v>
      </c>
      <c r="BD10643" s="23">
        <v>-38.1</v>
      </c>
      <c r="BO10643" s="23">
        <v>172528</v>
      </c>
      <c r="BP10643" s="23">
        <v>-38.1</v>
      </c>
    </row>
    <row r="10644" spans="55:68">
      <c r="BC10644" s="23">
        <v>172980</v>
      </c>
      <c r="BD10644" s="23">
        <v>-38.1</v>
      </c>
      <c r="BO10644" s="23">
        <v>172980</v>
      </c>
      <c r="BP10644" s="23">
        <v>-38.1</v>
      </c>
    </row>
    <row r="10645" spans="55:68">
      <c r="BC10645" s="23">
        <v>172980</v>
      </c>
      <c r="BD10645" s="23">
        <v>-37.81</v>
      </c>
      <c r="BO10645" s="23">
        <v>172980</v>
      </c>
      <c r="BP10645" s="23">
        <v>-37.81</v>
      </c>
    </row>
    <row r="10646" spans="55:68">
      <c r="BC10646" s="23">
        <v>173433</v>
      </c>
      <c r="BD10646" s="23">
        <v>-37.81</v>
      </c>
      <c r="BO10646" s="23">
        <v>173433</v>
      </c>
      <c r="BP10646" s="23">
        <v>-37.81</v>
      </c>
    </row>
    <row r="10647" spans="55:68">
      <c r="BC10647" s="23">
        <v>173433</v>
      </c>
      <c r="BD10647" s="23">
        <v>-37.94</v>
      </c>
      <c r="BO10647" s="23">
        <v>173433</v>
      </c>
      <c r="BP10647" s="23">
        <v>-37.94</v>
      </c>
    </row>
    <row r="10648" spans="55:68">
      <c r="BC10648" s="23">
        <v>173815</v>
      </c>
      <c r="BD10648" s="23">
        <v>-37.94</v>
      </c>
      <c r="BO10648" s="23">
        <v>173815</v>
      </c>
      <c r="BP10648" s="23">
        <v>-37.94</v>
      </c>
    </row>
    <row r="10649" spans="55:68">
      <c r="BC10649" s="23">
        <v>173815</v>
      </c>
      <c r="BD10649" s="23">
        <v>-38.950000000000003</v>
      </c>
      <c r="BO10649" s="23">
        <v>173815</v>
      </c>
      <c r="BP10649" s="23">
        <v>-38.950000000000003</v>
      </c>
    </row>
    <row r="10650" spans="55:68">
      <c r="BC10650" s="23">
        <v>174182</v>
      </c>
      <c r="BD10650" s="23">
        <v>-38.950000000000003</v>
      </c>
      <c r="BO10650" s="23">
        <v>174182</v>
      </c>
      <c r="BP10650" s="23">
        <v>-38.950000000000003</v>
      </c>
    </row>
    <row r="10651" spans="55:68">
      <c r="BC10651" s="23">
        <v>174182</v>
      </c>
      <c r="BD10651" s="23">
        <v>-34.29</v>
      </c>
      <c r="BO10651" s="23">
        <v>174182</v>
      </c>
      <c r="BP10651" s="23">
        <v>-34.29</v>
      </c>
    </row>
    <row r="10652" spans="55:68">
      <c r="BC10652" s="23">
        <v>174553</v>
      </c>
      <c r="BD10652" s="23">
        <v>-34.29</v>
      </c>
      <c r="BO10652" s="23">
        <v>174553</v>
      </c>
      <c r="BP10652" s="23">
        <v>-34.29</v>
      </c>
    </row>
    <row r="10653" spans="55:68">
      <c r="BC10653" s="23">
        <v>174553</v>
      </c>
      <c r="BD10653" s="23">
        <v>-36.049999999999997</v>
      </c>
      <c r="BO10653" s="23">
        <v>174553</v>
      </c>
      <c r="BP10653" s="23">
        <v>-36.049999999999997</v>
      </c>
    </row>
    <row r="10654" spans="55:68">
      <c r="BC10654" s="23">
        <v>174882</v>
      </c>
      <c r="BD10654" s="23">
        <v>-36.049999999999997</v>
      </c>
      <c r="BO10654" s="23">
        <v>174882</v>
      </c>
      <c r="BP10654" s="23">
        <v>-36.049999999999997</v>
      </c>
    </row>
    <row r="10655" spans="55:68">
      <c r="BC10655" s="23">
        <v>174882</v>
      </c>
      <c r="BD10655" s="23">
        <v>-37.94</v>
      </c>
      <c r="BO10655" s="23">
        <v>174882</v>
      </c>
      <c r="BP10655" s="23">
        <v>-37.94</v>
      </c>
    </row>
    <row r="10656" spans="55:68">
      <c r="BC10656" s="23">
        <v>175198</v>
      </c>
      <c r="BD10656" s="23">
        <v>-37.94</v>
      </c>
      <c r="BO10656" s="23">
        <v>175198</v>
      </c>
      <c r="BP10656" s="23">
        <v>-37.94</v>
      </c>
    </row>
    <row r="10657" spans="55:68">
      <c r="BC10657" s="23">
        <v>175198</v>
      </c>
      <c r="BD10657" s="23">
        <v>-32.65</v>
      </c>
      <c r="BO10657" s="23">
        <v>175198</v>
      </c>
      <c r="BP10657" s="23">
        <v>-32.65</v>
      </c>
    </row>
    <row r="10658" spans="55:68">
      <c r="BC10658" s="23">
        <v>175536</v>
      </c>
      <c r="BD10658" s="23">
        <v>-32.65</v>
      </c>
      <c r="BO10658" s="23">
        <v>175536</v>
      </c>
      <c r="BP10658" s="23">
        <v>-32.65</v>
      </c>
    </row>
    <row r="10659" spans="55:68">
      <c r="BC10659" s="23">
        <v>175536</v>
      </c>
      <c r="BD10659" s="23">
        <v>-36.75</v>
      </c>
      <c r="BO10659" s="23">
        <v>175536</v>
      </c>
      <c r="BP10659" s="23">
        <v>-36.75</v>
      </c>
    </row>
    <row r="10660" spans="55:68">
      <c r="BC10660" s="23">
        <v>175888</v>
      </c>
      <c r="BD10660" s="23">
        <v>-36.75</v>
      </c>
      <c r="BO10660" s="23">
        <v>175888</v>
      </c>
      <c r="BP10660" s="23">
        <v>-36.75</v>
      </c>
    </row>
    <row r="10661" spans="55:68">
      <c r="BC10661" s="23">
        <v>175888</v>
      </c>
      <c r="BD10661" s="23">
        <v>-37.26</v>
      </c>
      <c r="BO10661" s="23">
        <v>175888</v>
      </c>
      <c r="BP10661" s="23">
        <v>-37.26</v>
      </c>
    </row>
    <row r="10662" spans="55:68">
      <c r="BC10662" s="23">
        <v>176240</v>
      </c>
      <c r="BD10662" s="23">
        <v>-37.26</v>
      </c>
      <c r="BO10662" s="23">
        <v>176240</v>
      </c>
      <c r="BP10662" s="23">
        <v>-37.26</v>
      </c>
    </row>
    <row r="10663" spans="55:68">
      <c r="BC10663" s="23">
        <v>176240</v>
      </c>
      <c r="BD10663" s="23">
        <v>-37.39</v>
      </c>
      <c r="BO10663" s="23">
        <v>176240</v>
      </c>
      <c r="BP10663" s="23">
        <v>-37.39</v>
      </c>
    </row>
    <row r="10664" spans="55:68">
      <c r="BC10664" s="23">
        <v>176636</v>
      </c>
      <c r="BD10664" s="23">
        <v>-37.39</v>
      </c>
      <c r="BO10664" s="23">
        <v>176636</v>
      </c>
      <c r="BP10664" s="23">
        <v>-37.39</v>
      </c>
    </row>
    <row r="10665" spans="55:68">
      <c r="BC10665" s="23">
        <v>176636</v>
      </c>
      <c r="BD10665" s="23">
        <v>-37.53</v>
      </c>
      <c r="BO10665" s="23">
        <v>176636</v>
      </c>
      <c r="BP10665" s="23">
        <v>-37.53</v>
      </c>
    </row>
    <row r="10666" spans="55:68">
      <c r="BC10666" s="23">
        <v>177036</v>
      </c>
      <c r="BD10666" s="23">
        <v>-37.53</v>
      </c>
      <c r="BO10666" s="23">
        <v>177036</v>
      </c>
      <c r="BP10666" s="23">
        <v>-37.53</v>
      </c>
    </row>
    <row r="10667" spans="55:68">
      <c r="BC10667" s="23">
        <v>177036</v>
      </c>
      <c r="BD10667" s="23">
        <v>-36.94</v>
      </c>
      <c r="BO10667" s="23">
        <v>177036</v>
      </c>
      <c r="BP10667" s="23">
        <v>-36.94</v>
      </c>
    </row>
    <row r="10668" spans="55:68">
      <c r="BC10668" s="23">
        <v>177433</v>
      </c>
      <c r="BD10668" s="23">
        <v>-36.94</v>
      </c>
      <c r="BO10668" s="23">
        <v>177433</v>
      </c>
      <c r="BP10668" s="23">
        <v>-36.94</v>
      </c>
    </row>
    <row r="10669" spans="55:68">
      <c r="BC10669" s="23">
        <v>177433</v>
      </c>
      <c r="BD10669" s="23">
        <v>-36.82</v>
      </c>
      <c r="BO10669" s="23">
        <v>177433</v>
      </c>
      <c r="BP10669" s="23">
        <v>-36.82</v>
      </c>
    </row>
    <row r="10670" spans="55:68">
      <c r="BC10670" s="23">
        <v>177831</v>
      </c>
      <c r="BD10670" s="23">
        <v>-36.82</v>
      </c>
      <c r="BO10670" s="23">
        <v>177831</v>
      </c>
      <c r="BP10670" s="23">
        <v>-36.82</v>
      </c>
    </row>
    <row r="10671" spans="55:68">
      <c r="BC10671" s="23">
        <v>177831</v>
      </c>
      <c r="BD10671" s="23">
        <v>-36.71</v>
      </c>
      <c r="BO10671" s="23">
        <v>177831</v>
      </c>
      <c r="BP10671" s="23">
        <v>-36.71</v>
      </c>
    </row>
    <row r="10672" spans="55:68">
      <c r="BC10672" s="23">
        <v>178230</v>
      </c>
      <c r="BD10672" s="23">
        <v>-36.71</v>
      </c>
      <c r="BO10672" s="23">
        <v>178230</v>
      </c>
      <c r="BP10672" s="23">
        <v>-36.71</v>
      </c>
    </row>
    <row r="10673" spans="55:68">
      <c r="BC10673" s="23">
        <v>178230</v>
      </c>
      <c r="BD10673" s="23">
        <v>-37.159999999999997</v>
      </c>
      <c r="BO10673" s="23">
        <v>178230</v>
      </c>
      <c r="BP10673" s="23">
        <v>-37.159999999999997</v>
      </c>
    </row>
    <row r="10674" spans="55:68">
      <c r="BC10674" s="23">
        <v>178635</v>
      </c>
      <c r="BD10674" s="23">
        <v>-37.159999999999997</v>
      </c>
      <c r="BO10674" s="23">
        <v>178635</v>
      </c>
      <c r="BP10674" s="23">
        <v>-37.159999999999997</v>
      </c>
    </row>
    <row r="10675" spans="55:68">
      <c r="BC10675" s="23">
        <v>178635</v>
      </c>
      <c r="BD10675" s="23">
        <v>-37.53</v>
      </c>
      <c r="BO10675" s="23">
        <v>178635</v>
      </c>
      <c r="BP10675" s="23">
        <v>-37.53</v>
      </c>
    </row>
    <row r="10676" spans="55:68">
      <c r="BC10676" s="23">
        <v>179046</v>
      </c>
      <c r="BD10676" s="23">
        <v>-37.53</v>
      </c>
      <c r="BO10676" s="23">
        <v>179046</v>
      </c>
      <c r="BP10676" s="23">
        <v>-37.53</v>
      </c>
    </row>
    <row r="10677" spans="55:68">
      <c r="BC10677" s="23">
        <v>179046</v>
      </c>
      <c r="BD10677" s="23">
        <v>-37.270000000000003</v>
      </c>
      <c r="BO10677" s="23">
        <v>179046</v>
      </c>
      <c r="BP10677" s="23">
        <v>-37.270000000000003</v>
      </c>
    </row>
    <row r="10678" spans="55:68">
      <c r="BC10678" s="23">
        <v>179469</v>
      </c>
      <c r="BD10678" s="23">
        <v>-37.270000000000003</v>
      </c>
      <c r="BO10678" s="23">
        <v>179469</v>
      </c>
      <c r="BP10678" s="23">
        <v>-37.270000000000003</v>
      </c>
    </row>
    <row r="10679" spans="55:68">
      <c r="BC10679" s="23">
        <v>179469</v>
      </c>
      <c r="BD10679" s="23">
        <v>-37.32</v>
      </c>
      <c r="BO10679" s="23">
        <v>179469</v>
      </c>
      <c r="BP10679" s="23">
        <v>-37.32</v>
      </c>
    </row>
    <row r="10680" spans="55:68">
      <c r="BC10680" s="23">
        <v>179896</v>
      </c>
      <c r="BD10680" s="23">
        <v>-37.32</v>
      </c>
      <c r="BO10680" s="23">
        <v>179896</v>
      </c>
      <c r="BP10680" s="23">
        <v>-37.32</v>
      </c>
    </row>
    <row r="10681" spans="55:68">
      <c r="BC10681" s="23">
        <v>179896</v>
      </c>
      <c r="BD10681" s="23">
        <v>-37.74</v>
      </c>
      <c r="BO10681" s="23">
        <v>179896</v>
      </c>
      <c r="BP10681" s="23">
        <v>-37.74</v>
      </c>
    </row>
    <row r="10682" spans="55:68">
      <c r="BC10682" s="23">
        <v>180327</v>
      </c>
      <c r="BD10682" s="23">
        <v>-37.74</v>
      </c>
      <c r="BO10682" s="23">
        <v>180327</v>
      </c>
      <c r="BP10682" s="23">
        <v>-37.74</v>
      </c>
    </row>
    <row r="10683" spans="55:68">
      <c r="BC10683" s="23">
        <v>180327</v>
      </c>
      <c r="BD10683" s="23">
        <v>-37.4</v>
      </c>
      <c r="BO10683" s="23">
        <v>180327</v>
      </c>
      <c r="BP10683" s="23">
        <v>-37.4</v>
      </c>
    </row>
    <row r="10684" spans="55:68">
      <c r="BC10684" s="23">
        <v>180775</v>
      </c>
      <c r="BD10684" s="23">
        <v>-37.4</v>
      </c>
      <c r="BO10684" s="23">
        <v>180775</v>
      </c>
      <c r="BP10684" s="23">
        <v>-37.4</v>
      </c>
    </row>
    <row r="10685" spans="55:68">
      <c r="BC10685" s="23">
        <v>180775</v>
      </c>
      <c r="BD10685" s="23">
        <v>-37.61</v>
      </c>
      <c r="BO10685" s="23">
        <v>180775</v>
      </c>
      <c r="BP10685" s="23">
        <v>-37.61</v>
      </c>
    </row>
    <row r="10686" spans="55:68">
      <c r="BC10686" s="23">
        <v>181240</v>
      </c>
      <c r="BD10686" s="23">
        <v>-37.61</v>
      </c>
      <c r="BO10686" s="23">
        <v>181240</v>
      </c>
      <c r="BP10686" s="23">
        <v>-37.61</v>
      </c>
    </row>
    <row r="10687" spans="55:68">
      <c r="BC10687" s="23">
        <v>181240</v>
      </c>
      <c r="BD10687" s="23">
        <v>-38.33</v>
      </c>
      <c r="BO10687" s="23">
        <v>181240</v>
      </c>
      <c r="BP10687" s="23">
        <v>-38.33</v>
      </c>
    </row>
    <row r="10688" spans="55:68">
      <c r="BC10688" s="23">
        <v>181722</v>
      </c>
      <c r="BD10688" s="23">
        <v>-38.33</v>
      </c>
      <c r="BO10688" s="23">
        <v>181722</v>
      </c>
      <c r="BP10688" s="23">
        <v>-38.33</v>
      </c>
    </row>
    <row r="10689" spans="55:68">
      <c r="BC10689" s="23">
        <v>181722</v>
      </c>
      <c r="BD10689" s="23">
        <v>-38.270000000000003</v>
      </c>
      <c r="BO10689" s="23">
        <v>181722</v>
      </c>
      <c r="BP10689" s="23">
        <v>-38.270000000000003</v>
      </c>
    </row>
    <row r="10690" spans="55:68">
      <c r="BC10690" s="23">
        <v>182205</v>
      </c>
      <c r="BD10690" s="23">
        <v>-38.270000000000003</v>
      </c>
      <c r="BO10690" s="23">
        <v>182205</v>
      </c>
      <c r="BP10690" s="23">
        <v>-38.270000000000003</v>
      </c>
    </row>
    <row r="10691" spans="55:68">
      <c r="BC10691" s="23">
        <v>182205</v>
      </c>
      <c r="BD10691" s="23">
        <v>-38.43</v>
      </c>
      <c r="BO10691" s="23">
        <v>182205</v>
      </c>
      <c r="BP10691" s="23">
        <v>-38.43</v>
      </c>
    </row>
    <row r="10692" spans="55:68">
      <c r="BC10692" s="23">
        <v>182693</v>
      </c>
      <c r="BD10692" s="23">
        <v>-38.43</v>
      </c>
      <c r="BO10692" s="23">
        <v>182693</v>
      </c>
      <c r="BP10692" s="23">
        <v>-38.43</v>
      </c>
    </row>
    <row r="10693" spans="55:68">
      <c r="BC10693" s="23">
        <v>182693</v>
      </c>
      <c r="BD10693" s="23">
        <v>-37.130000000000003</v>
      </c>
      <c r="BO10693" s="23">
        <v>182693</v>
      </c>
      <c r="BP10693" s="23">
        <v>-37.130000000000003</v>
      </c>
    </row>
    <row r="10694" spans="55:68">
      <c r="BC10694" s="23">
        <v>183174</v>
      </c>
      <c r="BD10694" s="23">
        <v>-37.130000000000003</v>
      </c>
      <c r="BO10694" s="23">
        <v>183174</v>
      </c>
      <c r="BP10694" s="23">
        <v>-37.130000000000003</v>
      </c>
    </row>
    <row r="10695" spans="55:68">
      <c r="BC10695" s="23">
        <v>183174</v>
      </c>
      <c r="BD10695" s="23">
        <v>-37.42</v>
      </c>
      <c r="BO10695" s="23">
        <v>183174</v>
      </c>
      <c r="BP10695" s="23">
        <v>-37.42</v>
      </c>
    </row>
    <row r="10696" spans="55:68">
      <c r="BC10696" s="23">
        <v>183644</v>
      </c>
      <c r="BD10696" s="23">
        <v>-37.42</v>
      </c>
      <c r="BO10696" s="23">
        <v>183644</v>
      </c>
      <c r="BP10696" s="23">
        <v>-37.42</v>
      </c>
    </row>
    <row r="10697" spans="55:68">
      <c r="BC10697" s="23">
        <v>183644</v>
      </c>
      <c r="BD10697" s="23">
        <v>-37.5</v>
      </c>
      <c r="BO10697" s="23">
        <v>183644</v>
      </c>
      <c r="BP10697" s="23">
        <v>-37.5</v>
      </c>
    </row>
    <row r="10698" spans="55:68">
      <c r="BC10698" s="23">
        <v>184102</v>
      </c>
      <c r="BD10698" s="23">
        <v>-37.5</v>
      </c>
      <c r="BO10698" s="23">
        <v>184102</v>
      </c>
      <c r="BP10698" s="23">
        <v>-37.5</v>
      </c>
    </row>
    <row r="10699" spans="55:68">
      <c r="BC10699" s="23">
        <v>184102</v>
      </c>
      <c r="BD10699" s="23">
        <v>-37.14</v>
      </c>
      <c r="BO10699" s="23">
        <v>184102</v>
      </c>
      <c r="BP10699" s="23">
        <v>-37.14</v>
      </c>
    </row>
    <row r="10700" spans="55:68">
      <c r="BC10700" s="23">
        <v>184561</v>
      </c>
      <c r="BD10700" s="23">
        <v>-37.14</v>
      </c>
      <c r="BO10700" s="23">
        <v>184561</v>
      </c>
      <c r="BP10700" s="23">
        <v>-37.14</v>
      </c>
    </row>
    <row r="10701" spans="55:68">
      <c r="BC10701" s="23">
        <v>184561</v>
      </c>
      <c r="BD10701" s="23">
        <v>-37.299999999999997</v>
      </c>
      <c r="BO10701" s="23">
        <v>184561</v>
      </c>
      <c r="BP10701" s="23">
        <v>-37.299999999999997</v>
      </c>
    </row>
    <row r="10702" spans="55:68">
      <c r="BC10702" s="23">
        <v>185011</v>
      </c>
      <c r="BD10702" s="23">
        <v>-37.299999999999997</v>
      </c>
      <c r="BO10702" s="23">
        <v>185011</v>
      </c>
      <c r="BP10702" s="23">
        <v>-37.299999999999997</v>
      </c>
    </row>
    <row r="10703" spans="55:68">
      <c r="BC10703" s="23">
        <v>185011</v>
      </c>
      <c r="BD10703" s="23">
        <v>-37.049999999999997</v>
      </c>
      <c r="BO10703" s="23">
        <v>185011</v>
      </c>
      <c r="BP10703" s="23">
        <v>-37.049999999999997</v>
      </c>
    </row>
    <row r="10704" spans="55:68">
      <c r="BC10704" s="23">
        <v>185455</v>
      </c>
      <c r="BD10704" s="23">
        <v>-37.049999999999997</v>
      </c>
      <c r="BO10704" s="23">
        <v>185455</v>
      </c>
      <c r="BP10704" s="23">
        <v>-37.049999999999997</v>
      </c>
    </row>
    <row r="10705" spans="55:68">
      <c r="BC10705" s="23">
        <v>185455</v>
      </c>
      <c r="BD10705" s="23">
        <v>-36.46</v>
      </c>
      <c r="BO10705" s="23">
        <v>185455</v>
      </c>
      <c r="BP10705" s="23">
        <v>-36.46</v>
      </c>
    </row>
    <row r="10706" spans="55:68">
      <c r="BC10706" s="23">
        <v>185897</v>
      </c>
      <c r="BD10706" s="23">
        <v>-36.46</v>
      </c>
      <c r="BO10706" s="23">
        <v>185897</v>
      </c>
      <c r="BP10706" s="23">
        <v>-36.46</v>
      </c>
    </row>
    <row r="10707" spans="55:68">
      <c r="BC10707" s="23">
        <v>185897</v>
      </c>
      <c r="BD10707" s="23">
        <v>-36.83</v>
      </c>
      <c r="BO10707" s="23">
        <v>185897</v>
      </c>
      <c r="BP10707" s="23">
        <v>-36.83</v>
      </c>
    </row>
    <row r="10708" spans="55:68">
      <c r="BC10708" s="23">
        <v>186334</v>
      </c>
      <c r="BD10708" s="23">
        <v>-36.83</v>
      </c>
      <c r="BO10708" s="23">
        <v>186334</v>
      </c>
      <c r="BP10708" s="23">
        <v>-36.83</v>
      </c>
    </row>
    <row r="10709" spans="55:68">
      <c r="BC10709" s="23">
        <v>186334</v>
      </c>
      <c r="BD10709" s="23">
        <v>-36.69</v>
      </c>
      <c r="BO10709" s="23">
        <v>186334</v>
      </c>
      <c r="BP10709" s="23">
        <v>-36.69</v>
      </c>
    </row>
    <row r="10710" spans="55:68">
      <c r="BC10710" s="23">
        <v>186785</v>
      </c>
      <c r="BD10710" s="23">
        <v>-36.69</v>
      </c>
      <c r="BO10710" s="23">
        <v>186785</v>
      </c>
      <c r="BP10710" s="23">
        <v>-36.69</v>
      </c>
    </row>
    <row r="10711" spans="55:68">
      <c r="BC10711" s="23">
        <v>186785</v>
      </c>
      <c r="BD10711" s="23">
        <v>-36.65</v>
      </c>
      <c r="BO10711" s="23">
        <v>186785</v>
      </c>
      <c r="BP10711" s="23">
        <v>-36.65</v>
      </c>
    </row>
    <row r="10712" spans="55:68">
      <c r="BC10712" s="23">
        <v>187267</v>
      </c>
      <c r="BD10712" s="23">
        <v>-36.65</v>
      </c>
      <c r="BO10712" s="23">
        <v>187267</v>
      </c>
      <c r="BP10712" s="23">
        <v>-36.65</v>
      </c>
    </row>
    <row r="10713" spans="55:68">
      <c r="BC10713" s="23">
        <v>187267</v>
      </c>
      <c r="BD10713" s="23">
        <v>-37.99</v>
      </c>
      <c r="BO10713" s="23">
        <v>187267</v>
      </c>
      <c r="BP10713" s="23">
        <v>-37.99</v>
      </c>
    </row>
    <row r="10714" spans="55:68">
      <c r="BC10714" s="23">
        <v>187753</v>
      </c>
      <c r="BD10714" s="23">
        <v>-37.99</v>
      </c>
      <c r="BO10714" s="23">
        <v>187753</v>
      </c>
      <c r="BP10714" s="23">
        <v>-37.99</v>
      </c>
    </row>
    <row r="10715" spans="55:68">
      <c r="BC10715" s="23">
        <v>187753</v>
      </c>
      <c r="BD10715" s="23">
        <v>-38.659999999999997</v>
      </c>
      <c r="BO10715" s="23">
        <v>187753</v>
      </c>
      <c r="BP10715" s="23">
        <v>-38.659999999999997</v>
      </c>
    </row>
    <row r="10716" spans="55:68">
      <c r="BC10716" s="23">
        <v>188243</v>
      </c>
      <c r="BD10716" s="23">
        <v>-38.659999999999997</v>
      </c>
      <c r="BO10716" s="23">
        <v>188243</v>
      </c>
      <c r="BP10716" s="23">
        <v>-38.659999999999997</v>
      </c>
    </row>
    <row r="10717" spans="55:68">
      <c r="BC10717" s="23">
        <v>188243</v>
      </c>
      <c r="BD10717" s="23">
        <v>-37.03</v>
      </c>
      <c r="BO10717" s="23">
        <v>188243</v>
      </c>
      <c r="BP10717" s="23">
        <v>-37.03</v>
      </c>
    </row>
    <row r="10718" spans="55:68">
      <c r="BC10718" s="23">
        <v>188736</v>
      </c>
      <c r="BD10718" s="23">
        <v>-37.03</v>
      </c>
      <c r="BO10718" s="23">
        <v>188736</v>
      </c>
      <c r="BP10718" s="23">
        <v>-37.03</v>
      </c>
    </row>
    <row r="10719" spans="55:68">
      <c r="BC10719" s="23">
        <v>188736</v>
      </c>
      <c r="BD10719" s="23">
        <v>-36.880000000000003</v>
      </c>
      <c r="BO10719" s="23">
        <v>188736</v>
      </c>
      <c r="BP10719" s="23">
        <v>-36.880000000000003</v>
      </c>
    </row>
    <row r="10720" spans="55:68">
      <c r="BC10720" s="23">
        <v>189221</v>
      </c>
      <c r="BD10720" s="23">
        <v>-36.880000000000003</v>
      </c>
      <c r="BO10720" s="23">
        <v>189221</v>
      </c>
      <c r="BP10720" s="23">
        <v>-36.880000000000003</v>
      </c>
    </row>
    <row r="10721" spans="55:68">
      <c r="BC10721" s="23">
        <v>189221</v>
      </c>
      <c r="BD10721" s="23">
        <v>-36.880000000000003</v>
      </c>
      <c r="BO10721" s="23">
        <v>189221</v>
      </c>
      <c r="BP10721" s="23">
        <v>-36.880000000000003</v>
      </c>
    </row>
    <row r="10722" spans="55:68">
      <c r="BC10722" s="23">
        <v>189689</v>
      </c>
      <c r="BD10722" s="23">
        <v>-36.880000000000003</v>
      </c>
      <c r="BO10722" s="23">
        <v>189689</v>
      </c>
      <c r="BP10722" s="23">
        <v>-36.880000000000003</v>
      </c>
    </row>
    <row r="10723" spans="55:68">
      <c r="BC10723" s="23">
        <v>189689</v>
      </c>
      <c r="BD10723" s="23">
        <v>-37.229999999999997</v>
      </c>
      <c r="BO10723" s="23">
        <v>189689</v>
      </c>
      <c r="BP10723" s="23">
        <v>-37.229999999999997</v>
      </c>
    </row>
    <row r="10724" spans="55:68">
      <c r="BC10724" s="23">
        <v>190174</v>
      </c>
      <c r="BD10724" s="23">
        <v>-37.229999999999997</v>
      </c>
      <c r="BO10724" s="23">
        <v>190174</v>
      </c>
      <c r="BP10724" s="23">
        <v>-37.229999999999997</v>
      </c>
    </row>
    <row r="10725" spans="55:68">
      <c r="BC10725" s="23">
        <v>190174</v>
      </c>
      <c r="BD10725" s="23">
        <v>-37.33</v>
      </c>
      <c r="BO10725" s="23">
        <v>190174</v>
      </c>
      <c r="BP10725" s="23">
        <v>-37.33</v>
      </c>
    </row>
    <row r="10726" spans="55:68">
      <c r="BC10726" s="23">
        <v>190663</v>
      </c>
      <c r="BD10726" s="23">
        <v>-37.33</v>
      </c>
      <c r="BO10726" s="23">
        <v>190663</v>
      </c>
      <c r="BP10726" s="23">
        <v>-37.33</v>
      </c>
    </row>
    <row r="10727" spans="55:68">
      <c r="BC10727" s="23">
        <v>190663</v>
      </c>
      <c r="BD10727" s="23">
        <v>-38.28</v>
      </c>
      <c r="BO10727" s="23">
        <v>190663</v>
      </c>
      <c r="BP10727" s="23">
        <v>-38.28</v>
      </c>
    </row>
    <row r="10728" spans="55:68">
      <c r="BC10728" s="23">
        <v>191153</v>
      </c>
      <c r="BD10728" s="23">
        <v>-38.28</v>
      </c>
      <c r="BO10728" s="23">
        <v>191153</v>
      </c>
      <c r="BP10728" s="23">
        <v>-38.28</v>
      </c>
    </row>
    <row r="10729" spans="55:68">
      <c r="BC10729" s="23">
        <v>191153</v>
      </c>
      <c r="BD10729" s="23">
        <v>-37.24</v>
      </c>
      <c r="BO10729" s="23">
        <v>191153</v>
      </c>
      <c r="BP10729" s="23">
        <v>-37.24</v>
      </c>
    </row>
    <row r="10730" spans="55:68">
      <c r="BC10730" s="23">
        <v>191644</v>
      </c>
      <c r="BD10730" s="23">
        <v>-37.24</v>
      </c>
      <c r="BO10730" s="23">
        <v>191644</v>
      </c>
      <c r="BP10730" s="23">
        <v>-37.24</v>
      </c>
    </row>
    <row r="10731" spans="55:68">
      <c r="BC10731" s="23">
        <v>191644</v>
      </c>
      <c r="BD10731" s="23">
        <v>-37.03</v>
      </c>
      <c r="BO10731" s="23">
        <v>191644</v>
      </c>
      <c r="BP10731" s="23">
        <v>-37.03</v>
      </c>
    </row>
    <row r="10732" spans="55:68">
      <c r="BC10732" s="23">
        <v>192143</v>
      </c>
      <c r="BD10732" s="23">
        <v>-37.03</v>
      </c>
      <c r="BO10732" s="23">
        <v>192143</v>
      </c>
      <c r="BP10732" s="23">
        <v>-37.03</v>
      </c>
    </row>
    <row r="10733" spans="55:68">
      <c r="BC10733" s="23">
        <v>192143</v>
      </c>
      <c r="BD10733" s="23">
        <v>-37.31</v>
      </c>
      <c r="BO10733" s="23">
        <v>192143</v>
      </c>
      <c r="BP10733" s="23">
        <v>-37.31</v>
      </c>
    </row>
    <row r="10734" spans="55:68">
      <c r="BC10734" s="23">
        <v>192660</v>
      </c>
      <c r="BD10734" s="23">
        <v>-37.31</v>
      </c>
      <c r="BO10734" s="23">
        <v>192660</v>
      </c>
      <c r="BP10734" s="23">
        <v>-37.31</v>
      </c>
    </row>
    <row r="10735" spans="55:68">
      <c r="BC10735" s="23">
        <v>192660</v>
      </c>
      <c r="BD10735" s="23">
        <v>-38.049999999999997</v>
      </c>
      <c r="BO10735" s="23">
        <v>192660</v>
      </c>
      <c r="BP10735" s="23">
        <v>-38.049999999999997</v>
      </c>
    </row>
    <row r="10736" spans="55:68">
      <c r="BC10736" s="23">
        <v>193188</v>
      </c>
      <c r="BD10736" s="23">
        <v>-38.049999999999997</v>
      </c>
      <c r="BO10736" s="23">
        <v>193188</v>
      </c>
      <c r="BP10736" s="23">
        <v>-38.049999999999997</v>
      </c>
    </row>
    <row r="10737" spans="55:68">
      <c r="BC10737" s="23">
        <v>193188</v>
      </c>
      <c r="BD10737" s="23">
        <v>-39.479999999999997</v>
      </c>
      <c r="BO10737" s="23">
        <v>193188</v>
      </c>
      <c r="BP10737" s="23">
        <v>-39.479999999999997</v>
      </c>
    </row>
    <row r="10738" spans="55:68">
      <c r="BC10738" s="23">
        <v>193737</v>
      </c>
      <c r="BD10738" s="23">
        <v>-39.479999999999997</v>
      </c>
      <c r="BO10738" s="23">
        <v>193737</v>
      </c>
      <c r="BP10738" s="23">
        <v>-39.479999999999997</v>
      </c>
    </row>
    <row r="10739" spans="55:68">
      <c r="BC10739" s="23">
        <v>193737</v>
      </c>
      <c r="BD10739" s="23">
        <v>-37.85</v>
      </c>
      <c r="BO10739" s="23">
        <v>193737</v>
      </c>
      <c r="BP10739" s="23">
        <v>-37.85</v>
      </c>
    </row>
    <row r="10740" spans="55:68">
      <c r="BC10740" s="23">
        <v>194301</v>
      </c>
      <c r="BD10740" s="23">
        <v>-37.85</v>
      </c>
      <c r="BO10740" s="23">
        <v>194301</v>
      </c>
      <c r="BP10740" s="23">
        <v>-37.85</v>
      </c>
    </row>
    <row r="10741" spans="55:68">
      <c r="BC10741" s="23">
        <v>194301</v>
      </c>
      <c r="BD10741" s="23">
        <v>-38.07</v>
      </c>
      <c r="BO10741" s="23">
        <v>194301</v>
      </c>
      <c r="BP10741" s="23">
        <v>-38.07</v>
      </c>
    </row>
    <row r="10742" spans="55:68">
      <c r="BC10742" s="23">
        <v>194855</v>
      </c>
      <c r="BD10742" s="23">
        <v>-38.07</v>
      </c>
      <c r="BO10742" s="23">
        <v>194855</v>
      </c>
      <c r="BP10742" s="23">
        <v>-38.07</v>
      </c>
    </row>
    <row r="10743" spans="55:68">
      <c r="BC10743" s="23">
        <v>194855</v>
      </c>
      <c r="BD10743" s="23">
        <v>-38</v>
      </c>
      <c r="BO10743" s="23">
        <v>194855</v>
      </c>
      <c r="BP10743" s="23">
        <v>-38</v>
      </c>
    </row>
    <row r="10744" spans="55:68">
      <c r="BC10744" s="23">
        <v>195382</v>
      </c>
      <c r="BD10744" s="23">
        <v>-38</v>
      </c>
      <c r="BO10744" s="23">
        <v>195382</v>
      </c>
      <c r="BP10744" s="23">
        <v>-38</v>
      </c>
    </row>
    <row r="10745" spans="55:68">
      <c r="BC10745" s="23">
        <v>195382</v>
      </c>
      <c r="BD10745" s="23">
        <v>-37.24</v>
      </c>
      <c r="BO10745" s="23">
        <v>195382</v>
      </c>
      <c r="BP10745" s="23">
        <v>-37.24</v>
      </c>
    </row>
    <row r="10746" spans="55:68">
      <c r="BC10746" s="23">
        <v>195907</v>
      </c>
      <c r="BD10746" s="23">
        <v>-37.24</v>
      </c>
      <c r="BO10746" s="23">
        <v>195907</v>
      </c>
      <c r="BP10746" s="23">
        <v>-37.24</v>
      </c>
    </row>
    <row r="10747" spans="55:68">
      <c r="BC10747" s="23">
        <v>195907</v>
      </c>
      <c r="BD10747" s="23">
        <v>-37.46</v>
      </c>
      <c r="BO10747" s="23">
        <v>195907</v>
      </c>
      <c r="BP10747" s="23">
        <v>-37.46</v>
      </c>
    </row>
    <row r="10748" spans="55:68">
      <c r="BC10748" s="23">
        <v>196418</v>
      </c>
      <c r="BD10748" s="23">
        <v>-37.46</v>
      </c>
      <c r="BO10748" s="23">
        <v>196418</v>
      </c>
      <c r="BP10748" s="23">
        <v>-37.46</v>
      </c>
    </row>
    <row r="10749" spans="55:68">
      <c r="BC10749" s="23">
        <v>196418</v>
      </c>
      <c r="BD10749" s="23">
        <v>-37.47</v>
      </c>
      <c r="BO10749" s="23">
        <v>196418</v>
      </c>
      <c r="BP10749" s="23">
        <v>-37.47</v>
      </c>
    </row>
    <row r="10750" spans="55:68">
      <c r="BC10750" s="23">
        <v>196913</v>
      </c>
      <c r="BD10750" s="23">
        <v>-37.47</v>
      </c>
      <c r="BO10750" s="23">
        <v>196913</v>
      </c>
      <c r="BP10750" s="23">
        <v>-37.47</v>
      </c>
    </row>
    <row r="10751" spans="55:68">
      <c r="BC10751" s="23">
        <v>196913</v>
      </c>
      <c r="BD10751" s="23">
        <v>-37.17</v>
      </c>
      <c r="BO10751" s="23">
        <v>196913</v>
      </c>
      <c r="BP10751" s="23">
        <v>-37.17</v>
      </c>
    </row>
    <row r="10752" spans="55:68">
      <c r="BC10752" s="23">
        <v>197395</v>
      </c>
      <c r="BD10752" s="23">
        <v>-37.17</v>
      </c>
      <c r="BO10752" s="23">
        <v>197395</v>
      </c>
      <c r="BP10752" s="23">
        <v>-37.17</v>
      </c>
    </row>
    <row r="10753" spans="55:68">
      <c r="BC10753" s="23">
        <v>197395</v>
      </c>
      <c r="BD10753" s="23">
        <v>-36.74</v>
      </c>
      <c r="BO10753" s="23">
        <v>197395</v>
      </c>
      <c r="BP10753" s="23">
        <v>-36.74</v>
      </c>
    </row>
    <row r="10754" spans="55:68">
      <c r="BC10754" s="23">
        <v>197870</v>
      </c>
      <c r="BD10754" s="23">
        <v>-36.74</v>
      </c>
      <c r="BO10754" s="23">
        <v>197870</v>
      </c>
      <c r="BP10754" s="23">
        <v>-36.74</v>
      </c>
    </row>
    <row r="10755" spans="55:68">
      <c r="BC10755" s="23">
        <v>197870</v>
      </c>
      <c r="BD10755" s="23">
        <v>-36</v>
      </c>
      <c r="BO10755" s="23">
        <v>197870</v>
      </c>
      <c r="BP10755" s="23">
        <v>-36</v>
      </c>
    </row>
    <row r="10756" spans="55:68">
      <c r="BC10756" s="23">
        <v>198345</v>
      </c>
      <c r="BD10756" s="23">
        <v>-36</v>
      </c>
      <c r="BO10756" s="23">
        <v>198345</v>
      </c>
      <c r="BP10756" s="23">
        <v>-36</v>
      </c>
    </row>
    <row r="10757" spans="55:68">
      <c r="BC10757" s="23">
        <v>198345</v>
      </c>
      <c r="BD10757" s="23">
        <v>-36.56</v>
      </c>
      <c r="BO10757" s="23">
        <v>198345</v>
      </c>
      <c r="BP10757" s="23">
        <v>-36.56</v>
      </c>
    </row>
    <row r="10758" spans="55:68">
      <c r="BC10758" s="23">
        <v>198816</v>
      </c>
      <c r="BD10758" s="23">
        <v>-36.56</v>
      </c>
      <c r="BO10758" s="23">
        <v>198816</v>
      </c>
      <c r="BP10758" s="23">
        <v>-36.56</v>
      </c>
    </row>
    <row r="10759" spans="55:68">
      <c r="BC10759" s="23">
        <v>198816</v>
      </c>
      <c r="BD10759" s="23">
        <v>-36.799999999999997</v>
      </c>
      <c r="BO10759" s="23">
        <v>198816</v>
      </c>
      <c r="BP10759" s="23">
        <v>-36.799999999999997</v>
      </c>
    </row>
    <row r="10760" spans="55:68">
      <c r="BC10760" s="23">
        <v>199300</v>
      </c>
      <c r="BD10760" s="23">
        <v>-36.799999999999997</v>
      </c>
      <c r="BO10760" s="23">
        <v>199300</v>
      </c>
      <c r="BP10760" s="23">
        <v>-36.799999999999997</v>
      </c>
    </row>
    <row r="10761" spans="55:68">
      <c r="BC10761" s="23">
        <v>199300</v>
      </c>
      <c r="BD10761" s="23">
        <v>-35.93</v>
      </c>
      <c r="BO10761" s="23">
        <v>199300</v>
      </c>
      <c r="BP10761" s="23">
        <v>-35.93</v>
      </c>
    </row>
    <row r="10762" spans="55:68">
      <c r="BC10762" s="23">
        <v>199800</v>
      </c>
      <c r="BD10762" s="23">
        <v>-35.93</v>
      </c>
      <c r="BO10762" s="23">
        <v>199800</v>
      </c>
      <c r="BP10762" s="23">
        <v>-35.93</v>
      </c>
    </row>
    <row r="10763" spans="55:68">
      <c r="BC10763" s="23">
        <v>199800</v>
      </c>
      <c r="BD10763" s="23">
        <v>-36.93</v>
      </c>
      <c r="BO10763" s="23">
        <v>199800</v>
      </c>
      <c r="BP10763" s="23">
        <v>-36.93</v>
      </c>
    </row>
    <row r="10764" spans="55:68">
      <c r="BC10764" s="23">
        <v>200293</v>
      </c>
      <c r="BD10764" s="23">
        <v>-36.93</v>
      </c>
      <c r="BO10764" s="23">
        <v>200293</v>
      </c>
      <c r="BP10764" s="23">
        <v>-36.93</v>
      </c>
    </row>
    <row r="10765" spans="55:68">
      <c r="BC10765" s="23">
        <v>200293</v>
      </c>
      <c r="BD10765" s="23">
        <v>-36.47</v>
      </c>
      <c r="BO10765" s="23">
        <v>200293</v>
      </c>
      <c r="BP10765" s="23">
        <v>-36.47</v>
      </c>
    </row>
    <row r="10766" spans="55:68">
      <c r="BC10766" s="23">
        <v>200787</v>
      </c>
      <c r="BD10766" s="23">
        <v>-36.47</v>
      </c>
      <c r="BO10766" s="23">
        <v>200787</v>
      </c>
      <c r="BP10766" s="23">
        <v>-36.47</v>
      </c>
    </row>
    <row r="10767" spans="55:68">
      <c r="BC10767" s="23">
        <v>200787</v>
      </c>
      <c r="BD10767" s="23">
        <v>-35.21</v>
      </c>
      <c r="BO10767" s="23">
        <v>200787</v>
      </c>
      <c r="BP10767" s="23">
        <v>-35.21</v>
      </c>
    </row>
    <row r="10768" spans="55:68">
      <c r="BC10768" s="23">
        <v>201290</v>
      </c>
      <c r="BD10768" s="23">
        <v>-35.21</v>
      </c>
      <c r="BO10768" s="23">
        <v>201290</v>
      </c>
      <c r="BP10768" s="23">
        <v>-35.21</v>
      </c>
    </row>
    <row r="10769" spans="55:68">
      <c r="BC10769" s="23">
        <v>201290</v>
      </c>
      <c r="BD10769" s="23">
        <v>-36.39</v>
      </c>
      <c r="BO10769" s="23">
        <v>201290</v>
      </c>
      <c r="BP10769" s="23">
        <v>-36.39</v>
      </c>
    </row>
    <row r="10770" spans="55:68">
      <c r="BC10770" s="23">
        <v>201784</v>
      </c>
      <c r="BD10770" s="23">
        <v>-36.39</v>
      </c>
      <c r="BO10770" s="23">
        <v>201784</v>
      </c>
      <c r="BP10770" s="23">
        <v>-36.39</v>
      </c>
    </row>
    <row r="10771" spans="55:68">
      <c r="BC10771" s="23">
        <v>201784</v>
      </c>
      <c r="BD10771" s="23">
        <v>-36.6</v>
      </c>
      <c r="BO10771" s="23">
        <v>201784</v>
      </c>
      <c r="BP10771" s="23">
        <v>-36.6</v>
      </c>
    </row>
    <row r="10772" spans="55:68">
      <c r="BC10772" s="23">
        <v>202262</v>
      </c>
      <c r="BD10772" s="23">
        <v>-36.6</v>
      </c>
      <c r="BO10772" s="23">
        <v>202262</v>
      </c>
      <c r="BP10772" s="23">
        <v>-36.6</v>
      </c>
    </row>
    <row r="10773" spans="55:68">
      <c r="BC10773" s="23">
        <v>202262</v>
      </c>
      <c r="BD10773" s="23">
        <v>-35.93</v>
      </c>
      <c r="BO10773" s="23">
        <v>202262</v>
      </c>
      <c r="BP10773" s="23">
        <v>-35.93</v>
      </c>
    </row>
    <row r="10774" spans="55:68">
      <c r="BC10774" s="23">
        <v>202751</v>
      </c>
      <c r="BD10774" s="23">
        <v>-35.93</v>
      </c>
      <c r="BO10774" s="23">
        <v>202751</v>
      </c>
      <c r="BP10774" s="23">
        <v>-35.93</v>
      </c>
    </row>
    <row r="10775" spans="55:68">
      <c r="BC10775" s="23">
        <v>202751</v>
      </c>
      <c r="BD10775" s="23">
        <v>-34.700000000000003</v>
      </c>
      <c r="BO10775" s="23">
        <v>202751</v>
      </c>
      <c r="BP10775" s="23">
        <v>-34.700000000000003</v>
      </c>
    </row>
    <row r="10776" spans="55:68">
      <c r="BC10776" s="23">
        <v>203245</v>
      </c>
      <c r="BD10776" s="23">
        <v>-34.700000000000003</v>
      </c>
      <c r="BO10776" s="23">
        <v>203245</v>
      </c>
      <c r="BP10776" s="23">
        <v>-34.700000000000003</v>
      </c>
    </row>
    <row r="10777" spans="55:68">
      <c r="BC10777" s="23">
        <v>203245</v>
      </c>
      <c r="BD10777" s="23">
        <v>-36.200000000000003</v>
      </c>
      <c r="BO10777" s="23">
        <v>203245</v>
      </c>
      <c r="BP10777" s="23">
        <v>-36.200000000000003</v>
      </c>
    </row>
    <row r="10778" spans="55:68">
      <c r="BC10778" s="23">
        <v>203733</v>
      </c>
      <c r="BD10778" s="23">
        <v>-36.200000000000003</v>
      </c>
      <c r="BO10778" s="23">
        <v>203733</v>
      </c>
      <c r="BP10778" s="23">
        <v>-36.200000000000003</v>
      </c>
    </row>
    <row r="10779" spans="55:68">
      <c r="BC10779" s="23">
        <v>203733</v>
      </c>
      <c r="BD10779" s="23">
        <v>-36.36</v>
      </c>
      <c r="BO10779" s="23">
        <v>203733</v>
      </c>
      <c r="BP10779" s="23">
        <v>-36.36</v>
      </c>
    </row>
    <row r="10780" spans="55:68">
      <c r="BC10780" s="23">
        <v>204218</v>
      </c>
      <c r="BD10780" s="23">
        <v>-36.36</v>
      </c>
      <c r="BO10780" s="23">
        <v>204218</v>
      </c>
      <c r="BP10780" s="23">
        <v>-36.36</v>
      </c>
    </row>
    <row r="10781" spans="55:68">
      <c r="BC10781" s="23">
        <v>204218</v>
      </c>
      <c r="BD10781" s="23">
        <v>-35.619999999999997</v>
      </c>
      <c r="BO10781" s="23">
        <v>204218</v>
      </c>
      <c r="BP10781" s="23">
        <v>-35.619999999999997</v>
      </c>
    </row>
    <row r="10782" spans="55:68">
      <c r="BC10782" s="23">
        <v>204716</v>
      </c>
      <c r="BD10782" s="23">
        <v>-35.619999999999997</v>
      </c>
      <c r="BO10782" s="23">
        <v>204716</v>
      </c>
      <c r="BP10782" s="23">
        <v>-35.619999999999997</v>
      </c>
    </row>
    <row r="10783" spans="55:68">
      <c r="BC10783" s="23">
        <v>204716</v>
      </c>
      <c r="BD10783" s="23">
        <v>-35.07</v>
      </c>
      <c r="BO10783" s="23">
        <v>204716</v>
      </c>
      <c r="BP10783" s="23">
        <v>-35.07</v>
      </c>
    </row>
    <row r="10784" spans="55:68">
      <c r="BC10784" s="23">
        <v>205223</v>
      </c>
      <c r="BD10784" s="23">
        <v>-35.07</v>
      </c>
      <c r="BO10784" s="23">
        <v>205223</v>
      </c>
      <c r="BP10784" s="23">
        <v>-35.07</v>
      </c>
    </row>
    <row r="10785" spans="55:68">
      <c r="BC10785" s="23">
        <v>205223</v>
      </c>
      <c r="BD10785" s="23">
        <v>-35.729999999999997</v>
      </c>
      <c r="BO10785" s="23">
        <v>205223</v>
      </c>
      <c r="BP10785" s="23">
        <v>-35.729999999999997</v>
      </c>
    </row>
    <row r="10786" spans="55:68">
      <c r="BC10786" s="23">
        <v>205735</v>
      </c>
      <c r="BD10786" s="23">
        <v>-35.729999999999997</v>
      </c>
      <c r="BO10786" s="23">
        <v>205735</v>
      </c>
      <c r="BP10786" s="23">
        <v>-35.729999999999997</v>
      </c>
    </row>
    <row r="10787" spans="55:68">
      <c r="BC10787" s="23">
        <v>205735</v>
      </c>
      <c r="BD10787" s="23">
        <v>-36.76</v>
      </c>
      <c r="BO10787" s="23">
        <v>205735</v>
      </c>
      <c r="BP10787" s="23">
        <v>-36.76</v>
      </c>
    </row>
    <row r="10788" spans="55:68">
      <c r="BC10788" s="23">
        <v>206237</v>
      </c>
      <c r="BD10788" s="23">
        <v>-36.76</v>
      </c>
      <c r="BO10788" s="23">
        <v>206237</v>
      </c>
      <c r="BP10788" s="23">
        <v>-36.76</v>
      </c>
    </row>
    <row r="10789" spans="55:68">
      <c r="BC10789" s="23">
        <v>206237</v>
      </c>
      <c r="BD10789" s="23">
        <v>-36.51</v>
      </c>
      <c r="BO10789" s="23">
        <v>206237</v>
      </c>
      <c r="BP10789" s="23">
        <v>-36.51</v>
      </c>
    </row>
    <row r="10790" spans="55:68">
      <c r="BC10790" s="23">
        <v>206752</v>
      </c>
      <c r="BD10790" s="23">
        <v>-36.51</v>
      </c>
      <c r="BO10790" s="23">
        <v>206752</v>
      </c>
      <c r="BP10790" s="23">
        <v>-36.51</v>
      </c>
    </row>
    <row r="10791" spans="55:68">
      <c r="BC10791" s="23">
        <v>206752</v>
      </c>
      <c r="BD10791" s="23">
        <v>-34.130000000000003</v>
      </c>
      <c r="BO10791" s="23">
        <v>206752</v>
      </c>
      <c r="BP10791" s="23">
        <v>-34.130000000000003</v>
      </c>
    </row>
    <row r="10792" spans="55:68">
      <c r="BC10792" s="23">
        <v>207277</v>
      </c>
      <c r="BD10792" s="23">
        <v>-34.130000000000003</v>
      </c>
      <c r="BO10792" s="23">
        <v>207277</v>
      </c>
      <c r="BP10792" s="23">
        <v>-34.130000000000003</v>
      </c>
    </row>
    <row r="10793" spans="55:68">
      <c r="BC10793" s="23">
        <v>207277</v>
      </c>
      <c r="BD10793" s="23">
        <v>-36.1</v>
      </c>
      <c r="BO10793" s="23">
        <v>207277</v>
      </c>
      <c r="BP10793" s="23">
        <v>-36.1</v>
      </c>
    </row>
    <row r="10794" spans="55:68">
      <c r="BC10794" s="23">
        <v>207796</v>
      </c>
      <c r="BD10794" s="23">
        <v>-36.1</v>
      </c>
      <c r="BO10794" s="23">
        <v>207796</v>
      </c>
      <c r="BP10794" s="23">
        <v>-36.1</v>
      </c>
    </row>
    <row r="10795" spans="55:68">
      <c r="BC10795" s="23">
        <v>207796</v>
      </c>
      <c r="BD10795" s="23">
        <v>-36.200000000000003</v>
      </c>
      <c r="BO10795" s="23">
        <v>207796</v>
      </c>
      <c r="BP10795" s="23">
        <v>-36.200000000000003</v>
      </c>
    </row>
    <row r="10796" spans="55:68">
      <c r="BC10796" s="23">
        <v>208313</v>
      </c>
      <c r="BD10796" s="23">
        <v>-36.200000000000003</v>
      </c>
      <c r="BO10796" s="23">
        <v>208313</v>
      </c>
      <c r="BP10796" s="23">
        <v>-36.200000000000003</v>
      </c>
    </row>
    <row r="10797" spans="55:68">
      <c r="BC10797" s="23">
        <v>208313</v>
      </c>
      <c r="BD10797" s="23">
        <v>-35.619999999999997</v>
      </c>
      <c r="BO10797" s="23">
        <v>208313</v>
      </c>
      <c r="BP10797" s="23">
        <v>-35.619999999999997</v>
      </c>
    </row>
    <row r="10798" spans="55:68">
      <c r="BC10798" s="23">
        <v>208865</v>
      </c>
      <c r="BD10798" s="23">
        <v>-35.619999999999997</v>
      </c>
      <c r="BO10798" s="23">
        <v>208865</v>
      </c>
      <c r="BP10798" s="23">
        <v>-35.619999999999997</v>
      </c>
    </row>
    <row r="10799" spans="55:68">
      <c r="BC10799" s="23">
        <v>208865</v>
      </c>
      <c r="BD10799" s="23">
        <v>-35.840000000000003</v>
      </c>
      <c r="BO10799" s="23">
        <v>208865</v>
      </c>
      <c r="BP10799" s="23">
        <v>-35.840000000000003</v>
      </c>
    </row>
    <row r="10800" spans="55:68">
      <c r="BC10800" s="23">
        <v>209435</v>
      </c>
      <c r="BD10800" s="23">
        <v>-35.840000000000003</v>
      </c>
      <c r="BO10800" s="23">
        <v>209435</v>
      </c>
      <c r="BP10800" s="23">
        <v>-35.840000000000003</v>
      </c>
    </row>
    <row r="10801" spans="55:68">
      <c r="BC10801" s="23">
        <v>209435</v>
      </c>
      <c r="BD10801" s="23">
        <v>-37.08</v>
      </c>
      <c r="BO10801" s="23">
        <v>209435</v>
      </c>
      <c r="BP10801" s="23">
        <v>-37.08</v>
      </c>
    </row>
    <row r="10802" spans="55:68">
      <c r="BC10802" s="23">
        <v>210015</v>
      </c>
      <c r="BD10802" s="23">
        <v>-37.08</v>
      </c>
      <c r="BO10802" s="23">
        <v>210015</v>
      </c>
      <c r="BP10802" s="23">
        <v>-37.08</v>
      </c>
    </row>
    <row r="10803" spans="55:68">
      <c r="BC10803" s="23">
        <v>210015</v>
      </c>
      <c r="BD10803" s="23">
        <v>-37.14</v>
      </c>
      <c r="BO10803" s="23">
        <v>210015</v>
      </c>
      <c r="BP10803" s="23">
        <v>-37.14</v>
      </c>
    </row>
    <row r="10804" spans="55:68">
      <c r="BC10804" s="23">
        <v>210609</v>
      </c>
      <c r="BD10804" s="23">
        <v>-37.14</v>
      </c>
      <c r="BO10804" s="23">
        <v>210609</v>
      </c>
      <c r="BP10804" s="23">
        <v>-37.14</v>
      </c>
    </row>
    <row r="10805" spans="55:68">
      <c r="BC10805" s="23">
        <v>210609</v>
      </c>
      <c r="BD10805" s="23">
        <v>-36.9</v>
      </c>
      <c r="BO10805" s="23">
        <v>210609</v>
      </c>
      <c r="BP10805" s="23">
        <v>-36.9</v>
      </c>
    </row>
    <row r="10806" spans="55:68">
      <c r="BC10806" s="23">
        <v>211220</v>
      </c>
      <c r="BD10806" s="23">
        <v>-36.9</v>
      </c>
      <c r="BO10806" s="23">
        <v>211220</v>
      </c>
      <c r="BP10806" s="23">
        <v>-36.9</v>
      </c>
    </row>
    <row r="10807" spans="55:68">
      <c r="BC10807" s="23">
        <v>211220</v>
      </c>
      <c r="BD10807" s="23">
        <v>-36.75</v>
      </c>
      <c r="BO10807" s="23">
        <v>211220</v>
      </c>
      <c r="BP10807" s="23">
        <v>-36.75</v>
      </c>
    </row>
    <row r="10808" spans="55:68">
      <c r="BC10808" s="23">
        <v>211836</v>
      </c>
      <c r="BD10808" s="23">
        <v>-36.75</v>
      </c>
      <c r="BO10808" s="23">
        <v>211836</v>
      </c>
      <c r="BP10808" s="23">
        <v>-36.75</v>
      </c>
    </row>
    <row r="10809" spans="55:68">
      <c r="BC10809" s="23">
        <v>211836</v>
      </c>
      <c r="BD10809" s="23">
        <v>-36.75</v>
      </c>
      <c r="BO10809" s="23">
        <v>211836</v>
      </c>
      <c r="BP10809" s="23">
        <v>-36.75</v>
      </c>
    </row>
    <row r="10810" spans="55:68">
      <c r="BC10810" s="23">
        <v>212458</v>
      </c>
      <c r="BD10810" s="23">
        <v>-36.75</v>
      </c>
      <c r="BO10810" s="23">
        <v>212458</v>
      </c>
      <c r="BP10810" s="23">
        <v>-36.75</v>
      </c>
    </row>
    <row r="10811" spans="55:68">
      <c r="BC10811" s="23">
        <v>212458</v>
      </c>
      <c r="BD10811" s="23">
        <v>-36.950000000000003</v>
      </c>
      <c r="BO10811" s="23">
        <v>212458</v>
      </c>
      <c r="BP10811" s="23">
        <v>-36.950000000000003</v>
      </c>
    </row>
    <row r="10812" spans="55:68">
      <c r="BC10812" s="23">
        <v>213089</v>
      </c>
      <c r="BD10812" s="23">
        <v>-36.950000000000003</v>
      </c>
      <c r="BO10812" s="23">
        <v>213089</v>
      </c>
      <c r="BP10812" s="23">
        <v>-36.950000000000003</v>
      </c>
    </row>
    <row r="10813" spans="55:68">
      <c r="BC10813" s="23">
        <v>213089</v>
      </c>
      <c r="BD10813" s="23">
        <v>-36.880000000000003</v>
      </c>
      <c r="BO10813" s="23">
        <v>213089</v>
      </c>
      <c r="BP10813" s="23">
        <v>-36.880000000000003</v>
      </c>
    </row>
    <row r="10814" spans="55:68">
      <c r="BC10814" s="23">
        <v>213731</v>
      </c>
      <c r="BD10814" s="23">
        <v>-36.880000000000003</v>
      </c>
      <c r="BO10814" s="23">
        <v>213731</v>
      </c>
      <c r="BP10814" s="23">
        <v>-36.880000000000003</v>
      </c>
    </row>
    <row r="10815" spans="55:68">
      <c r="BC10815" s="23">
        <v>213731</v>
      </c>
      <c r="BD10815" s="23">
        <v>-36.74</v>
      </c>
      <c r="BO10815" s="23">
        <v>213731</v>
      </c>
      <c r="BP10815" s="23">
        <v>-36.74</v>
      </c>
    </row>
    <row r="10816" spans="55:68">
      <c r="BC10816" s="23">
        <v>214380</v>
      </c>
      <c r="BD10816" s="23">
        <v>-36.74</v>
      </c>
      <c r="BO10816" s="23">
        <v>214380</v>
      </c>
      <c r="BP10816" s="23">
        <v>-36.74</v>
      </c>
    </row>
    <row r="10817" spans="55:68">
      <c r="BC10817" s="23">
        <v>214380</v>
      </c>
      <c r="BD10817" s="23">
        <v>-36.67</v>
      </c>
      <c r="BO10817" s="23">
        <v>214380</v>
      </c>
      <c r="BP10817" s="23">
        <v>-36.67</v>
      </c>
    </row>
    <row r="10818" spans="55:68">
      <c r="BC10818" s="23">
        <v>215039</v>
      </c>
      <c r="BD10818" s="23">
        <v>-36.67</v>
      </c>
      <c r="BO10818" s="23">
        <v>215039</v>
      </c>
      <c r="BP10818" s="23">
        <v>-36.67</v>
      </c>
    </row>
    <row r="10819" spans="55:68">
      <c r="BC10819" s="23">
        <v>215039</v>
      </c>
      <c r="BD10819" s="23">
        <v>-36.700000000000003</v>
      </c>
      <c r="BO10819" s="23">
        <v>215039</v>
      </c>
      <c r="BP10819" s="23">
        <v>-36.700000000000003</v>
      </c>
    </row>
    <row r="10820" spans="55:68">
      <c r="BC10820" s="23">
        <v>215710</v>
      </c>
      <c r="BD10820" s="23">
        <v>-36.700000000000003</v>
      </c>
      <c r="BO10820" s="23">
        <v>215710</v>
      </c>
      <c r="BP10820" s="23">
        <v>-36.700000000000003</v>
      </c>
    </row>
    <row r="10821" spans="55:68">
      <c r="BC10821" s="23">
        <v>215710</v>
      </c>
      <c r="BD10821" s="23">
        <v>-37</v>
      </c>
      <c r="BO10821" s="23">
        <v>215710</v>
      </c>
      <c r="BP10821" s="23">
        <v>-37</v>
      </c>
    </row>
    <row r="10822" spans="55:68">
      <c r="BC10822" s="23">
        <v>216384</v>
      </c>
      <c r="BD10822" s="23">
        <v>-37</v>
      </c>
      <c r="BO10822" s="23">
        <v>216384</v>
      </c>
      <c r="BP10822" s="23">
        <v>-37</v>
      </c>
    </row>
    <row r="10823" spans="55:68">
      <c r="BC10823" s="23">
        <v>216384</v>
      </c>
      <c r="BD10823" s="23">
        <v>-36.85</v>
      </c>
      <c r="BO10823" s="23">
        <v>216384</v>
      </c>
      <c r="BP10823" s="23">
        <v>-36.85</v>
      </c>
    </row>
    <row r="10824" spans="55:68">
      <c r="BC10824" s="23">
        <v>217064</v>
      </c>
      <c r="BD10824" s="23">
        <v>-36.85</v>
      </c>
      <c r="BO10824" s="23">
        <v>217064</v>
      </c>
      <c r="BP10824" s="23">
        <v>-36.85</v>
      </c>
    </row>
    <row r="10825" spans="55:68">
      <c r="BC10825" s="23">
        <v>217064</v>
      </c>
      <c r="BD10825" s="23">
        <v>-36.130000000000003</v>
      </c>
      <c r="BO10825" s="23">
        <v>217064</v>
      </c>
      <c r="BP10825" s="23">
        <v>-36.130000000000003</v>
      </c>
    </row>
    <row r="10826" spans="55:68">
      <c r="BC10826" s="23">
        <v>217751</v>
      </c>
      <c r="BD10826" s="23">
        <v>-36.130000000000003</v>
      </c>
      <c r="BO10826" s="23">
        <v>217751</v>
      </c>
      <c r="BP10826" s="23">
        <v>-36.130000000000003</v>
      </c>
    </row>
    <row r="10827" spans="55:68">
      <c r="BC10827" s="23">
        <v>217751</v>
      </c>
      <c r="BD10827" s="23">
        <v>-36.299999999999997</v>
      </c>
      <c r="BO10827" s="23">
        <v>217751</v>
      </c>
      <c r="BP10827" s="23">
        <v>-36.299999999999997</v>
      </c>
    </row>
    <row r="10828" spans="55:68">
      <c r="BC10828" s="23">
        <v>218445</v>
      </c>
      <c r="BD10828" s="23">
        <v>-36.299999999999997</v>
      </c>
      <c r="BO10828" s="23">
        <v>218445</v>
      </c>
      <c r="BP10828" s="23">
        <v>-36.299999999999997</v>
      </c>
    </row>
    <row r="10829" spans="55:68">
      <c r="BC10829" s="23">
        <v>218445</v>
      </c>
      <c r="BD10829" s="23">
        <v>-36.61</v>
      </c>
      <c r="BO10829" s="23">
        <v>218445</v>
      </c>
      <c r="BP10829" s="23">
        <v>-36.61</v>
      </c>
    </row>
    <row r="10830" spans="55:68">
      <c r="BC10830" s="23">
        <v>219151</v>
      </c>
      <c r="BD10830" s="23">
        <v>-36.61</v>
      </c>
      <c r="BO10830" s="23">
        <v>219151</v>
      </c>
      <c r="BP10830" s="23">
        <v>-36.61</v>
      </c>
    </row>
    <row r="10831" spans="55:68">
      <c r="BC10831" s="23">
        <v>219151</v>
      </c>
      <c r="BD10831" s="23">
        <v>-36.880000000000003</v>
      </c>
      <c r="BO10831" s="23">
        <v>219151</v>
      </c>
      <c r="BP10831" s="23">
        <v>-36.880000000000003</v>
      </c>
    </row>
    <row r="10832" spans="55:68">
      <c r="BC10832" s="23">
        <v>219890</v>
      </c>
      <c r="BD10832" s="23">
        <v>-36.880000000000003</v>
      </c>
      <c r="BO10832" s="23">
        <v>219890</v>
      </c>
      <c r="BP10832" s="23">
        <v>-36.880000000000003</v>
      </c>
    </row>
    <row r="10833" spans="55:68">
      <c r="BC10833" s="23">
        <v>219890</v>
      </c>
      <c r="BD10833" s="23">
        <v>-37.07</v>
      </c>
      <c r="BO10833" s="23">
        <v>219890</v>
      </c>
      <c r="BP10833" s="23">
        <v>-37.07</v>
      </c>
    </row>
    <row r="10834" spans="55:68">
      <c r="BC10834" s="23">
        <v>220679</v>
      </c>
      <c r="BD10834" s="23">
        <v>-37.07</v>
      </c>
      <c r="BO10834" s="23">
        <v>220679</v>
      </c>
      <c r="BP10834" s="23">
        <v>-37.07</v>
      </c>
    </row>
    <row r="10835" spans="55:68">
      <c r="BC10835" s="23">
        <v>220679</v>
      </c>
      <c r="BD10835" s="23">
        <v>-37.17</v>
      </c>
      <c r="BO10835" s="23">
        <v>220679</v>
      </c>
      <c r="BP10835" s="23">
        <v>-37.17</v>
      </c>
    </row>
    <row r="10836" spans="55:68">
      <c r="BC10836" s="23">
        <v>221524</v>
      </c>
      <c r="BD10836" s="23">
        <v>-37.17</v>
      </c>
      <c r="BO10836" s="23">
        <v>221524</v>
      </c>
      <c r="BP10836" s="23">
        <v>-37.17</v>
      </c>
    </row>
    <row r="10837" spans="55:68">
      <c r="BC10837" s="23">
        <v>221524</v>
      </c>
      <c r="BD10837" s="23">
        <v>-37.69</v>
      </c>
      <c r="BO10837" s="23">
        <v>221524</v>
      </c>
      <c r="BP10837" s="23">
        <v>-37.69</v>
      </c>
    </row>
    <row r="10838" spans="55:68">
      <c r="BC10838" s="23">
        <v>222407</v>
      </c>
      <c r="BD10838" s="23">
        <v>-37.69</v>
      </c>
      <c r="BO10838" s="23">
        <v>222407</v>
      </c>
      <c r="BP10838" s="23">
        <v>-37.69</v>
      </c>
    </row>
    <row r="10839" spans="55:68">
      <c r="BC10839" s="23">
        <v>222407</v>
      </c>
      <c r="BD10839" s="23">
        <v>-37.78</v>
      </c>
      <c r="BO10839" s="23">
        <v>222407</v>
      </c>
      <c r="BP10839" s="23">
        <v>-37.78</v>
      </c>
    </row>
    <row r="10840" spans="55:68">
      <c r="BC10840" s="23">
        <v>223332</v>
      </c>
      <c r="BD10840" s="23">
        <v>-37.78</v>
      </c>
      <c r="BO10840" s="23">
        <v>223332</v>
      </c>
      <c r="BP10840" s="23">
        <v>-37.78</v>
      </c>
    </row>
    <row r="10841" spans="55:68">
      <c r="BC10841" s="23">
        <v>223332</v>
      </c>
      <c r="BD10841" s="23">
        <v>-37.369999999999997</v>
      </c>
      <c r="BO10841" s="23">
        <v>223332</v>
      </c>
      <c r="BP10841" s="23">
        <v>-37.369999999999997</v>
      </c>
    </row>
    <row r="10842" spans="55:68">
      <c r="BC10842" s="23">
        <v>224302</v>
      </c>
      <c r="BD10842" s="23">
        <v>-37.369999999999997</v>
      </c>
      <c r="BO10842" s="23">
        <v>224302</v>
      </c>
      <c r="BP10842" s="23">
        <v>-37.369999999999997</v>
      </c>
    </row>
    <row r="10843" spans="55:68">
      <c r="BC10843" s="23">
        <v>224302</v>
      </c>
      <c r="BD10843" s="23">
        <v>-37.840000000000003</v>
      </c>
      <c r="BO10843" s="23">
        <v>224302</v>
      </c>
      <c r="BP10843" s="23">
        <v>-37.840000000000003</v>
      </c>
    </row>
    <row r="10844" spans="55:68">
      <c r="BC10844" s="23">
        <v>225283</v>
      </c>
      <c r="BD10844" s="23">
        <v>-37.840000000000003</v>
      </c>
      <c r="BO10844" s="23">
        <v>225283</v>
      </c>
      <c r="BP10844" s="23">
        <v>-37.840000000000003</v>
      </c>
    </row>
    <row r="10845" spans="55:68">
      <c r="BC10845" s="23">
        <v>225283</v>
      </c>
      <c r="BD10845" s="23">
        <v>-38.200000000000003</v>
      </c>
      <c r="BO10845" s="23">
        <v>225283</v>
      </c>
      <c r="BP10845" s="23">
        <v>-38.200000000000003</v>
      </c>
    </row>
    <row r="10846" spans="55:68">
      <c r="BC10846" s="23">
        <v>226252</v>
      </c>
      <c r="BD10846" s="23">
        <v>-38.200000000000003</v>
      </c>
      <c r="BO10846" s="23">
        <v>226252</v>
      </c>
      <c r="BP10846" s="23">
        <v>-38.200000000000003</v>
      </c>
    </row>
    <row r="10847" spans="55:68">
      <c r="BC10847" s="23">
        <v>226252</v>
      </c>
      <c r="BD10847" s="23">
        <v>-37.5</v>
      </c>
      <c r="BO10847" s="23">
        <v>226252</v>
      </c>
      <c r="BP10847" s="23">
        <v>-37.5</v>
      </c>
    </row>
    <row r="10848" spans="55:68">
      <c r="BC10848" s="23">
        <v>227216</v>
      </c>
      <c r="BD10848" s="23">
        <v>-37.5</v>
      </c>
      <c r="BO10848" s="23">
        <v>227216</v>
      </c>
      <c r="BP10848" s="23">
        <v>-37.5</v>
      </c>
    </row>
    <row r="10849" spans="55:68">
      <c r="BC10849" s="23">
        <v>227216</v>
      </c>
      <c r="BD10849" s="23">
        <v>-37.11</v>
      </c>
      <c r="BO10849" s="23">
        <v>227216</v>
      </c>
      <c r="BP10849" s="23">
        <v>-37.11</v>
      </c>
    </row>
    <row r="10850" spans="55:68">
      <c r="BC10850" s="23">
        <v>228163</v>
      </c>
      <c r="BD10850" s="23">
        <v>-37.11</v>
      </c>
      <c r="BO10850" s="23">
        <v>228163</v>
      </c>
      <c r="BP10850" s="23">
        <v>-37.11</v>
      </c>
    </row>
    <row r="10851" spans="55:68">
      <c r="BC10851" s="23">
        <v>228163</v>
      </c>
      <c r="BD10851" s="23">
        <v>-37.159999999999997</v>
      </c>
      <c r="BO10851" s="23">
        <v>228163</v>
      </c>
      <c r="BP10851" s="23">
        <v>-37.159999999999997</v>
      </c>
    </row>
    <row r="10852" spans="55:68">
      <c r="BC10852" s="23">
        <v>229092</v>
      </c>
      <c r="BD10852" s="23">
        <v>-37.159999999999997</v>
      </c>
      <c r="BO10852" s="23">
        <v>229092</v>
      </c>
      <c r="BP10852" s="23">
        <v>-37.159999999999997</v>
      </c>
    </row>
    <row r="10853" spans="55:68">
      <c r="BC10853" s="23">
        <v>229092</v>
      </c>
      <c r="BD10853" s="23">
        <v>-36.89</v>
      </c>
      <c r="BO10853" s="23">
        <v>229092</v>
      </c>
      <c r="BP10853" s="23">
        <v>-36.89</v>
      </c>
    </row>
    <row r="10854" spans="55:68">
      <c r="BC10854" s="23">
        <v>230020</v>
      </c>
      <c r="BD10854" s="23">
        <v>-36.89</v>
      </c>
      <c r="BO10854" s="23">
        <v>230020</v>
      </c>
      <c r="BP10854" s="23">
        <v>-36.89</v>
      </c>
    </row>
    <row r="10855" spans="55:68">
      <c r="BC10855" s="23">
        <v>230020</v>
      </c>
      <c r="BD10855" s="23">
        <v>-37.15</v>
      </c>
      <c r="BO10855" s="23">
        <v>230020</v>
      </c>
      <c r="BP10855" s="23">
        <v>-37.15</v>
      </c>
    </row>
    <row r="10856" spans="55:68">
      <c r="BC10856" s="23">
        <v>230954</v>
      </c>
      <c r="BD10856" s="23">
        <v>-37.15</v>
      </c>
      <c r="BO10856" s="23">
        <v>230954</v>
      </c>
      <c r="BP10856" s="23">
        <v>-37.15</v>
      </c>
    </row>
    <row r="10857" spans="55:68">
      <c r="BC10857" s="23">
        <v>230954</v>
      </c>
      <c r="BD10857" s="23">
        <v>-36.950000000000003</v>
      </c>
      <c r="BO10857" s="23">
        <v>230954</v>
      </c>
      <c r="BP10857" s="23">
        <v>-36.950000000000003</v>
      </c>
    </row>
    <row r="10858" spans="55:68">
      <c r="BC10858" s="23">
        <v>231893</v>
      </c>
      <c r="BD10858" s="23">
        <v>-36.950000000000003</v>
      </c>
      <c r="BO10858" s="23">
        <v>231893</v>
      </c>
      <c r="BP10858" s="23">
        <v>-36.950000000000003</v>
      </c>
    </row>
    <row r="10859" spans="55:68">
      <c r="BC10859" s="23">
        <v>231893</v>
      </c>
      <c r="BD10859" s="23">
        <v>-36.909999999999997</v>
      </c>
      <c r="BO10859" s="23">
        <v>231893</v>
      </c>
      <c r="BP10859" s="23">
        <v>-36.909999999999997</v>
      </c>
    </row>
    <row r="10860" spans="55:68">
      <c r="BC10860" s="23">
        <v>232845</v>
      </c>
      <c r="BD10860" s="23">
        <v>-36.909999999999997</v>
      </c>
      <c r="BO10860" s="23">
        <v>232845</v>
      </c>
      <c r="BP10860" s="23">
        <v>-36.909999999999997</v>
      </c>
    </row>
    <row r="10861" spans="55:68">
      <c r="BC10861" s="23">
        <v>232845</v>
      </c>
      <c r="BD10861" s="23">
        <v>-36.909999999999997</v>
      </c>
      <c r="BO10861" s="23">
        <v>232845</v>
      </c>
      <c r="BP10861" s="23">
        <v>-36.909999999999997</v>
      </c>
    </row>
    <row r="10862" spans="55:68">
      <c r="BC10862" s="23">
        <v>233804</v>
      </c>
      <c r="BD10862" s="23">
        <v>-36.909999999999997</v>
      </c>
      <c r="BO10862" s="23">
        <v>233804</v>
      </c>
      <c r="BP10862" s="23">
        <v>-36.909999999999997</v>
      </c>
    </row>
    <row r="10863" spans="55:68">
      <c r="BC10863" s="23">
        <v>233804</v>
      </c>
      <c r="BD10863" s="23">
        <v>-36.979999999999997</v>
      </c>
      <c r="BO10863" s="23">
        <v>233804</v>
      </c>
      <c r="BP10863" s="23">
        <v>-36.979999999999997</v>
      </c>
    </row>
    <row r="10864" spans="55:68">
      <c r="BC10864" s="23">
        <v>234768</v>
      </c>
      <c r="BD10864" s="23">
        <v>-36.979999999999997</v>
      </c>
      <c r="BO10864" s="23">
        <v>234768</v>
      </c>
      <c r="BP10864" s="23">
        <v>-36.979999999999997</v>
      </c>
    </row>
    <row r="10865" spans="55:68">
      <c r="BC10865" s="23">
        <v>234768</v>
      </c>
      <c r="BD10865" s="23">
        <v>-37.22</v>
      </c>
      <c r="BO10865" s="23">
        <v>234768</v>
      </c>
      <c r="BP10865" s="23">
        <v>-37.22</v>
      </c>
    </row>
    <row r="10866" spans="55:68">
      <c r="BC10866" s="23">
        <v>235748</v>
      </c>
      <c r="BD10866" s="23">
        <v>-37.22</v>
      </c>
      <c r="BO10866" s="23">
        <v>235748</v>
      </c>
      <c r="BP10866" s="23">
        <v>-37.22</v>
      </c>
    </row>
    <row r="10867" spans="55:68">
      <c r="BC10867" s="23">
        <v>235748</v>
      </c>
      <c r="BD10867" s="23">
        <v>-37.01</v>
      </c>
      <c r="BO10867" s="23">
        <v>235748</v>
      </c>
      <c r="BP10867" s="23">
        <v>-37.01</v>
      </c>
    </row>
    <row r="10868" spans="55:68">
      <c r="BC10868" s="23">
        <v>236732</v>
      </c>
      <c r="BD10868" s="23">
        <v>-37.01</v>
      </c>
      <c r="BO10868" s="23">
        <v>236732</v>
      </c>
      <c r="BP10868" s="23">
        <v>-37.01</v>
      </c>
    </row>
    <row r="10869" spans="55:68">
      <c r="BC10869" s="23">
        <v>236732</v>
      </c>
      <c r="BD10869" s="23">
        <v>-37.299999999999997</v>
      </c>
      <c r="BO10869" s="23">
        <v>236732</v>
      </c>
      <c r="BP10869" s="23">
        <v>-37.299999999999997</v>
      </c>
    </row>
    <row r="10870" spans="55:68">
      <c r="BC10870" s="23">
        <v>237728</v>
      </c>
      <c r="BD10870" s="23">
        <v>-37.299999999999997</v>
      </c>
      <c r="BO10870" s="23">
        <v>237728</v>
      </c>
      <c r="BP10870" s="23">
        <v>-37.299999999999997</v>
      </c>
    </row>
    <row r="10871" spans="55:68">
      <c r="BC10871" s="23">
        <v>237728</v>
      </c>
      <c r="BD10871" s="23">
        <v>-36.74</v>
      </c>
      <c r="BO10871" s="23">
        <v>237728</v>
      </c>
      <c r="BP10871" s="23">
        <v>-36.74</v>
      </c>
    </row>
    <row r="10872" spans="55:68">
      <c r="BC10872" s="23">
        <v>238727</v>
      </c>
      <c r="BD10872" s="23">
        <v>-36.74</v>
      </c>
      <c r="BO10872" s="23">
        <v>238727</v>
      </c>
      <c r="BP10872" s="23">
        <v>-36.74</v>
      </c>
    </row>
    <row r="10873" spans="55:68">
      <c r="BC10873" s="23">
        <v>238727</v>
      </c>
      <c r="BD10873" s="23">
        <v>-37.29</v>
      </c>
      <c r="BO10873" s="23">
        <v>238727</v>
      </c>
      <c r="BP10873" s="23">
        <v>-37.29</v>
      </c>
    </row>
    <row r="10874" spans="55:68">
      <c r="BC10874" s="23">
        <v>239767</v>
      </c>
      <c r="BD10874" s="23">
        <v>-37.29</v>
      </c>
      <c r="BO10874" s="23">
        <v>239767</v>
      </c>
      <c r="BP10874" s="23">
        <v>-37.29</v>
      </c>
    </row>
    <row r="10875" spans="55:68">
      <c r="BC10875" s="23">
        <v>239767</v>
      </c>
      <c r="BD10875" s="23">
        <v>-36.78</v>
      </c>
      <c r="BO10875" s="23">
        <v>239767</v>
      </c>
      <c r="BP10875" s="23">
        <v>-36.78</v>
      </c>
    </row>
    <row r="10876" spans="55:68">
      <c r="BC10876" s="23">
        <v>240841</v>
      </c>
      <c r="BD10876" s="23">
        <v>-36.78</v>
      </c>
      <c r="BO10876" s="23">
        <v>240841</v>
      </c>
      <c r="BP10876" s="23">
        <v>-36.78</v>
      </c>
    </row>
    <row r="10877" spans="55:68">
      <c r="BC10877" s="23">
        <v>240841</v>
      </c>
      <c r="BD10877" s="23">
        <v>-37.32</v>
      </c>
      <c r="BO10877" s="23">
        <v>240841</v>
      </c>
      <c r="BP10877" s="23">
        <v>-37.32</v>
      </c>
    </row>
    <row r="10878" spans="55:68">
      <c r="BC10878" s="23">
        <v>241952</v>
      </c>
      <c r="BD10878" s="23">
        <v>-37.32</v>
      </c>
      <c r="BO10878" s="23">
        <v>241952</v>
      </c>
      <c r="BP10878" s="23">
        <v>-37.32</v>
      </c>
    </row>
    <row r="10879" spans="55:68">
      <c r="BC10879" s="23">
        <v>241952</v>
      </c>
      <c r="BD10879" s="23">
        <v>-37.56</v>
      </c>
      <c r="BO10879" s="23">
        <v>241952</v>
      </c>
      <c r="BP10879" s="23">
        <v>-37.56</v>
      </c>
    </row>
    <row r="10880" spans="55:68">
      <c r="BC10880" s="23">
        <v>243125</v>
      </c>
      <c r="BD10880" s="23">
        <v>-37.56</v>
      </c>
      <c r="BO10880" s="23">
        <v>243125</v>
      </c>
      <c r="BP10880" s="23">
        <v>-37.56</v>
      </c>
    </row>
    <row r="10881" spans="55:68">
      <c r="BC10881" s="23">
        <v>243125</v>
      </c>
      <c r="BD10881" s="23">
        <v>-37.14</v>
      </c>
      <c r="BO10881" s="23">
        <v>243125</v>
      </c>
      <c r="BP10881" s="23">
        <v>-37.14</v>
      </c>
    </row>
    <row r="10882" spans="55:68">
      <c r="BC10882" s="23">
        <v>244376</v>
      </c>
      <c r="BD10882" s="23">
        <v>-37.14</v>
      </c>
      <c r="BO10882" s="23">
        <v>244376</v>
      </c>
      <c r="BP10882" s="23">
        <v>-37.14</v>
      </c>
    </row>
    <row r="10883" spans="55:68">
      <c r="BC10883" s="23">
        <v>244376</v>
      </c>
      <c r="BD10883" s="23">
        <v>-37.56</v>
      </c>
      <c r="BO10883" s="23">
        <v>244376</v>
      </c>
      <c r="BP10883" s="23">
        <v>-37.56</v>
      </c>
    </row>
    <row r="10884" spans="55:68">
      <c r="BC10884" s="23">
        <v>245645</v>
      </c>
      <c r="BD10884" s="23">
        <v>-37.56</v>
      </c>
      <c r="BO10884" s="23">
        <v>245645</v>
      </c>
      <c r="BP10884" s="23">
        <v>-37.56</v>
      </c>
    </row>
    <row r="10885" spans="55:68">
      <c r="BC10885" s="23">
        <v>245645</v>
      </c>
      <c r="BD10885" s="23">
        <v>-37.020000000000003</v>
      </c>
      <c r="BO10885" s="23">
        <v>245645</v>
      </c>
      <c r="BP10885" s="23">
        <v>-37.020000000000003</v>
      </c>
    </row>
    <row r="10886" spans="55:68">
      <c r="BC10886" s="23">
        <v>246904</v>
      </c>
      <c r="BD10886" s="23">
        <v>-37.020000000000003</v>
      </c>
      <c r="BO10886" s="23">
        <v>246904</v>
      </c>
      <c r="BP10886" s="23">
        <v>-37.020000000000003</v>
      </c>
    </row>
    <row r="10887" spans="55:68">
      <c r="BC10887" s="23">
        <v>246904</v>
      </c>
      <c r="BD10887" s="23">
        <v>-36.380000000000003</v>
      </c>
      <c r="BO10887" s="23">
        <v>246904</v>
      </c>
      <c r="BP10887" s="23">
        <v>-36.380000000000003</v>
      </c>
    </row>
    <row r="10888" spans="55:68">
      <c r="BC10888" s="23">
        <v>248133</v>
      </c>
      <c r="BD10888" s="23">
        <v>-36.380000000000003</v>
      </c>
      <c r="BO10888" s="23">
        <v>248133</v>
      </c>
      <c r="BP10888" s="23">
        <v>-36.380000000000003</v>
      </c>
    </row>
    <row r="10889" spans="55:68">
      <c r="BC10889" s="23">
        <v>248133</v>
      </c>
      <c r="BD10889" s="23">
        <v>-35.909999999999997</v>
      </c>
      <c r="BO10889" s="23">
        <v>248133</v>
      </c>
      <c r="BP10889" s="23">
        <v>-35.909999999999997</v>
      </c>
    </row>
    <row r="10890" spans="55:68">
      <c r="BC10890" s="23">
        <v>249322</v>
      </c>
      <c r="BD10890" s="23">
        <v>-35.909999999999997</v>
      </c>
      <c r="BO10890" s="23">
        <v>249322</v>
      </c>
      <c r="BP10890" s="23">
        <v>-35.909999999999997</v>
      </c>
    </row>
    <row r="10891" spans="55:68">
      <c r="BC10891" s="23">
        <v>249322</v>
      </c>
      <c r="BD10891" s="23">
        <v>-35.31</v>
      </c>
      <c r="BO10891" s="23">
        <v>249322</v>
      </c>
      <c r="BP10891" s="23">
        <v>-35.31</v>
      </c>
    </row>
    <row r="10892" spans="55:68">
      <c r="BC10892" s="23">
        <v>250528</v>
      </c>
      <c r="BD10892" s="23">
        <v>-35.31</v>
      </c>
      <c r="BO10892" s="23">
        <v>250528</v>
      </c>
      <c r="BP10892" s="23">
        <v>-35.31</v>
      </c>
    </row>
  </sheetData>
  <printOptions gridLines="1"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data-final-last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2023-06-23T09:22:46Z</dcterms:created>
  <dcterms:modified xsi:type="dcterms:W3CDTF">2023-06-23T09:23:14Z</dcterms:modified>
</cp:coreProperties>
</file>