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1-Majeur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<sst xmlns="http://schemas.openxmlformats.org/spreadsheetml/2006/main" count="126" uniqueCount="122">
  <si>
    <t>norm Ca 39,5</t>
  </si>
  <si>
    <t>mm/top (! Difference avec iso env. 10mm)</t>
  </si>
  <si>
    <t>age before present</t>
  </si>
  <si>
    <t>Na</t>
  </si>
  <si>
    <t>Mg</t>
  </si>
  <si>
    <t>Sr</t>
  </si>
  <si>
    <t>Ba</t>
  </si>
  <si>
    <t>U</t>
  </si>
  <si>
    <t>Y</t>
  </si>
  <si>
    <t>ppm</t>
  </si>
  <si>
    <t>ppb</t>
  </si>
  <si>
    <t>Vil1_1</t>
  </si>
  <si>
    <t>Vil1_2</t>
  </si>
  <si>
    <t>Vil1_3</t>
  </si>
  <si>
    <t>Vil1_4</t>
  </si>
  <si>
    <t>Vil1_5</t>
  </si>
  <si>
    <t>Vil1_6</t>
  </si>
  <si>
    <t>Vil1_7</t>
  </si>
  <si>
    <t>Vil1_8</t>
  </si>
  <si>
    <t>Vil1_9</t>
  </si>
  <si>
    <t>Vil1_10</t>
  </si>
  <si>
    <t>Vil1_11</t>
  </si>
  <si>
    <t>Vil1_13</t>
  </si>
  <si>
    <t>Vil1_14</t>
  </si>
  <si>
    <t>Vil1_15</t>
  </si>
  <si>
    <t>Vil1_16</t>
  </si>
  <si>
    <t>Vil1_17</t>
  </si>
  <si>
    <t>Vil1_18</t>
  </si>
  <si>
    <t>Vil1_19</t>
  </si>
  <si>
    <t>Vil1_20</t>
  </si>
  <si>
    <t>Vil1_21</t>
  </si>
  <si>
    <t>Vil1_22</t>
  </si>
  <si>
    <t>Vil1_23</t>
  </si>
  <si>
    <t>Vil1_24</t>
  </si>
  <si>
    <t>Vil1_25</t>
  </si>
  <si>
    <t>Vil1_26</t>
  </si>
  <si>
    <t>Vil1_27</t>
  </si>
  <si>
    <t>Vil1_28</t>
  </si>
  <si>
    <t>Vil1_29</t>
  </si>
  <si>
    <t>Vil1_30</t>
  </si>
  <si>
    <t>Vil1_31</t>
  </si>
  <si>
    <t>Vil1_32</t>
  </si>
  <si>
    <t>Vil1_33</t>
  </si>
  <si>
    <t>Vil1_34</t>
  </si>
  <si>
    <t>Vil1_35</t>
  </si>
  <si>
    <t>Vil1_36</t>
  </si>
  <si>
    <t>Vil1_37</t>
  </si>
  <si>
    <t>Vil1_38</t>
  </si>
  <si>
    <t>Vil1_39</t>
  </si>
  <si>
    <t>Vil1_40</t>
  </si>
  <si>
    <t>Vil1_41</t>
  </si>
  <si>
    <t>Vil1_42</t>
  </si>
  <si>
    <t>Vil1_43</t>
  </si>
  <si>
    <t>Vil1_45</t>
  </si>
  <si>
    <t>Vil1_46</t>
  </si>
  <si>
    <t>Vil1_47</t>
  </si>
  <si>
    <t>Vil1_48</t>
  </si>
  <si>
    <t>Vil1_49</t>
  </si>
  <si>
    <t>Vil1_50</t>
  </si>
  <si>
    <t>Vil1_51</t>
  </si>
  <si>
    <t>Vil1_52</t>
  </si>
  <si>
    <t>Vil1_53</t>
  </si>
  <si>
    <t>Vil1_54</t>
  </si>
  <si>
    <t>Vil1_55</t>
  </si>
  <si>
    <t>Vil1_56</t>
  </si>
  <si>
    <t>Vil1_57</t>
  </si>
  <si>
    <t>Vil1_58</t>
  </si>
  <si>
    <t>Vil1_59</t>
  </si>
  <si>
    <t>Vil1_60</t>
  </si>
  <si>
    <t>Vil1_61</t>
  </si>
  <si>
    <t>Vil1_62</t>
  </si>
  <si>
    <t>Vil1_63</t>
  </si>
  <si>
    <t>Vil1_64</t>
  </si>
  <si>
    <t>Vil1_65</t>
  </si>
  <si>
    <t>Vil1_66</t>
  </si>
  <si>
    <t>Vil1_67</t>
  </si>
  <si>
    <t>Vil1_68</t>
  </si>
  <si>
    <t>Vil1_69</t>
  </si>
  <si>
    <t>Vil1_70</t>
  </si>
  <si>
    <t>Vil1_71</t>
  </si>
  <si>
    <t>Vil1_72</t>
  </si>
  <si>
    <t>Vil1_73</t>
  </si>
  <si>
    <t>Vil1_74</t>
  </si>
  <si>
    <t>Vil1_75</t>
  </si>
  <si>
    <t>Vil1_76</t>
  </si>
  <si>
    <t>Vil1_77</t>
  </si>
  <si>
    <t>Vil1_78</t>
  </si>
  <si>
    <t>Vil1_79</t>
  </si>
  <si>
    <t>Vil1_80</t>
  </si>
  <si>
    <t>Vil1_81</t>
  </si>
  <si>
    <t>Vil1_82</t>
  </si>
  <si>
    <t>Vil1_83</t>
  </si>
  <si>
    <t>Vil1_84</t>
  </si>
  <si>
    <t>Vil1_85</t>
  </si>
  <si>
    <t>Vil1_86</t>
  </si>
  <si>
    <t>Vil1_87</t>
  </si>
  <si>
    <t>Vil1_88</t>
  </si>
  <si>
    <t>Vil1_89</t>
  </si>
  <si>
    <t>Vil1_91</t>
  </si>
  <si>
    <t>Vil1_92</t>
  </si>
  <si>
    <t>Vil1_93</t>
  </si>
  <si>
    <t>Vil1_94</t>
  </si>
  <si>
    <t>Vil1_95</t>
  </si>
  <si>
    <t>Vil1_96</t>
  </si>
  <si>
    <t>Vil1_97</t>
  </si>
  <si>
    <t>Vil1_98</t>
  </si>
  <si>
    <t>Vil1_99</t>
  </si>
  <si>
    <t>Vil1_100</t>
  </si>
  <si>
    <t>Vil1_101</t>
  </si>
  <si>
    <t>Vil1_102</t>
  </si>
  <si>
    <t>Vil1_103</t>
  </si>
  <si>
    <t>Vil1_104</t>
  </si>
  <si>
    <t>Vil1_105</t>
  </si>
  <si>
    <t>Vil1_106</t>
  </si>
  <si>
    <t>Vil1_107</t>
  </si>
  <si>
    <t>Vil1_79g1</t>
  </si>
  <si>
    <t>Vil1_79g2</t>
  </si>
  <si>
    <t>Vil1_79g3</t>
  </si>
  <si>
    <t>Vil1_79d1</t>
  </si>
  <si>
    <t>Vil1_79d2</t>
  </si>
  <si>
    <t>Vil1_79d3</t>
  </si>
  <si>
    <t>Vil1_79d4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</si>
</sst>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0" fillId="0" borderId="1" xfId="0" applyBorder="1"/>
    <xf numFmtId="1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165" fontId="0" fillId="0" borderId="0" xfId="0" applyNumberFormat="1"/>
    <xf numFmtId="2" fontId="0" fillId="0" borderId="0" xfId="0" applyNumberFormat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1\VIL-STM1_DATA\Vil-stm1_trace-el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1-Majeurs"/>
      <sheetName val="cps 1-20"/>
      <sheetName val="conc 1-20"/>
      <sheetName val="cps 21-70"/>
      <sheetName val="conc 21-70"/>
      <sheetName val="cps 71-107"/>
      <sheetName val="conc 71-107"/>
      <sheetName val="Concentr 1-20"/>
      <sheetName val="Concentr 21-70"/>
      <sheetName val="Concentr 71-107"/>
      <sheetName val="REE"/>
      <sheetName val="SpectresREE"/>
      <sheetName val="Ce An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>
            <v>29.585586346738761</v>
          </cell>
          <cell r="E5">
            <v>1422.2033976054681</v>
          </cell>
          <cell r="H5">
            <v>40.265980841626593</v>
          </cell>
          <cell r="Y5">
            <v>5.5584696787751442</v>
          </cell>
          <cell r="AA5">
            <v>28.980399688554375</v>
          </cell>
          <cell r="AG5">
            <v>3.3242777729587729</v>
          </cell>
          <cell r="BX5">
            <v>0.12206784260515605</v>
          </cell>
        </row>
        <row r="6">
          <cell r="C6">
            <v>33.649530975840193</v>
          </cell>
          <cell r="E6">
            <v>1189.8771573758984</v>
          </cell>
          <cell r="H6">
            <v>41.057402037326199</v>
          </cell>
          <cell r="Y6">
            <v>6.9942359876485449</v>
          </cell>
          <cell r="AA6">
            <v>30.026702518227413</v>
          </cell>
          <cell r="AG6">
            <v>5.3658170936770659</v>
          </cell>
          <cell r="BX6">
            <v>0.13501472352492094</v>
          </cell>
        </row>
        <row r="7">
          <cell r="C7">
            <v>39.855215281989082</v>
          </cell>
          <cell r="E7">
            <v>1320.1187883587409</v>
          </cell>
          <cell r="H7">
            <v>42.281069455260138</v>
          </cell>
          <cell r="Y7">
            <v>6.796248180087356</v>
          </cell>
          <cell r="AA7">
            <v>30.924689640962242</v>
          </cell>
          <cell r="AG7">
            <v>5.3476453835010291</v>
          </cell>
          <cell r="BX7">
            <v>0.14394279765492307</v>
          </cell>
        </row>
        <row r="8">
          <cell r="C8">
            <v>21.202738159311089</v>
          </cell>
          <cell r="E8">
            <v>911.2675431263774</v>
          </cell>
          <cell r="H8">
            <v>41.698416925580702</v>
          </cell>
          <cell r="Y8">
            <v>6.9059594511570745</v>
          </cell>
          <cell r="AA8">
            <v>30.108225996818387</v>
          </cell>
          <cell r="AG8">
            <v>4.9582352327062402</v>
          </cell>
          <cell r="BX8">
            <v>0.12174080598987007</v>
          </cell>
        </row>
        <row r="9">
          <cell r="C9">
            <v>21.793830187411835</v>
          </cell>
          <cell r="E9">
            <v>1030.6057305807938</v>
          </cell>
          <cell r="H9">
            <v>40.901693414499171</v>
          </cell>
          <cell r="Y9">
            <v>6.7582782440763571</v>
          </cell>
          <cell r="AA9">
            <v>33.287234803946632</v>
          </cell>
          <cell r="AG9">
            <v>5.4574100698279899</v>
          </cell>
          <cell r="BX9">
            <v>0.12441776843502797</v>
          </cell>
        </row>
        <row r="12">
          <cell r="C12">
            <v>20.087076983969919</v>
          </cell>
          <cell r="E12">
            <v>1096.518689845557</v>
          </cell>
          <cell r="H12">
            <v>35.536103483162314</v>
          </cell>
          <cell r="Y12">
            <v>5.076019653327001</v>
          </cell>
          <cell r="AA12">
            <v>21.683298865069357</v>
          </cell>
          <cell r="AG12">
            <v>3.4122712462015956</v>
          </cell>
          <cell r="BX12">
            <v>0.10957120980091885</v>
          </cell>
        </row>
        <row r="13">
          <cell r="C13">
            <v>16.855236038865446</v>
          </cell>
          <cell r="E13">
            <v>1090.7691167972976</v>
          </cell>
          <cell r="H13">
            <v>41.191492104415097</v>
          </cell>
          <cell r="Y13">
            <v>5.5419460165433163</v>
          </cell>
          <cell r="AA13">
            <v>38.568313253012043</v>
          </cell>
          <cell r="AG13">
            <v>4.0506860529431732</v>
          </cell>
          <cell r="BX13">
            <v>9.9468287124952551E-2</v>
          </cell>
        </row>
        <row r="14">
          <cell r="C14">
            <v>18.863269080996886</v>
          </cell>
          <cell r="E14">
            <v>1135.1511674096305</v>
          </cell>
          <cell r="H14">
            <v>40.416516431258444</v>
          </cell>
          <cell r="Y14">
            <v>4.2806600969247119</v>
          </cell>
          <cell r="AA14">
            <v>63.080929303022728</v>
          </cell>
          <cell r="AG14">
            <v>2.5750778279672435</v>
          </cell>
          <cell r="BX14">
            <v>0.11902788244159759</v>
          </cell>
        </row>
        <row r="15">
          <cell r="C15">
            <v>25.89695799130855</v>
          </cell>
          <cell r="E15">
            <v>1215.6922672354601</v>
          </cell>
          <cell r="H15">
            <v>41.357691090084074</v>
          </cell>
          <cell r="Y15">
            <v>5.1942740579035895</v>
          </cell>
          <cell r="AA15">
            <v>43.148751864743907</v>
          </cell>
          <cell r="AG15">
            <v>2.9880386021408061</v>
          </cell>
          <cell r="BX15">
            <v>0.13323364485981309</v>
          </cell>
        </row>
        <row r="16">
          <cell r="C16">
            <v>27.869227821421727</v>
          </cell>
          <cell r="E16">
            <v>1033.5264845416166</v>
          </cell>
          <cell r="H16">
            <v>41.573800557880062</v>
          </cell>
          <cell r="Y16">
            <v>5.9317053230249703</v>
          </cell>
          <cell r="AA16">
            <v>33.805790645879739</v>
          </cell>
          <cell r="AG16">
            <v>3.716132415893457</v>
          </cell>
          <cell r="BX16">
            <v>0.13219584569732939</v>
          </cell>
        </row>
        <row r="21">
          <cell r="C21">
            <v>25.795125083347738</v>
          </cell>
          <cell r="E21">
            <v>848.51397779302749</v>
          </cell>
          <cell r="H21">
            <v>39.929036419836045</v>
          </cell>
          <cell r="Y21">
            <v>5.7484869325997252</v>
          </cell>
          <cell r="AA21">
            <v>33.405319148936172</v>
          </cell>
          <cell r="AG21">
            <v>3.8444929491718494</v>
          </cell>
          <cell r="BX21">
            <v>0.11714944991553011</v>
          </cell>
        </row>
        <row r="22">
          <cell r="C22">
            <v>19.250450940179388</v>
          </cell>
          <cell r="E22">
            <v>617.34942852316885</v>
          </cell>
          <cell r="H22">
            <v>39.973091085010886</v>
          </cell>
          <cell r="Y22">
            <v>6.4860488798370675</v>
          </cell>
          <cell r="AA22">
            <v>38.49672532517215</v>
          </cell>
          <cell r="AG22">
            <v>4.8864641224491328</v>
          </cell>
          <cell r="BX22">
            <v>0.10734013128018825</v>
          </cell>
        </row>
        <row r="23">
          <cell r="C23">
            <v>15.670066009048432</v>
          </cell>
          <cell r="E23">
            <v>587.87380380752722</v>
          </cell>
          <cell r="H23">
            <v>40.405208417318391</v>
          </cell>
          <cell r="Y23">
            <v>5.9479349083099295</v>
          </cell>
          <cell r="AA23">
            <v>32.322762735199632</v>
          </cell>
          <cell r="AG23">
            <v>4.2424051742782023</v>
          </cell>
          <cell r="BX23">
            <v>9.4478223104603562E-2</v>
          </cell>
        </row>
        <row r="24">
          <cell r="C24">
            <v>20.356024439112474</v>
          </cell>
          <cell r="E24">
            <v>823.15074520776693</v>
          </cell>
          <cell r="H24">
            <v>41.012824164897481</v>
          </cell>
          <cell r="Y24">
            <v>9.6775659743264839</v>
          </cell>
          <cell r="AA24">
            <v>28.945756231839727</v>
          </cell>
          <cell r="AG24">
            <v>5.5158120422137094</v>
          </cell>
          <cell r="BX24">
            <v>9.9693340516348275E-2</v>
          </cell>
        </row>
        <row r="25">
          <cell r="C25">
            <v>13.943039227818339</v>
          </cell>
          <cell r="E25">
            <v>701.04925068042962</v>
          </cell>
          <cell r="H25">
            <v>40.160658909520869</v>
          </cell>
          <cell r="Y25">
            <v>5.4502755883811931</v>
          </cell>
          <cell r="AA25">
            <v>43.988686745145998</v>
          </cell>
          <cell r="AG25">
            <v>3.6430305591185332</v>
          </cell>
          <cell r="BX25">
            <v>9.5848038198048588E-2</v>
          </cell>
        </row>
        <row r="28">
          <cell r="E28">
            <v>689.42515452835244</v>
          </cell>
          <cell r="H28">
            <v>42.404296593186373</v>
          </cell>
          <cell r="Y28">
            <v>5.3071260960849704</v>
          </cell>
          <cell r="AA28">
            <v>57.616974674880218</v>
          </cell>
          <cell r="AG28">
            <v>3.4846569336516136</v>
          </cell>
          <cell r="BX28">
            <v>9.5353788353162189E-2</v>
          </cell>
        </row>
        <row r="29">
          <cell r="C29">
            <v>12.535360211500331</v>
          </cell>
          <cell r="E29">
            <v>568.01965996288686</v>
          </cell>
          <cell r="H29">
            <v>40.206187050359723</v>
          </cell>
          <cell r="Y29">
            <v>5.0524798225617653</v>
          </cell>
          <cell r="AA29">
            <v>56.492181631956306</v>
          </cell>
          <cell r="AG29">
            <v>3.1949290152718657</v>
          </cell>
          <cell r="BX29">
            <v>7.1132856605193834E-2</v>
          </cell>
        </row>
        <row r="30">
          <cell r="C30">
            <v>13.251444875265198</v>
          </cell>
          <cell r="E30">
            <v>679.38753369496487</v>
          </cell>
          <cell r="H30">
            <v>41.583037066560394</v>
          </cell>
          <cell r="Y30">
            <v>5.1074010327022368</v>
          </cell>
          <cell r="AA30">
            <v>71.905040871934602</v>
          </cell>
          <cell r="AG30">
            <v>2.8231488313271167</v>
          </cell>
          <cell r="BX30">
            <v>7.7365841397511639E-2</v>
          </cell>
        </row>
        <row r="31">
          <cell r="C31">
            <v>16.235223380220102</v>
          </cell>
          <cell r="E31">
            <v>850.95678961228248</v>
          </cell>
          <cell r="H31">
            <v>39.782050874403822</v>
          </cell>
          <cell r="Y31">
            <v>4.9333333333333336</v>
          </cell>
          <cell r="AA31">
            <v>69.703092082908611</v>
          </cell>
          <cell r="AG31">
            <v>2.9630747119525842</v>
          </cell>
          <cell r="BX31">
            <v>0.10095681732342944</v>
          </cell>
        </row>
      </sheetData>
      <sheetData sheetId="8">
        <row r="7">
          <cell r="C7">
            <v>11.236119306904136</v>
          </cell>
          <cell r="E7">
            <v>739.49452727039602</v>
          </cell>
          <cell r="J7">
            <v>39.934616067728378</v>
          </cell>
          <cell r="Z7">
            <v>5.3697435897435888</v>
          </cell>
          <cell r="AB7">
            <v>61.211511027301796</v>
          </cell>
          <cell r="AG7">
            <v>3.2062730254228771</v>
          </cell>
          <cell r="BW7">
            <v>8.5224066070961682E-2</v>
          </cell>
        </row>
        <row r="8">
          <cell r="C8">
            <v>11.217193781827929</v>
          </cell>
          <cell r="E8">
            <v>662.20245027251133</v>
          </cell>
          <cell r="J8">
            <v>39.891483768056013</v>
          </cell>
          <cell r="Z8">
            <v>5.2164261631827378</v>
          </cell>
          <cell r="AB8">
            <v>53.650182414429182</v>
          </cell>
          <cell r="AG8">
            <v>3.0115698752063405</v>
          </cell>
          <cell r="BW8">
            <v>7.8301652647585304E-2</v>
          </cell>
        </row>
        <row r="9">
          <cell r="C9">
            <v>12.141973324762976</v>
          </cell>
          <cell r="E9">
            <v>683.07012461167938</v>
          </cell>
          <cell r="J9">
            <v>40.274177573399363</v>
          </cell>
          <cell r="Z9">
            <v>7.9624797843665771</v>
          </cell>
          <cell r="AB9">
            <v>44.130619773733393</v>
          </cell>
          <cell r="AG9">
            <v>4.3787584301948996</v>
          </cell>
          <cell r="BW9">
            <v>6.4326504937443629E-2</v>
          </cell>
        </row>
        <row r="10">
          <cell r="C10">
            <v>15.779023711395386</v>
          </cell>
          <cell r="E10">
            <v>868.6375746867227</v>
          </cell>
          <cell r="J10">
            <v>42.192487130460364</v>
          </cell>
          <cell r="Z10">
            <v>6.7541818181818183</v>
          </cell>
          <cell r="AB10">
            <v>39.052408082961016</v>
          </cell>
          <cell r="AG10">
            <v>4.1404607392338679</v>
          </cell>
          <cell r="BW10">
            <v>9.0570507897671765E-2</v>
          </cell>
        </row>
        <row r="11">
          <cell r="C11">
            <v>16.133644434936087</v>
          </cell>
          <cell r="E11">
            <v>1050.5118169676557</v>
          </cell>
          <cell r="J11">
            <v>41.52929607233019</v>
          </cell>
          <cell r="Z11">
            <v>8.4796231493943477</v>
          </cell>
          <cell r="AB11">
            <v>33.502885482416588</v>
          </cell>
          <cell r="AG11">
            <v>4.9162386006010115</v>
          </cell>
          <cell r="BW11">
            <v>9.5720039566010301E-2</v>
          </cell>
        </row>
        <row r="14">
          <cell r="C14">
            <v>26.973953740758326</v>
          </cell>
          <cell r="E14">
            <v>1039.1088113542282</v>
          </cell>
          <cell r="J14">
            <v>40.943293023255812</v>
          </cell>
          <cell r="Z14">
            <v>7.839192621307312</v>
          </cell>
          <cell r="AB14">
            <v>32.785038503850387</v>
          </cell>
          <cell r="AG14">
            <v>5.443658378205761</v>
          </cell>
          <cell r="BW14">
            <v>0.12665143205542362</v>
          </cell>
        </row>
        <row r="15">
          <cell r="C15">
            <v>22.573797007682977</v>
          </cell>
          <cell r="E15">
            <v>908.58194984104568</v>
          </cell>
          <cell r="J15">
            <v>39.807855901172474</v>
          </cell>
          <cell r="Z15">
            <v>7.8348880597014929</v>
          </cell>
          <cell r="AB15">
            <v>25.136892138939672</v>
          </cell>
          <cell r="AG15">
            <v>5.3108954500077665</v>
          </cell>
          <cell r="BW15">
            <v>0.10708962037693417</v>
          </cell>
        </row>
        <row r="16">
          <cell r="C16">
            <v>18.26021228152414</v>
          </cell>
          <cell r="E16">
            <v>784.60145352244751</v>
          </cell>
          <cell r="J16">
            <v>38.420500753704182</v>
          </cell>
          <cell r="Z16">
            <v>8.0606616181745725</v>
          </cell>
          <cell r="AB16">
            <v>27.070288005833032</v>
          </cell>
          <cell r="AG16">
            <v>5.1902429047906198</v>
          </cell>
          <cell r="BW16">
            <v>9.3665268264701437E-2</v>
          </cell>
        </row>
        <row r="17">
          <cell r="C17">
            <v>23.949893532073464</v>
          </cell>
          <cell r="E17">
            <v>898.83627027657849</v>
          </cell>
          <cell r="J17">
            <v>40.734008259932025</v>
          </cell>
          <cell r="Z17">
            <v>8.6349668874172192</v>
          </cell>
          <cell r="AB17">
            <v>31.640058160668847</v>
          </cell>
          <cell r="AG17">
            <v>5.7536582364732842</v>
          </cell>
          <cell r="BW17">
            <v>0.10686285667328894</v>
          </cell>
        </row>
        <row r="18">
          <cell r="C18">
            <v>26.366643523110493</v>
          </cell>
          <cell r="E18">
            <v>961.66678285116757</v>
          </cell>
          <cell r="J18">
            <v>39.901602296261316</v>
          </cell>
          <cell r="Z18">
            <v>8.0234253268189626</v>
          </cell>
          <cell r="AB18">
            <v>30.86313881841247</v>
          </cell>
          <cell r="AG18">
            <v>5.577833018437631</v>
          </cell>
          <cell r="BW18">
            <v>0.12186230731146926</v>
          </cell>
        </row>
        <row r="21">
          <cell r="C21">
            <v>19.904701022816681</v>
          </cell>
          <cell r="E21">
            <v>812.84989185292</v>
          </cell>
          <cell r="J21">
            <v>39.46005269046158</v>
          </cell>
          <cell r="Z21">
            <v>8.2192241184873325</v>
          </cell>
          <cell r="AB21">
            <v>25.09712322445003</v>
          </cell>
          <cell r="AG21">
            <v>5.2970619988586769</v>
          </cell>
          <cell r="BW21">
            <v>9.4445302366219078E-2</v>
          </cell>
        </row>
        <row r="22">
          <cell r="C22">
            <v>31.778161634684654</v>
          </cell>
          <cell r="E22">
            <v>1231.5685794513645</v>
          </cell>
          <cell r="J22">
            <v>40.928472998809568</v>
          </cell>
          <cell r="Z22">
            <v>9.0100075159714397</v>
          </cell>
          <cell r="AB22">
            <v>24.674329227781467</v>
          </cell>
          <cell r="AG22">
            <v>6.2213624303432473</v>
          </cell>
          <cell r="BW22">
            <v>0.13172969748287275</v>
          </cell>
        </row>
        <row r="23">
          <cell r="C23">
            <v>32.05158314797854</v>
          </cell>
          <cell r="E23">
            <v>1112.4745470232961</v>
          </cell>
          <cell r="J23">
            <v>39.956211012151591</v>
          </cell>
          <cell r="Z23">
            <v>9.4237546021489216</v>
          </cell>
          <cell r="AB23">
            <v>24.740060102887998</v>
          </cell>
          <cell r="AG23">
            <v>6.2979771423430355</v>
          </cell>
          <cell r="BW23">
            <v>0.12614875822665797</v>
          </cell>
        </row>
        <row r="24">
          <cell r="C24">
            <v>42.940011762399521</v>
          </cell>
          <cell r="E24">
            <v>1077.7356214547283</v>
          </cell>
          <cell r="J24">
            <v>40.362991530005402</v>
          </cell>
          <cell r="Z24">
            <v>12.314805077743559</v>
          </cell>
          <cell r="AB24">
            <v>24.02493527590233</v>
          </cell>
          <cell r="AG24">
            <v>7.6901636045003885</v>
          </cell>
          <cell r="BW24">
            <v>0.1264236651623066</v>
          </cell>
        </row>
        <row r="25">
          <cell r="C25">
            <v>35.438870757180148</v>
          </cell>
          <cell r="E25">
            <v>1163.1102825182847</v>
          </cell>
          <cell r="J25">
            <v>39.613387613935231</v>
          </cell>
          <cell r="Z25">
            <v>13.419689119170984</v>
          </cell>
          <cell r="AB25">
            <v>24.76190235264356</v>
          </cell>
          <cell r="AG25">
            <v>7.0926757311695203</v>
          </cell>
          <cell r="BW25">
            <v>0.13750362948722294</v>
          </cell>
        </row>
        <row r="28">
          <cell r="C28">
            <v>31.428849679193402</v>
          </cell>
          <cell r="E28">
            <v>1007.9711162370876</v>
          </cell>
          <cell r="J28">
            <v>40.290903842684465</v>
          </cell>
          <cell r="Z28">
            <v>13.34971531315553</v>
          </cell>
          <cell r="AB28">
            <v>23.092151590482473</v>
          </cell>
          <cell r="AG28">
            <v>6.5588724109085073</v>
          </cell>
          <cell r="BW28">
            <v>0.13117654414142504</v>
          </cell>
        </row>
        <row r="29">
          <cell r="C29">
            <v>23.89253731343284</v>
          </cell>
          <cell r="E29">
            <v>936.02166716822148</v>
          </cell>
          <cell r="J29">
            <v>41.315270153134939</v>
          </cell>
          <cell r="Z29">
            <v>9.2054859110129836</v>
          </cell>
          <cell r="AB29">
            <v>24.568856546740619</v>
          </cell>
          <cell r="AG29">
            <v>6.1652896993713098</v>
          </cell>
          <cell r="BW29">
            <v>0.12881315117051917</v>
          </cell>
        </row>
        <row r="30">
          <cell r="C30">
            <v>30.758283479061205</v>
          </cell>
          <cell r="E30">
            <v>1083.4674425604496</v>
          </cell>
          <cell r="J30">
            <v>41.123589168865912</v>
          </cell>
          <cell r="Z30">
            <v>9.5728336448598146</v>
          </cell>
          <cell r="AB30">
            <v>31.875422387831144</v>
          </cell>
          <cell r="AG30">
            <v>6.7508213916064825</v>
          </cell>
          <cell r="BW30">
            <v>0.14248107017057821</v>
          </cell>
        </row>
        <row r="31">
          <cell r="C31">
            <v>25.215356237030207</v>
          </cell>
          <cell r="E31">
            <v>990.04515805318613</v>
          </cell>
          <cell r="J31">
            <v>41.705652457118042</v>
          </cell>
          <cell r="Z31">
            <v>8.7729394629719533</v>
          </cell>
          <cell r="AB31">
            <v>22.378352362910249</v>
          </cell>
          <cell r="AG31">
            <v>5.5750496437374979</v>
          </cell>
          <cell r="BW31">
            <v>0.1290587073778193</v>
          </cell>
        </row>
        <row r="32">
          <cell r="C32">
            <v>37.610212569316083</v>
          </cell>
          <cell r="E32">
            <v>1328.780487804878</v>
          </cell>
          <cell r="J32">
            <v>40.332292534502123</v>
          </cell>
          <cell r="Z32">
            <v>10.909229965676765</v>
          </cell>
          <cell r="AB32">
            <v>17.610045709003135</v>
          </cell>
          <cell r="AG32">
            <v>8.1162570942928767</v>
          </cell>
          <cell r="BW32">
            <v>0.15603314649961531</v>
          </cell>
        </row>
        <row r="37">
          <cell r="C37">
            <v>37.591056375465158</v>
          </cell>
          <cell r="E37">
            <v>1676.8650140782863</v>
          </cell>
          <cell r="J37">
            <v>40.024935818729773</v>
          </cell>
          <cell r="Z37">
            <v>10.664385341765572</v>
          </cell>
          <cell r="AB37">
            <v>18.479038622503886</v>
          </cell>
          <cell r="AG37">
            <v>6.6215331431601117</v>
          </cell>
          <cell r="BW37">
            <v>0.16233757351491176</v>
          </cell>
        </row>
        <row r="38">
          <cell r="C38">
            <v>43.245543481001491</v>
          </cell>
          <cell r="E38">
            <v>1346.0092076568938</v>
          </cell>
          <cell r="J38">
            <v>42.274099638185362</v>
          </cell>
          <cell r="AB38">
            <v>20.347050394076906</v>
          </cell>
          <cell r="AG38">
            <v>7.6878842096324158</v>
          </cell>
          <cell r="BW38">
            <v>0.18407407887428254</v>
          </cell>
        </row>
        <row r="39">
          <cell r="C39">
            <v>28.552098244556618</v>
          </cell>
          <cell r="E39">
            <v>1307.0630499983522</v>
          </cell>
          <cell r="J39">
            <v>39.987841439040643</v>
          </cell>
          <cell r="Z39">
            <v>11.632684824902723</v>
          </cell>
          <cell r="AB39">
            <v>24.358568872987476</v>
          </cell>
          <cell r="AG39">
            <v>7.617682942960788</v>
          </cell>
          <cell r="BW39">
            <v>0.12944407272727271</v>
          </cell>
        </row>
        <row r="40">
          <cell r="C40">
            <v>31.553468244240438</v>
          </cell>
          <cell r="E40">
            <v>1016.1837548766053</v>
          </cell>
          <cell r="J40">
            <v>41.473409380364359</v>
          </cell>
          <cell r="Z40">
            <v>9.3720974429854866</v>
          </cell>
          <cell r="AB40">
            <v>24.018723201524534</v>
          </cell>
          <cell r="AG40">
            <v>6.3724511915153386</v>
          </cell>
          <cell r="BW40">
            <v>0.12713046041873</v>
          </cell>
        </row>
        <row r="41">
          <cell r="C41">
            <v>35.253045969851748</v>
          </cell>
          <cell r="E41">
            <v>1199.1552344202621</v>
          </cell>
          <cell r="J41">
            <v>41.20435214845908</v>
          </cell>
          <cell r="Z41">
            <v>10.173642875636489</v>
          </cell>
          <cell r="AB41">
            <v>25.11821101463066</v>
          </cell>
          <cell r="AG41">
            <v>6.8001893756988823</v>
          </cell>
          <cell r="BW41">
            <v>0.14679767930792825</v>
          </cell>
        </row>
        <row r="44">
          <cell r="C44">
            <v>28.399465597862392</v>
          </cell>
          <cell r="E44">
            <v>973.08709632322098</v>
          </cell>
          <cell r="J44">
            <v>42.478443326008374</v>
          </cell>
          <cell r="Z44">
            <v>10.883882661931713</v>
          </cell>
          <cell r="AB44">
            <v>24.04911617451722</v>
          </cell>
          <cell r="AG44">
            <v>7.5485542929431988</v>
          </cell>
          <cell r="BW44">
            <v>0.12953810478324096</v>
          </cell>
        </row>
        <row r="45">
          <cell r="C45">
            <v>34.883170297910183</v>
          </cell>
          <cell r="E45">
            <v>1242.4447857043137</v>
          </cell>
          <cell r="J45">
            <v>40.960499255371971</v>
          </cell>
          <cell r="Z45">
            <v>10.937653829783297</v>
          </cell>
          <cell r="AB45">
            <v>20.864227226202658</v>
          </cell>
          <cell r="AG45">
            <v>7.5856403533104864</v>
          </cell>
          <cell r="BW45">
            <v>0.14848664616110296</v>
          </cell>
        </row>
        <row r="46">
          <cell r="C46">
            <v>32.086681465038843</v>
          </cell>
          <cell r="E46">
            <v>1190.4391468005019</v>
          </cell>
          <cell r="J46">
            <v>41.74627172756297</v>
          </cell>
          <cell r="Z46">
            <v>11.403903125462895</v>
          </cell>
          <cell r="AB46">
            <v>24.571916333435865</v>
          </cell>
          <cell r="AG46">
            <v>7.6895994157672449</v>
          </cell>
          <cell r="BW46">
            <v>0.12956611302211304</v>
          </cell>
        </row>
        <row r="47">
          <cell r="C47">
            <v>30.841422872340427</v>
          </cell>
          <cell r="E47">
            <v>1236.1436725602116</v>
          </cell>
          <cell r="J47">
            <v>42.229043934984745</v>
          </cell>
          <cell r="Z47">
            <v>9.5089979436447525</v>
          </cell>
          <cell r="AB47">
            <v>24.37496918652424</v>
          </cell>
          <cell r="AG47">
            <v>6.453736081267416</v>
          </cell>
          <cell r="BW47">
            <v>0.12758658135031797</v>
          </cell>
        </row>
        <row r="48">
          <cell r="C48">
            <v>33.132772737331265</v>
          </cell>
          <cell r="E48">
            <v>1236.3169748366468</v>
          </cell>
          <cell r="J48">
            <v>42.759696087481366</v>
          </cell>
          <cell r="Z48">
            <v>11.041705282669138</v>
          </cell>
          <cell r="AB48">
            <v>22.695657989505097</v>
          </cell>
          <cell r="AG48">
            <v>7.6060130535963291</v>
          </cell>
          <cell r="BW48">
            <v>0.14055979081472156</v>
          </cell>
        </row>
        <row r="51">
          <cell r="C51">
            <v>32.535248535248535</v>
          </cell>
          <cell r="E51">
            <v>1273.4558030156315</v>
          </cell>
          <cell r="J51">
            <v>43.144594594594601</v>
          </cell>
          <cell r="Z51">
            <v>11.198294164343604</v>
          </cell>
          <cell r="AB51">
            <v>23.353996921498204</v>
          </cell>
          <cell r="AG51">
            <v>7.402697912691468</v>
          </cell>
          <cell r="BW51">
            <v>0.14987997421018698</v>
          </cell>
        </row>
        <row r="52">
          <cell r="C52">
            <v>30.308184907797848</v>
          </cell>
          <cell r="E52">
            <v>1249.5608947804474</v>
          </cell>
          <cell r="J52">
            <v>40.499417475728151</v>
          </cell>
          <cell r="Z52">
            <v>10.08520906244244</v>
          </cell>
          <cell r="AB52">
            <v>23.063482311984849</v>
          </cell>
          <cell r="AG52">
            <v>6.6615765756466505</v>
          </cell>
          <cell r="BW52">
            <v>0.14752220318042328</v>
          </cell>
        </row>
        <row r="53">
          <cell r="C53">
            <v>26.285979251807607</v>
          </cell>
          <cell r="E53">
            <v>1024.1168849069606</v>
          </cell>
          <cell r="J53">
            <v>41.963202029455296</v>
          </cell>
          <cell r="Z53">
            <v>9.9100950140591397</v>
          </cell>
          <cell r="AB53">
            <v>22.615192071924806</v>
          </cell>
          <cell r="AG53">
            <v>6.5750170112253947</v>
          </cell>
          <cell r="BW53">
            <v>0.13296330207280332</v>
          </cell>
        </row>
        <row r="54">
          <cell r="C54">
            <v>32.704918032786885</v>
          </cell>
          <cell r="E54">
            <v>1343.3874518436985</v>
          </cell>
          <cell r="J54">
            <v>41.314940750378007</v>
          </cell>
          <cell r="Z54">
            <v>10.780585301452252</v>
          </cell>
          <cell r="AB54">
            <v>25.580987817931593</v>
          </cell>
          <cell r="AG54">
            <v>7.1235607982511979</v>
          </cell>
          <cell r="BW54">
            <v>0.15701676620216765</v>
          </cell>
        </row>
        <row r="55">
          <cell r="C55">
            <v>33.140192633494387</v>
          </cell>
          <cell r="E55">
            <v>1261.557478368356</v>
          </cell>
          <cell r="J55">
            <v>42.517876193149917</v>
          </cell>
          <cell r="Z55">
            <v>11.457619056331071</v>
          </cell>
          <cell r="AB55">
            <v>24.109734513274333</v>
          </cell>
          <cell r="AG55">
            <v>7.8311382486715315</v>
          </cell>
          <cell r="BW55">
            <v>0.15261081697993154</v>
          </cell>
        </row>
        <row r="58">
          <cell r="C58">
            <v>27.655008122969257</v>
          </cell>
          <cell r="E58">
            <v>1158.1870385561936</v>
          </cell>
          <cell r="J58">
            <v>41.190946904820166</v>
          </cell>
          <cell r="Z58">
            <v>9.8131844064826979</v>
          </cell>
          <cell r="AB58">
            <v>22.063380637341549</v>
          </cell>
          <cell r="AG58">
            <v>6.6851532083254419</v>
          </cell>
          <cell r="BW58">
            <v>0.13667862303786948</v>
          </cell>
        </row>
        <row r="59">
          <cell r="C59">
            <v>25.777878286908514</v>
          </cell>
          <cell r="E59">
            <v>907.63353358820314</v>
          </cell>
          <cell r="J59">
            <v>40.609093131263755</v>
          </cell>
          <cell r="Z59">
            <v>10.152599594868333</v>
          </cell>
          <cell r="AB59">
            <v>30.5395234016827</v>
          </cell>
          <cell r="AG59">
            <v>7.8307057722144657</v>
          </cell>
          <cell r="BW59">
            <v>0.12735161608847342</v>
          </cell>
        </row>
        <row r="60">
          <cell r="C60">
            <v>27.880099657427593</v>
          </cell>
          <cell r="E60">
            <v>1089.1595309517318</v>
          </cell>
          <cell r="J60">
            <v>41.978021978021985</v>
          </cell>
          <cell r="Z60">
            <v>10.369074121382431</v>
          </cell>
          <cell r="AB60">
            <v>30.289802482786346</v>
          </cell>
          <cell r="AG60">
            <v>7.2994487166657933</v>
          </cell>
          <cell r="BW60">
            <v>0.14266963826643186</v>
          </cell>
        </row>
        <row r="61">
          <cell r="C61">
            <v>32.863390441839492</v>
          </cell>
          <cell r="E61">
            <v>1347.0882352941176</v>
          </cell>
          <cell r="J61">
            <v>41.200829470602585</v>
          </cell>
          <cell r="Z61">
            <v>10.708376667214042</v>
          </cell>
          <cell r="AB61">
            <v>26.333687641012784</v>
          </cell>
          <cell r="AG61">
            <v>7.6075500712880295</v>
          </cell>
          <cell r="BW61">
            <v>0.16617508964470853</v>
          </cell>
        </row>
        <row r="62">
          <cell r="C62">
            <v>29.039612566745312</v>
          </cell>
          <cell r="E62">
            <v>1165.7655697579548</v>
          </cell>
          <cell r="J62">
            <v>41.626175968803317</v>
          </cell>
          <cell r="Z62">
            <v>9.3049478216448946</v>
          </cell>
          <cell r="AB62">
            <v>34.417326064122442</v>
          </cell>
          <cell r="AG62">
            <v>6.3538340053311391</v>
          </cell>
          <cell r="BW62">
            <v>0.15172143182070902</v>
          </cell>
        </row>
        <row r="65">
          <cell r="C65">
            <v>31.718554090361632</v>
          </cell>
          <cell r="E65">
            <v>1433.4372972972974</v>
          </cell>
          <cell r="J65">
            <v>40.451944914230488</v>
          </cell>
          <cell r="Z65">
            <v>10.455924187791044</v>
          </cell>
          <cell r="AB65">
            <v>22.909476718183175</v>
          </cell>
          <cell r="AG65">
            <v>6.8291361563649717</v>
          </cell>
          <cell r="BW65">
            <v>0.14739218860416278</v>
          </cell>
        </row>
        <row r="66">
          <cell r="C66">
            <v>31.341723181257706</v>
          </cell>
          <cell r="E66">
            <v>1360.2496629819359</v>
          </cell>
          <cell r="J66">
            <v>41.702815884476536</v>
          </cell>
          <cell r="Z66">
            <v>9.4479458239277658</v>
          </cell>
          <cell r="AB66">
            <v>24.387730609006148</v>
          </cell>
          <cell r="AG66">
            <v>5.9125999811054726</v>
          </cell>
          <cell r="BW66">
            <v>0.14580497828366032</v>
          </cell>
        </row>
        <row r="67">
          <cell r="C67">
            <v>33.139988922736087</v>
          </cell>
          <cell r="E67">
            <v>1367.0220548682087</v>
          </cell>
          <cell r="J67">
            <v>41.112395109086549</v>
          </cell>
          <cell r="Z67">
            <v>9.2951170785263049</v>
          </cell>
          <cell r="AB67">
            <v>25.667359564464242</v>
          </cell>
          <cell r="AG67">
            <v>5.9898404307761712</v>
          </cell>
          <cell r="BW67">
            <v>0.14624730097319122</v>
          </cell>
        </row>
        <row r="68">
          <cell r="C68">
            <v>32.855473309171323</v>
          </cell>
          <cell r="E68">
            <v>1382.889723638315</v>
          </cell>
          <cell r="J68">
            <v>39.139718175304516</v>
          </cell>
          <cell r="Z68">
            <v>9.3477317165049243</v>
          </cell>
          <cell r="AB68">
            <v>23.058648621950013</v>
          </cell>
          <cell r="AG68">
            <v>5.72325522314246</v>
          </cell>
          <cell r="BW68">
            <v>0.14367210113339143</v>
          </cell>
        </row>
        <row r="69">
          <cell r="C69">
            <v>31.862479688505992</v>
          </cell>
          <cell r="E69">
            <v>1436.9261241970021</v>
          </cell>
          <cell r="J69">
            <v>39.772353081132529</v>
          </cell>
          <cell r="Z69">
            <v>12.243148052133803</v>
          </cell>
          <cell r="AB69">
            <v>18.733859121604972</v>
          </cell>
          <cell r="AG69">
            <v>5.4993794760546724</v>
          </cell>
          <cell r="BW69">
            <v>0.13611261022536059</v>
          </cell>
        </row>
        <row r="72">
          <cell r="C72">
            <v>25.798740818467994</v>
          </cell>
          <cell r="E72">
            <v>1301.1633466135459</v>
          </cell>
          <cell r="J72">
            <v>40.514153605015672</v>
          </cell>
          <cell r="Z72">
            <v>9.0259404550522362</v>
          </cell>
          <cell r="AB72">
            <v>24.775096744821312</v>
          </cell>
          <cell r="AG72">
            <v>5.3528335502816224</v>
          </cell>
          <cell r="BW72">
            <v>0.12435785062521121</v>
          </cell>
        </row>
        <row r="73">
          <cell r="C73">
            <v>30.662823309442192</v>
          </cell>
          <cell r="E73">
            <v>1425.4227086183309</v>
          </cell>
          <cell r="J73">
            <v>39.170542091090034</v>
          </cell>
          <cell r="Z73">
            <v>8.7895555555555553</v>
          </cell>
          <cell r="AB73">
            <v>20.927983679020745</v>
          </cell>
          <cell r="AG73">
            <v>5.268473918876003</v>
          </cell>
          <cell r="BW73">
            <v>0.13296351577678034</v>
          </cell>
        </row>
        <row r="74">
          <cell r="C74">
            <v>33.792575071986839</v>
          </cell>
          <cell r="E74">
            <v>1496.6924004825091</v>
          </cell>
          <cell r="J74">
            <v>41.258850967892407</v>
          </cell>
          <cell r="Z74">
            <v>9.2412746585735963</v>
          </cell>
          <cell r="AB74">
            <v>26.083679458239278</v>
          </cell>
          <cell r="AG74">
            <v>5.5744500375167494</v>
          </cell>
          <cell r="BW74">
            <v>0.15392469619496649</v>
          </cell>
        </row>
        <row r="75">
          <cell r="C75">
            <v>32.776702983402913</v>
          </cell>
          <cell r="E75">
            <v>1339.135377711294</v>
          </cell>
          <cell r="J75">
            <v>40.464284331565302</v>
          </cell>
          <cell r="Z75">
            <v>9.2643668764816471</v>
          </cell>
          <cell r="AB75">
            <v>26.622007418230861</v>
          </cell>
          <cell r="AG75">
            <v>5.8699474189283016</v>
          </cell>
          <cell r="BW75">
            <v>0.15067984991113159</v>
          </cell>
        </row>
      </sheetData>
      <sheetData sheetId="9">
        <row r="7">
          <cell r="C7">
            <v>39.291106147520182</v>
          </cell>
          <cell r="E7">
            <v>1404.2826523475396</v>
          </cell>
          <cell r="J7">
            <v>38.820855827697905</v>
          </cell>
          <cell r="Z7">
            <v>8.9745703277198139</v>
          </cell>
          <cell r="AB7">
            <v>30.24082098061573</v>
          </cell>
          <cell r="AG7">
            <v>5.4924137354631739</v>
          </cell>
          <cell r="BV7">
            <v>0.14573477604428789</v>
          </cell>
        </row>
        <row r="8">
          <cell r="C8">
            <v>26.216784461280316</v>
          </cell>
          <cell r="E8">
            <v>1024.8785553047403</v>
          </cell>
          <cell r="J8">
            <v>39.743806149922065</v>
          </cell>
          <cell r="Z8">
            <v>8.8625075764135417</v>
          </cell>
          <cell r="AB8">
            <v>31.186374370277075</v>
          </cell>
          <cell r="AG8">
            <v>5.1563317427900364</v>
          </cell>
          <cell r="BV8">
            <v>0.12652793708012455</v>
          </cell>
        </row>
        <row r="9">
          <cell r="C9">
            <v>26.458899923605806</v>
          </cell>
          <cell r="E9">
            <v>927.31526526187417</v>
          </cell>
          <cell r="J9">
            <v>40.156648575305297</v>
          </cell>
          <cell r="Z9">
            <v>7.8315625405896858</v>
          </cell>
          <cell r="AB9">
            <v>32.685781822479612</v>
          </cell>
          <cell r="AG9">
            <v>4.6597982420563921</v>
          </cell>
          <cell r="BV9">
            <v>0.11672288181327578</v>
          </cell>
        </row>
        <row r="10">
          <cell r="C10">
            <v>30.436463806560219</v>
          </cell>
          <cell r="E10">
            <v>1115.8869254756632</v>
          </cell>
          <cell r="J10">
            <v>41.420402063890386</v>
          </cell>
          <cell r="Z10">
            <v>7.8415136820228604</v>
          </cell>
          <cell r="AB10">
            <v>32.441738307437504</v>
          </cell>
          <cell r="AG10">
            <v>4.6785582685371905</v>
          </cell>
          <cell r="BV10">
            <v>0.13009218049877047</v>
          </cell>
        </row>
        <row r="11">
          <cell r="C11">
            <v>24.454997189719482</v>
          </cell>
          <cell r="E11">
            <v>1027.4662566977911</v>
          </cell>
          <cell r="J11">
            <v>42.290938747961086</v>
          </cell>
          <cell r="Z11">
            <v>6.4192076206971205</v>
          </cell>
          <cell r="AB11">
            <v>40.374910196186796</v>
          </cell>
          <cell r="AG11">
            <v>3.4998921545065071</v>
          </cell>
          <cell r="BV11">
            <v>0.12897749703908412</v>
          </cell>
        </row>
        <row r="14">
          <cell r="C14">
            <v>25.927918287937743</v>
          </cell>
          <cell r="E14">
            <v>929.71799999999996</v>
          </cell>
          <cell r="J14">
            <v>40.512279831307374</v>
          </cell>
          <cell r="Z14">
            <v>6.1952072822987505</v>
          </cell>
          <cell r="AB14">
            <v>49.464817972119143</v>
          </cell>
          <cell r="AG14">
            <v>3.3375911895393449</v>
          </cell>
          <cell r="BV14">
            <v>0.12284901720786237</v>
          </cell>
        </row>
        <row r="15">
          <cell r="C15">
            <v>29.486398609277916</v>
          </cell>
          <cell r="E15">
            <v>1138.8818398096748</v>
          </cell>
          <cell r="J15">
            <v>41.441269060501725</v>
          </cell>
          <cell r="Z15">
            <v>7.4618915437507933</v>
          </cell>
          <cell r="AB15">
            <v>24.791599820636741</v>
          </cell>
          <cell r="AG15">
            <v>4.1464340154321677</v>
          </cell>
          <cell r="BV15">
            <v>0.11887816528168554</v>
          </cell>
        </row>
        <row r="16">
          <cell r="C16">
            <v>33.655980310682097</v>
          </cell>
          <cell r="E16">
            <v>1081.2735849056603</v>
          </cell>
          <cell r="J16">
            <v>41.422921238722267</v>
          </cell>
          <cell r="Z16">
            <v>9.7760489825319645</v>
          </cell>
          <cell r="AB16">
            <v>37.484584158415842</v>
          </cell>
          <cell r="AG16">
            <v>5.7855998108733697</v>
          </cell>
          <cell r="BV16">
            <v>0.1227670541139841</v>
          </cell>
        </row>
        <row r="17">
          <cell r="C17">
            <v>32.799295439398264</v>
          </cell>
          <cell r="E17">
            <v>1199.8480124707717</v>
          </cell>
          <cell r="J17">
            <v>41.829738878143147</v>
          </cell>
          <cell r="Z17">
            <v>8.270813893208917</v>
          </cell>
          <cell r="AB17">
            <v>22.083830980372866</v>
          </cell>
          <cell r="AG17">
            <v>4.2760504358169422</v>
          </cell>
          <cell r="BV17">
            <v>0.12468973138388308</v>
          </cell>
        </row>
        <row r="18">
          <cell r="C18">
            <v>48.027937098197405</v>
          </cell>
          <cell r="E18">
            <v>1170.869397217929</v>
          </cell>
          <cell r="J18">
            <v>41.918340925437548</v>
          </cell>
          <cell r="Z18">
            <v>8.3244747302668927</v>
          </cell>
          <cell r="AB18">
            <v>45.420617851207346</v>
          </cell>
          <cell r="AG18">
            <v>5.0758978976170193</v>
          </cell>
          <cell r="BV18">
            <v>0.12759260832903002</v>
          </cell>
        </row>
        <row r="21">
          <cell r="C21">
            <v>30.72011869069329</v>
          </cell>
          <cell r="E21">
            <v>1140.4589096826689</v>
          </cell>
          <cell r="J21">
            <v>40.519801512287337</v>
          </cell>
          <cell r="Z21">
            <v>7.8494249026826122</v>
          </cell>
          <cell r="AB21">
            <v>33.834412896313246</v>
          </cell>
          <cell r="AG21">
            <v>4.1492944900407851</v>
          </cell>
          <cell r="BV21">
            <v>0.12040977302754828</v>
          </cell>
        </row>
        <row r="22">
          <cell r="C22">
            <v>34.376920004915213</v>
          </cell>
          <cell r="E22">
            <v>1117.0060753341434</v>
          </cell>
          <cell r="J22">
            <v>39.909776207302713</v>
          </cell>
          <cell r="Z22">
            <v>10.254535207298602</v>
          </cell>
          <cell r="AB22">
            <v>25.992850872915248</v>
          </cell>
          <cell r="AG22">
            <v>3.9666661236584804</v>
          </cell>
          <cell r="BV22">
            <v>0.11977749575593759</v>
          </cell>
        </row>
        <row r="23">
          <cell r="C23">
            <v>33.619492534579088</v>
          </cell>
          <cell r="E23">
            <v>1257.4596774193549</v>
          </cell>
          <cell r="J23">
            <v>41.546312822921564</v>
          </cell>
          <cell r="Z23">
            <v>8.5878731310427412</v>
          </cell>
          <cell r="AB23">
            <v>23.95559353484057</v>
          </cell>
          <cell r="AG23">
            <v>4.6902165557560229</v>
          </cell>
          <cell r="BV23">
            <v>0.13403413298772748</v>
          </cell>
        </row>
        <row r="24">
          <cell r="C24">
            <v>34.95050075872534</v>
          </cell>
          <cell r="E24">
            <v>1342.9546366920915</v>
          </cell>
          <cell r="J24">
            <v>40.999484898150321</v>
          </cell>
          <cell r="Z24">
            <v>8.2705959005423679</v>
          </cell>
          <cell r="AB24">
            <v>24.148973205554466</v>
          </cell>
          <cell r="AG24">
            <v>4.2579672463586107</v>
          </cell>
          <cell r="BV24">
            <v>0.13443459575611069</v>
          </cell>
        </row>
        <row r="25">
          <cell r="C25">
            <v>31.286826148601769</v>
          </cell>
          <cell r="E25">
            <v>1245.4964028776978</v>
          </cell>
          <cell r="J25">
            <v>39.885294117647057</v>
          </cell>
          <cell r="Z25">
            <v>7.6943426126459249</v>
          </cell>
          <cell r="AB25">
            <v>32.222139534883723</v>
          </cell>
          <cell r="AG25">
            <v>4.0602067177916465</v>
          </cell>
          <cell r="BV25">
            <v>0.12185311080216324</v>
          </cell>
        </row>
        <row r="28">
          <cell r="C28">
            <v>33.656514687331054</v>
          </cell>
          <cell r="E28">
            <v>1181.9705609335631</v>
          </cell>
          <cell r="J28">
            <v>41.124085599227882</v>
          </cell>
          <cell r="Z28">
            <v>8.2872342672110371</v>
          </cell>
          <cell r="AB28">
            <v>18.541967438211064</v>
          </cell>
          <cell r="AG28">
            <v>4.2843832730406852</v>
          </cell>
          <cell r="BV28">
            <v>0.12447710004044807</v>
          </cell>
        </row>
        <row r="29">
          <cell r="C29">
            <v>32.063711786455045</v>
          </cell>
          <cell r="E29">
            <v>1199.8568019093079</v>
          </cell>
          <cell r="J29">
            <v>40.37133628583797</v>
          </cell>
          <cell r="Z29">
            <v>8.5013353977162751</v>
          </cell>
          <cell r="AB29">
            <v>28.957594781499825</v>
          </cell>
          <cell r="AG29">
            <v>4.4856820388400358</v>
          </cell>
          <cell r="BV29">
            <v>0.1215899318371185</v>
          </cell>
        </row>
        <row r="30">
          <cell r="C30">
            <v>32.932536101083031</v>
          </cell>
          <cell r="E30">
            <v>1159.1064563171153</v>
          </cell>
          <cell r="J30">
            <v>41.355015825420629</v>
          </cell>
          <cell r="Z30">
            <v>8.7572524186455585</v>
          </cell>
          <cell r="AB30">
            <v>33.257451191994505</v>
          </cell>
          <cell r="AG30">
            <v>4.5828864890185672</v>
          </cell>
          <cell r="BV30">
            <v>0.12372637227546335</v>
          </cell>
        </row>
        <row r="31">
          <cell r="C31">
            <v>30.878150121940205</v>
          </cell>
          <cell r="E31">
            <v>1195.931071049841</v>
          </cell>
          <cell r="J31">
            <v>41.33250441681389</v>
          </cell>
          <cell r="Z31">
            <v>8.6131403548880652</v>
          </cell>
          <cell r="AB31">
            <v>33.300534759358293</v>
          </cell>
          <cell r="AG31">
            <v>4.3870094756161127</v>
          </cell>
          <cell r="BV31">
            <v>0.12788107205488367</v>
          </cell>
        </row>
        <row r="32">
          <cell r="C32">
            <v>32.591574760441148</v>
          </cell>
          <cell r="E32">
            <v>1296.7729622266402</v>
          </cell>
          <cell r="J32">
            <v>41.140519627789075</v>
          </cell>
          <cell r="Z32">
            <v>9.7814895562275836</v>
          </cell>
          <cell r="AB32">
            <v>36.656987242394507</v>
          </cell>
          <cell r="AG32">
            <v>3.7090791723904837</v>
          </cell>
          <cell r="BV32">
            <v>0.12498850381807507</v>
          </cell>
        </row>
        <row r="35">
          <cell r="C35">
            <v>38.09114857744995</v>
          </cell>
          <cell r="E35">
            <v>1302.0111317254175</v>
          </cell>
          <cell r="J35">
            <v>40.861803775343745</v>
          </cell>
          <cell r="Z35">
            <v>8.1743444540194528</v>
          </cell>
          <cell r="AB35">
            <v>30.788544269684941</v>
          </cell>
          <cell r="AG35">
            <v>3.8944867032018848</v>
          </cell>
          <cell r="BV35">
            <v>0.12269269340248586</v>
          </cell>
        </row>
        <row r="36">
          <cell r="C36">
            <v>45.157927984838913</v>
          </cell>
          <cell r="E36">
            <v>1404.8014842300556</v>
          </cell>
          <cell r="J36">
            <v>40.885381750465548</v>
          </cell>
          <cell r="Z36">
            <v>10.187415342938062</v>
          </cell>
          <cell r="AB36">
            <v>33.089145654834752</v>
          </cell>
          <cell r="AG36">
            <v>4.9248948654276221</v>
          </cell>
          <cell r="BV36">
            <v>0.14434274572989514</v>
          </cell>
        </row>
        <row r="37">
          <cell r="C37">
            <v>40.818430464969495</v>
          </cell>
          <cell r="E37">
            <v>1309.2244897959183</v>
          </cell>
          <cell r="J37">
            <v>41.788188793303881</v>
          </cell>
          <cell r="Z37">
            <v>9.8071191033378486</v>
          </cell>
          <cell r="AB37">
            <v>39.289379188885093</v>
          </cell>
          <cell r="AG37">
            <v>4.3712765353778682</v>
          </cell>
          <cell r="BV37">
            <v>0.14368177268022872</v>
          </cell>
        </row>
        <row r="38">
          <cell r="C38">
            <v>35.206012192558333</v>
          </cell>
          <cell r="E38">
            <v>1223.5658627087198</v>
          </cell>
          <cell r="J38">
            <v>41.136414305620072</v>
          </cell>
          <cell r="Z38">
            <v>9.791302205248245</v>
          </cell>
          <cell r="AB38">
            <v>34.987476169526325</v>
          </cell>
          <cell r="AG38">
            <v>4.5189166707085562</v>
          </cell>
          <cell r="BV38">
            <v>0.14097440502918723</v>
          </cell>
        </row>
        <row r="39">
          <cell r="C39">
            <v>32.526780088216761</v>
          </cell>
          <cell r="E39">
            <v>1246.1076066790351</v>
          </cell>
          <cell r="J39">
            <v>41.150730688935283</v>
          </cell>
          <cell r="Z39">
            <v>9.5566235366605046</v>
          </cell>
          <cell r="AB39">
            <v>47.088770575880432</v>
          </cell>
          <cell r="AG39">
            <v>4.4883471193028051</v>
          </cell>
          <cell r="BV39">
            <v>0.13722943870573914</v>
          </cell>
        </row>
        <row r="44">
          <cell r="C44">
            <v>34.848149141117219</v>
          </cell>
          <cell r="E44">
            <v>1292.0927643784787</v>
          </cell>
          <cell r="J44">
            <v>40.675708750608713</v>
          </cell>
          <cell r="Z44">
            <v>9.2660480630393653</v>
          </cell>
          <cell r="AB44">
            <v>43.508711235779955</v>
          </cell>
          <cell r="AG44">
            <v>4.1879637136384673</v>
          </cell>
          <cell r="BV44">
            <v>0.14214986993370818</v>
          </cell>
        </row>
        <row r="45">
          <cell r="C45">
            <v>33.31833406702777</v>
          </cell>
          <cell r="E45">
            <v>1407.5064935064936</v>
          </cell>
          <cell r="J45">
            <v>41.152325138577417</v>
          </cell>
          <cell r="Z45">
            <v>12.338441904463377</v>
          </cell>
          <cell r="AB45">
            <v>42.153359708420297</v>
          </cell>
          <cell r="AG45">
            <v>6.3059459355465819</v>
          </cell>
          <cell r="BV45">
            <v>0.14745858044272811</v>
          </cell>
        </row>
        <row r="46">
          <cell r="C46">
            <v>37.639253945480633</v>
          </cell>
          <cell r="E46">
            <v>1780.7977736549165</v>
          </cell>
          <cell r="J46">
            <v>40.722115811505041</v>
          </cell>
          <cell r="Z46">
            <v>11.884675243245663</v>
          </cell>
          <cell r="AB46">
            <v>25.593623314755426</v>
          </cell>
          <cell r="AG46">
            <v>5.8836767741861467</v>
          </cell>
          <cell r="BV46">
            <v>0.14565412118687418</v>
          </cell>
        </row>
        <row r="47">
          <cell r="C47">
            <v>37.893562510754641</v>
          </cell>
          <cell r="E47">
            <v>1555.3803339517626</v>
          </cell>
          <cell r="J47">
            <v>41.863765421666379</v>
          </cell>
          <cell r="Z47">
            <v>13.718742651093518</v>
          </cell>
          <cell r="AB47">
            <v>29.378041265988237</v>
          </cell>
          <cell r="AG47">
            <v>6.1174018381629498</v>
          </cell>
          <cell r="BV47">
            <v>0.14894480835333029</v>
          </cell>
        </row>
        <row r="48">
          <cell r="C48">
            <v>41.832518010357148</v>
          </cell>
          <cell r="E48">
            <v>1557.1836734693877</v>
          </cell>
          <cell r="J48">
            <v>41.797352810791416</v>
          </cell>
          <cell r="Z48">
            <v>11.377857422859384</v>
          </cell>
          <cell r="AB48">
            <v>22.219938411770197</v>
          </cell>
          <cell r="AG48">
            <v>5.4491348226393637</v>
          </cell>
          <cell r="BV48">
            <v>0.14202806605765217</v>
          </cell>
        </row>
        <row r="53">
          <cell r="C53">
            <v>28.807580907344466</v>
          </cell>
          <cell r="E53">
            <v>1103.7107491856677</v>
          </cell>
          <cell r="J53">
            <v>42.859148363373713</v>
          </cell>
          <cell r="Z53">
            <v>10.862683162235676</v>
          </cell>
          <cell r="AB53">
            <v>36.304210883364831</v>
          </cell>
          <cell r="AG53">
            <v>5.6355720976382289</v>
          </cell>
          <cell r="BV53">
            <v>0.11712456561383291</v>
          </cell>
        </row>
        <row r="54">
          <cell r="C54">
            <v>23.040134568848494</v>
          </cell>
          <cell r="E54">
            <v>1101.2203125000001</v>
          </cell>
          <cell r="J54">
            <v>41.700558365630954</v>
          </cell>
          <cell r="Z54">
            <v>9.8314137228737977</v>
          </cell>
          <cell r="AB54">
            <v>41.335489510489509</v>
          </cell>
          <cell r="AG54">
            <v>4.8112287444928965</v>
          </cell>
          <cell r="BV54">
            <v>0.11174188837676269</v>
          </cell>
        </row>
        <row r="55">
          <cell r="C55">
            <v>29.322155759200871</v>
          </cell>
          <cell r="E55">
            <v>1340.4366948601171</v>
          </cell>
          <cell r="J55">
            <v>41.340551375151975</v>
          </cell>
          <cell r="Z55">
            <v>10.90104871150772</v>
          </cell>
          <cell r="AB55">
            <v>33.082094709689976</v>
          </cell>
          <cell r="AG55">
            <v>5.2238867159233537</v>
          </cell>
          <cell r="BV55">
            <v>0.13164539648805332</v>
          </cell>
        </row>
        <row r="56">
          <cell r="C56">
            <v>27.531143344709896</v>
          </cell>
          <cell r="E56">
            <v>1344.8738621586476</v>
          </cell>
          <cell r="J56">
            <v>41.243944773175542</v>
          </cell>
          <cell r="Z56">
            <v>10.824668705402651</v>
          </cell>
          <cell r="AB56">
            <v>27.269817578772805</v>
          </cell>
          <cell r="AG56">
            <v>5.3232034241625277</v>
          </cell>
          <cell r="BV56">
            <v>0.12415482125901764</v>
          </cell>
        </row>
        <row r="57">
          <cell r="C57">
            <v>28.965921443050618</v>
          </cell>
          <cell r="E57">
            <v>1297.1368421052632</v>
          </cell>
          <cell r="J57">
            <v>40.382175157036215</v>
          </cell>
          <cell r="Z57">
            <v>11.84124918672739</v>
          </cell>
          <cell r="AB57">
            <v>30.897042577112959</v>
          </cell>
          <cell r="AG57">
            <v>5.5510297287492882</v>
          </cell>
          <cell r="BV57">
            <v>0.12613892924024717</v>
          </cell>
        </row>
        <row r="60">
          <cell r="C60">
            <v>31.313703746935918</v>
          </cell>
          <cell r="E60">
            <v>1480.1251939989654</v>
          </cell>
          <cell r="J60">
            <v>41.196372683821117</v>
          </cell>
          <cell r="Z60">
            <v>11.307938180540921</v>
          </cell>
          <cell r="AB60">
            <v>31.679069767441856</v>
          </cell>
          <cell r="AG60">
            <v>5.6844355435036569</v>
          </cell>
          <cell r="BV60">
            <v>0.14695221483923063</v>
          </cell>
        </row>
        <row r="61">
          <cell r="C61">
            <v>29.008018744360683</v>
          </cell>
          <cell r="E61">
            <v>1347.1006711409395</v>
          </cell>
          <cell r="J61">
            <v>41.513278035399381</v>
          </cell>
          <cell r="Z61">
            <v>11.443446218634849</v>
          </cell>
          <cell r="AB61">
            <v>33.04960966268964</v>
          </cell>
          <cell r="AG61">
            <v>5.8941385989503248</v>
          </cell>
          <cell r="BV61">
            <v>0.15321375030140377</v>
          </cell>
        </row>
        <row r="62">
          <cell r="C62">
            <v>24.097631074725658</v>
          </cell>
          <cell r="E62">
            <v>1185.7047913446677</v>
          </cell>
          <cell r="J62">
            <v>41.56729428627272</v>
          </cell>
          <cell r="Z62">
            <v>11.960133239831697</v>
          </cell>
          <cell r="AB62">
            <v>32.375963050314461</v>
          </cell>
          <cell r="AG62">
            <v>5.8351056429878616</v>
          </cell>
          <cell r="BV62">
            <v>0.15002987118705652</v>
          </cell>
        </row>
        <row r="63">
          <cell r="C63">
            <v>25.596163312581439</v>
          </cell>
          <cell r="E63">
            <v>1139.5388174807199</v>
          </cell>
          <cell r="J63">
            <v>41.681867810489379</v>
          </cell>
          <cell r="Z63">
            <v>10.062392713259765</v>
          </cell>
          <cell r="AB63">
            <v>33.739469931651662</v>
          </cell>
          <cell r="AG63">
            <v>4.9920982615101881</v>
          </cell>
          <cell r="BV63">
            <v>0.14370077227494529</v>
          </cell>
        </row>
        <row r="64">
          <cell r="C64">
            <v>25.36327402957486</v>
          </cell>
          <cell r="E64">
            <v>1212.2570548999488</v>
          </cell>
          <cell r="J64">
            <v>41.492505672609404</v>
          </cell>
          <cell r="Z64">
            <v>10.470598529926496</v>
          </cell>
          <cell r="AB64">
            <v>32.452484991634677</v>
          </cell>
          <cell r="AG64">
            <v>5.0987556357138617</v>
          </cell>
          <cell r="BV64">
            <v>0.15415326593682888</v>
          </cell>
        </row>
        <row r="67">
          <cell r="C67">
            <v>24.056592365673747</v>
          </cell>
          <cell r="E67">
            <v>1116.3925634608509</v>
          </cell>
          <cell r="J67">
            <v>40.908877661494046</v>
          </cell>
          <cell r="Z67">
            <v>11.027620018445706</v>
          </cell>
          <cell r="AB67">
            <v>29.171903755708538</v>
          </cell>
          <cell r="AG67">
            <v>5.4217680928028669</v>
          </cell>
          <cell r="BV67">
            <v>0.15654134466209457</v>
          </cell>
        </row>
        <row r="68">
          <cell r="C68">
            <v>33.278832205029012</v>
          </cell>
          <cell r="E68">
            <v>1281.5961435457955</v>
          </cell>
          <cell r="J68">
            <v>40.845634259467737</v>
          </cell>
          <cell r="Z68">
            <v>11.660302576248247</v>
          </cell>
          <cell r="AB68">
            <v>33.266165107767385</v>
          </cell>
          <cell r="AG68">
            <v>5.7361024514630179</v>
          </cell>
          <cell r="BV68">
            <v>0.17835222985345786</v>
          </cell>
        </row>
        <row r="69">
          <cell r="C69">
            <v>34.031744752850187</v>
          </cell>
          <cell r="E69">
            <v>1629.243937232525</v>
          </cell>
          <cell r="J69">
            <v>41.74422368066169</v>
          </cell>
          <cell r="Z69">
            <v>13.596525003609761</v>
          </cell>
          <cell r="AB69">
            <v>22.793489249848353</v>
          </cell>
          <cell r="AG69">
            <v>7.1500342980251794</v>
          </cell>
          <cell r="BV69">
            <v>0.20299781568595593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114"/>
  <sheetViews>
    <sheetView tabSelected="1" topLeftCell="A10" workbookViewId="0">
      <selection activeCell="B2" sqref="B2"/>
    </sheetView>
  </sheetViews>
  <sheetFormatPr baseColWidth="10" defaultRowHeight="12.75" x14ac:dyDescent="0.2"/>
  <cols>
    <col min="1" max="1" width="11.7109375" customWidth="1"/>
    <col min="2" max="2" width="8.42578125" customWidth="1"/>
    <col min="3" max="3" width="16.28515625" customWidth="1"/>
    <col min="4" max="5" width="8.28515625" style="2" customWidth="1"/>
    <col min="6" max="6" width="7.28515625" style="2" customWidth="1"/>
    <col min="7" max="7" width="7.7109375" style="2" customWidth="1"/>
    <col min="8" max="8" width="8.85546875" style="2" customWidth="1"/>
    <col min="9" max="9" width="8.28515625" style="2" customWidth="1"/>
  </cols>
  <sheetData>
    <row r="1" spans="1:9" x14ac:dyDescent="0.2">
      <c r="A1" t="s">
        <v>0</v>
      </c>
      <c r="B1" s="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D2" s="2" t="s">
        <v>9</v>
      </c>
      <c r="E2" s="2" t="s">
        <v>9</v>
      </c>
      <c r="F2" s="2" t="s">
        <v>9</v>
      </c>
      <c r="G2" s="2" t="s">
        <v>9</v>
      </c>
      <c r="H2" s="2" t="s">
        <v>9</v>
      </c>
      <c r="I2" s="2" t="s">
        <v>10</v>
      </c>
    </row>
    <row r="3" spans="1:9" x14ac:dyDescent="0.2">
      <c r="A3" t="s">
        <v>11</v>
      </c>
      <c r="B3">
        <v>666</v>
      </c>
      <c r="C3" s="3">
        <f>3.9*B3-706.85</f>
        <v>1890.5500000000002</v>
      </c>
      <c r="D3" s="4">
        <f>'[1]Concentr 1-20'!C5*39.5/'[1]Concentr 1-20'!$H5</f>
        <v>29.022778938196428</v>
      </c>
      <c r="E3" s="5">
        <f>'[1]Concentr 1-20'!E5*39.5/'[1]Concentr 1-20'!$H5</f>
        <v>1395.1487839417214</v>
      </c>
      <c r="F3" s="4">
        <f>'[1]Concentr 1-20'!Y5*39.5/'[1]Concentr 1-20'!$H5</f>
        <v>5.452730759873595</v>
      </c>
      <c r="G3" s="4">
        <f>'[1]Concentr 1-20'!AG5*39.5/'[1]Concentr 1-20'!$H5</f>
        <v>3.2610399470544014</v>
      </c>
      <c r="H3" s="6">
        <f>'[1]Concentr 1-20'!BX5*39.5/'[1]Concentr 1-20'!$H5</f>
        <v>0.11974574273673366</v>
      </c>
      <c r="I3" s="4">
        <f>'[1]Concentr 1-20'!AA5*39.5/'[1]Concentr 1-20'!$H5</f>
        <v>28.429104762164172</v>
      </c>
    </row>
    <row r="4" spans="1:9" x14ac:dyDescent="0.2">
      <c r="A4" t="s">
        <v>12</v>
      </c>
      <c r="B4">
        <v>656.5</v>
      </c>
      <c r="C4" s="3">
        <f t="shared" ref="C4:C12" si="0">3.9*B4-706.85</f>
        <v>1853.5</v>
      </c>
      <c r="D4" s="4">
        <f>'[1]Concentr 1-20'!C6*39.5/'[1]Concentr 1-20'!$H6</f>
        <v>32.373126588412049</v>
      </c>
      <c r="E4" s="5">
        <f>'[1]Concentr 1-20'!E6*39.5/'[1]Concentr 1-20'!$H6</f>
        <v>1144.7423700510594</v>
      </c>
      <c r="F4" s="4">
        <f>'[1]Concentr 1-20'!Y6*39.5/'[1]Concentr 1-20'!$H6</f>
        <v>6.7289284709478743</v>
      </c>
      <c r="G4" s="4">
        <f>'[1]Concentr 1-20'!AG6*39.5/'[1]Concentr 1-20'!$H6</f>
        <v>5.1622792647122644</v>
      </c>
      <c r="H4" s="6">
        <f>'[1]Concentr 1-20'!BX6*39.5/'[1]Concentr 1-20'!$H6</f>
        <v>0.1298933033898724</v>
      </c>
      <c r="I4" s="4">
        <f>'[1]Concentr 1-20'!AA6*39.5/'[1]Concentr 1-20'!$H6</f>
        <v>28.887720377234636</v>
      </c>
    </row>
    <row r="5" spans="1:9" x14ac:dyDescent="0.2">
      <c r="A5" t="s">
        <v>13</v>
      </c>
      <c r="B5">
        <v>650.5</v>
      </c>
      <c r="C5" s="3">
        <f t="shared" si="0"/>
        <v>1830.1</v>
      </c>
      <c r="D5" s="4">
        <f>'[1]Concentr 1-20'!C7*39.5/'[1]Concentr 1-20'!$H7</f>
        <v>37.233708227375843</v>
      </c>
      <c r="E5" s="5">
        <f>'[1]Concentr 1-20'!E7*39.5/'[1]Concentr 1-20'!$H7</f>
        <v>1233.2869724439529</v>
      </c>
      <c r="F5" s="4">
        <f>'[1]Concentr 1-20'!Y7*39.5/'[1]Concentr 1-20'!$H7</f>
        <v>6.3492197943931812</v>
      </c>
      <c r="G5" s="4">
        <f>'[1]Concentr 1-20'!AG7*39.5/'[1]Concentr 1-20'!$H7</f>
        <v>4.9958999469444958</v>
      </c>
      <c r="H5" s="6">
        <f>'[1]Concentr 1-20'!BX7*39.5/'[1]Concentr 1-20'!$H7</f>
        <v>0.13447485081676677</v>
      </c>
      <c r="I5" s="4">
        <f>'[1]Concentr 1-20'!AA7*39.5/'[1]Concentr 1-20'!$H7</f>
        <v>28.890594692988309</v>
      </c>
    </row>
    <row r="6" spans="1:9" x14ac:dyDescent="0.2">
      <c r="A6" t="s">
        <v>14</v>
      </c>
      <c r="B6">
        <v>642</v>
      </c>
      <c r="C6" s="3">
        <f t="shared" si="0"/>
        <v>1796.9499999999998</v>
      </c>
      <c r="D6" s="4">
        <f>'[1]Concentr 1-20'!C8*39.5/'[1]Concentr 1-20'!$H8</f>
        <v>20.084890963306631</v>
      </c>
      <c r="E6" s="5">
        <f>'[1]Concentr 1-20'!E8*39.5/'[1]Concentr 1-20'!$H8</f>
        <v>863.2238489468898</v>
      </c>
      <c r="F6" s="4">
        <f>'[1]Concentr 1-20'!Y8*39.5/'[1]Concentr 1-20'!$H8</f>
        <v>6.5418646182070983</v>
      </c>
      <c r="G6" s="4">
        <f>'[1]Concentr 1-20'!AG8*39.5/'[1]Concentr 1-20'!$H8</f>
        <v>4.6968279884924922</v>
      </c>
      <c r="H6" s="6">
        <f>'[1]Concentr 1-20'!BX8*39.5/'[1]Concentr 1-20'!$H8</f>
        <v>0.11532240768713307</v>
      </c>
      <c r="I6" s="4">
        <f>'[1]Concentr 1-20'!AA8*39.5/'[1]Concentr 1-20'!$H8</f>
        <v>28.520865168498577</v>
      </c>
    </row>
    <row r="7" spans="1:9" x14ac:dyDescent="0.2">
      <c r="A7" t="s">
        <v>15</v>
      </c>
      <c r="B7">
        <v>633.5</v>
      </c>
      <c r="C7" s="3">
        <f t="shared" si="0"/>
        <v>1763.8000000000002</v>
      </c>
      <c r="D7" s="4">
        <f>'[1]Concentr 1-20'!C9*39.5/'[1]Concentr 1-20'!$H9</f>
        <v>21.046959686456503</v>
      </c>
      <c r="E7" s="5">
        <f>'[1]Concentr 1-20'!E9*39.5/'[1]Concentr 1-20'!$H9</f>
        <v>995.28706416616274</v>
      </c>
      <c r="F7" s="4">
        <f>'[1]Concentr 1-20'!Y9*39.5/'[1]Concentr 1-20'!$H9</f>
        <v>6.5266733075258134</v>
      </c>
      <c r="G7" s="4">
        <f>'[1]Concentr 1-20'!AG9*39.5/'[1]Concentr 1-20'!$H9</f>
        <v>5.2703856432944018</v>
      </c>
      <c r="H7" s="6">
        <f>'[1]Concentr 1-20'!BX9*39.5/'[1]Concentr 1-20'!$H9</f>
        <v>0.12015399468623154</v>
      </c>
      <c r="I7" s="4">
        <f>'[1]Concentr 1-20'!AA9*39.5/'[1]Concentr 1-20'!$H9</f>
        <v>32.146487467675222</v>
      </c>
    </row>
    <row r="8" spans="1:9" x14ac:dyDescent="0.2">
      <c r="A8" t="s">
        <v>16</v>
      </c>
      <c r="B8">
        <v>626</v>
      </c>
      <c r="C8" s="3">
        <f t="shared" si="0"/>
        <v>1734.5500000000002</v>
      </c>
      <c r="D8" s="4">
        <f>'[1]Concentr 1-20'!C12*39.5/'[1]Concentr 1-20'!$H12</f>
        <v>22.327702339193113</v>
      </c>
      <c r="E8" s="5">
        <f>'[1]Concentr 1-20'!E12*39.5/'[1]Concentr 1-20'!$H12</f>
        <v>1218.830541435748</v>
      </c>
      <c r="F8" s="4">
        <f>'[1]Concentr 1-20'!Y12*39.5/'[1]Concentr 1-20'!$H12</f>
        <v>5.6422273871815625</v>
      </c>
      <c r="G8" s="4">
        <f>'[1]Concentr 1-20'!AG12*39.5/'[1]Concentr 1-20'!$H12</f>
        <v>3.7928951408200007</v>
      </c>
      <c r="H8" s="6">
        <f>'[1]Concentr 1-20'!BX12*39.5/'[1]Concentr 1-20'!$H12</f>
        <v>0.12179339778169584</v>
      </c>
      <c r="I8" s="4">
        <f>'[1]Concentr 1-20'!AA12*39.5/'[1]Concentr 1-20'!$H12</f>
        <v>24.101975771656033</v>
      </c>
    </row>
    <row r="9" spans="1:9" x14ac:dyDescent="0.2">
      <c r="A9" t="s">
        <v>17</v>
      </c>
      <c r="B9">
        <v>618</v>
      </c>
      <c r="C9" s="3">
        <f t="shared" si="0"/>
        <v>1703.35</v>
      </c>
      <c r="D9" s="4">
        <f>'[1]Concentr 1-20'!C13*39.5/'[1]Concentr 1-20'!$H13</f>
        <v>16.163090714158024</v>
      </c>
      <c r="E9" s="5">
        <f>'[1]Concentr 1-20'!E13*39.5/'[1]Concentr 1-20'!$H13</f>
        <v>1045.9776500515541</v>
      </c>
      <c r="F9" s="4">
        <f>'[1]Concentr 1-20'!Y13*39.5/'[1]Concentr 1-20'!$H13</f>
        <v>5.3143709166582376</v>
      </c>
      <c r="G9" s="4">
        <f>'[1]Concentr 1-20'!AG13*39.5/'[1]Concentr 1-20'!$H13</f>
        <v>3.8843482213674303</v>
      </c>
      <c r="H9" s="6">
        <f>'[1]Concentr 1-20'!BX13*39.5/'[1]Concentr 1-20'!$H13</f>
        <v>9.5383710099069166E-2</v>
      </c>
      <c r="I9" s="4">
        <f>'[1]Concentr 1-20'!AA13*39.5/'[1]Concentr 1-20'!$H13</f>
        <v>36.984539662516504</v>
      </c>
    </row>
    <row r="10" spans="1:9" x14ac:dyDescent="0.2">
      <c r="A10" t="s">
        <v>18</v>
      </c>
      <c r="B10">
        <v>609.5</v>
      </c>
      <c r="C10" s="3">
        <f t="shared" si="0"/>
        <v>1670.1999999999998</v>
      </c>
      <c r="D10" s="4">
        <f>'[1]Concentr 1-20'!C14*39.5/'[1]Concentr 1-20'!$H14</f>
        <v>18.435510887403243</v>
      </c>
      <c r="E10" s="5">
        <f>'[1]Concentr 1-20'!E14*39.5/'[1]Concentr 1-20'!$H14</f>
        <v>1109.4095946874329</v>
      </c>
      <c r="F10" s="4">
        <f>'[1]Concentr 1-20'!Y14*39.5/'[1]Concentr 1-20'!$H14</f>
        <v>4.1835885117935012</v>
      </c>
      <c r="G10" s="4">
        <f>'[1]Concentr 1-20'!AG14*39.5/'[1]Concentr 1-20'!$H14</f>
        <v>2.5166833558678134</v>
      </c>
      <c r="H10" s="6">
        <f>'[1]Concentr 1-20'!BX14*39.5/'[1]Concentr 1-20'!$H14</f>
        <v>0.11632871339715092</v>
      </c>
      <c r="I10" s="4">
        <f>'[1]Concentr 1-20'!AA14*39.5/'[1]Concentr 1-20'!$H14</f>
        <v>61.650456978580671</v>
      </c>
    </row>
    <row r="11" spans="1:9" x14ac:dyDescent="0.2">
      <c r="A11" t="s">
        <v>19</v>
      </c>
      <c r="B11">
        <v>602</v>
      </c>
      <c r="C11" s="3">
        <f t="shared" si="0"/>
        <v>1640.9499999999998</v>
      </c>
      <c r="D11" s="4">
        <f>'[1]Concentr 1-20'!C15*39.5/'[1]Concentr 1-20'!$H15</f>
        <v>24.733726997200421</v>
      </c>
      <c r="E11" s="5">
        <f>'[1]Concentr 1-20'!E15*39.5/'[1]Concentr 1-20'!$H15</f>
        <v>1161.0862040437726</v>
      </c>
      <c r="F11" s="4">
        <f>'[1]Concentr 1-20'!Y15*39.5/'[1]Concentr 1-20'!$H15</f>
        <v>4.9609593736818711</v>
      </c>
      <c r="G11" s="4">
        <f>'[1]Concentr 1-20'!AG15*39.5/'[1]Concentr 1-20'!$H15</f>
        <v>2.8538228724489922</v>
      </c>
      <c r="H11" s="6">
        <f>'[1]Concentr 1-20'!BX15*39.5/'[1]Concentr 1-20'!$H15</f>
        <v>0.12724910006459259</v>
      </c>
      <c r="I11" s="4">
        <f>'[1]Concentr 1-20'!AA15*39.5/'[1]Concentr 1-20'!$H15</f>
        <v>41.210610499144273</v>
      </c>
    </row>
    <row r="12" spans="1:9" x14ac:dyDescent="0.2">
      <c r="A12" t="s">
        <v>20</v>
      </c>
      <c r="B12">
        <v>594</v>
      </c>
      <c r="C12" s="3">
        <f t="shared" si="0"/>
        <v>1609.75</v>
      </c>
      <c r="D12" s="4">
        <f>'[1]Concentr 1-20'!C16*39.5/'[1]Concentr 1-20'!$H16</f>
        <v>26.479044113697267</v>
      </c>
      <c r="E12" s="5">
        <f>'[1]Concentr 1-20'!E16*39.5/'[1]Concentr 1-20'!$H16</f>
        <v>981.97171275109349</v>
      </c>
      <c r="F12" s="4">
        <f>'[1]Concentr 1-20'!Y16*39.5/'[1]Concentr 1-20'!$H16</f>
        <v>5.6358176812169205</v>
      </c>
      <c r="G12" s="4">
        <f>'[1]Concentr 1-20'!AG16*39.5/'[1]Concentr 1-20'!$H16</f>
        <v>3.5307628472270838</v>
      </c>
      <c r="H12" s="6">
        <f>'[1]Concentr 1-20'!BX16*39.5/'[1]Concentr 1-20'!$H16</f>
        <v>0.12560160088743108</v>
      </c>
      <c r="I12" s="4">
        <f>'[1]Concentr 1-20'!AA16*39.5/'[1]Concentr 1-20'!$H16</f>
        <v>32.119476992563435</v>
      </c>
    </row>
    <row r="13" spans="1:9" x14ac:dyDescent="0.2">
      <c r="A13" t="s">
        <v>21</v>
      </c>
      <c r="B13">
        <v>586</v>
      </c>
      <c r="C13" s="3">
        <f>3.4483*B13-439.65</f>
        <v>1581.0538000000001</v>
      </c>
      <c r="D13" s="4">
        <f>'[1]Concentr 1-20'!C21*39.5/'[1]Concentr 1-20'!$H21</f>
        <v>25.517957159769082</v>
      </c>
      <c r="E13" s="5">
        <f>'[1]Concentr 1-20'!E21*39.5/'[1]Concentr 1-20'!$H21</f>
        <v>839.39671797775395</v>
      </c>
      <c r="F13" s="4">
        <f>'[1]Concentr 1-20'!Y21*39.5/'[1]Concentr 1-20'!$H21</f>
        <v>5.6867195954893397</v>
      </c>
      <c r="G13" s="4">
        <f>'[1]Concentr 1-20'!AG21*39.5/'[1]Concentr 1-20'!$H21</f>
        <v>3.8031839760813244</v>
      </c>
      <c r="H13" s="6">
        <f>'[1]Concentr 1-20'!BX21*39.5/'[1]Concentr 1-20'!$H21</f>
        <v>0.11589068223456118</v>
      </c>
      <c r="I13" s="4">
        <f>'[1]Concentr 1-20'!AA21*39.5/'[1]Concentr 1-20'!$H21</f>
        <v>33.046379895295182</v>
      </c>
    </row>
    <row r="14" spans="1:9" x14ac:dyDescent="0.2">
      <c r="A14" t="s">
        <v>22</v>
      </c>
      <c r="B14">
        <v>567.5</v>
      </c>
      <c r="C14" s="3">
        <f t="shared" ref="C14:C26" si="1">3.4483*B14-439.65</f>
        <v>1517.2602500000003</v>
      </c>
      <c r="D14" s="4">
        <f>'[1]Concentr 1-20'!C22*39.5/'[1]Concentr 1-20'!$H22</f>
        <v>19.02261725319056</v>
      </c>
      <c r="E14" s="5">
        <f>'[1]Concentr 1-20'!E22*39.5/'[1]Concentr 1-20'!$H22</f>
        <v>610.04295051400652</v>
      </c>
      <c r="F14" s="4">
        <f>'[1]Concentr 1-20'!Y22*39.5/'[1]Concentr 1-20'!$H22</f>
        <v>6.4092849414298536</v>
      </c>
      <c r="G14" s="4">
        <f>'[1]Concentr 1-20'!AG22*39.5/'[1]Concentr 1-20'!$H22</f>
        <v>4.8286316518843764</v>
      </c>
      <c r="H14" s="6">
        <f>'[1]Concentr 1-20'!BX22*39.5/'[1]Concentr 1-20'!$H22</f>
        <v>0.10606973517635536</v>
      </c>
      <c r="I14" s="4">
        <f>'[1]Concentr 1-20'!AA22*39.5/'[1]Concentr 1-20'!$H22</f>
        <v>38.041107381723165</v>
      </c>
    </row>
    <row r="15" spans="1:9" x14ac:dyDescent="0.2">
      <c r="A15" t="s">
        <v>23</v>
      </c>
      <c r="B15">
        <v>562</v>
      </c>
      <c r="C15" s="3">
        <f t="shared" si="1"/>
        <v>1498.2946000000002</v>
      </c>
      <c r="D15" s="4">
        <f>'[1]Concentr 1-20'!C23*39.5/'[1]Concentr 1-20'!$H23</f>
        <v>15.319005435252564</v>
      </c>
      <c r="E15" s="5">
        <f>'[1]Concentr 1-20'!E23*39.5/'[1]Concentr 1-20'!$H23</f>
        <v>574.70351372929406</v>
      </c>
      <c r="F15" s="4">
        <f>'[1]Concentr 1-20'!Y23*39.5/'[1]Concentr 1-20'!$H23</f>
        <v>5.81468177200495</v>
      </c>
      <c r="G15" s="4">
        <f>'[1]Concentr 1-20'!AG23*39.5/'[1]Concentr 1-20'!$H23</f>
        <v>4.1473614652155426</v>
      </c>
      <c r="H15" s="6">
        <f>'[1]Concentr 1-20'!BX23*39.5/'[1]Concentr 1-20'!$H23</f>
        <v>9.2361602843070253E-2</v>
      </c>
      <c r="I15" s="4">
        <f>'[1]Concentr 1-20'!AA23*39.5/'[1]Concentr 1-20'!$H23</f>
        <v>31.598627455492792</v>
      </c>
    </row>
    <row r="16" spans="1:9" x14ac:dyDescent="0.2">
      <c r="A16" t="s">
        <v>24</v>
      </c>
      <c r="B16">
        <v>554</v>
      </c>
      <c r="C16" s="3">
        <f t="shared" si="1"/>
        <v>1470.7082</v>
      </c>
      <c r="D16" s="4">
        <f>'[1]Concentr 1-20'!C24*39.5/'[1]Concentr 1-20'!$H24</f>
        <v>19.605159647433723</v>
      </c>
      <c r="E16" s="5">
        <f>'[1]Concentr 1-20'!E24*39.5/'[1]Concentr 1-20'!$H24</f>
        <v>792.78750239140152</v>
      </c>
      <c r="F16" s="4">
        <f>'[1]Concentr 1-20'!Y24*39.5/'[1]Concentr 1-20'!$H24</f>
        <v>9.320593345363239</v>
      </c>
      <c r="G16" s="4">
        <f>'[1]Concentr 1-20'!AG24*39.5/'[1]Concentr 1-20'!$H24</f>
        <v>5.3123524191225648</v>
      </c>
      <c r="H16" s="6">
        <f>'[1]Concentr 1-20'!BX24*39.5/'[1]Concentr 1-20'!$H24</f>
        <v>9.601599086575853E-2</v>
      </c>
      <c r="I16" s="4">
        <f>'[1]Concentr 1-20'!AA24*39.5/'[1]Concentr 1-20'!$H24</f>
        <v>27.878045329447435</v>
      </c>
    </row>
    <row r="17" spans="1:9" x14ac:dyDescent="0.2">
      <c r="A17" t="s">
        <v>25</v>
      </c>
      <c r="B17">
        <v>546</v>
      </c>
      <c r="C17" s="3">
        <f t="shared" si="1"/>
        <v>1443.1217999999999</v>
      </c>
      <c r="D17" s="4">
        <f>'[1]Concentr 1-20'!C25*39.5/'[1]Concentr 1-20'!$H25</f>
        <v>13.713670653154008</v>
      </c>
      <c r="E17" s="5">
        <f>'[1]Concentr 1-20'!E25*39.5/'[1]Concentr 1-20'!$H25</f>
        <v>689.51670997888357</v>
      </c>
      <c r="F17" s="4">
        <f>'[1]Concentr 1-20'!Y25*39.5/'[1]Concentr 1-20'!$H25</f>
        <v>5.3606163740012587</v>
      </c>
      <c r="G17" s="4">
        <f>'[1]Concentr 1-20'!AG25*39.5/'[1]Concentr 1-20'!$H25</f>
        <v>3.5831012486467899</v>
      </c>
      <c r="H17" s="6">
        <f>'[1]Concentr 1-20'!BX25*39.5/'[1]Concentr 1-20'!$H25</f>
        <v>9.4271299615688697E-2</v>
      </c>
      <c r="I17" s="4">
        <f>'[1]Concentr 1-20'!AA25*39.5/'[1]Concentr 1-20'!$H25</f>
        <v>43.2650552459274</v>
      </c>
    </row>
    <row r="18" spans="1:9" x14ac:dyDescent="0.2">
      <c r="A18" t="s">
        <v>26</v>
      </c>
      <c r="B18">
        <v>538</v>
      </c>
      <c r="C18" s="3">
        <f t="shared" si="1"/>
        <v>1415.5354000000002</v>
      </c>
      <c r="D18" s="4"/>
      <c r="E18" s="5">
        <f>'[1]Concentr 1-20'!E28*39.5/'[1]Concentr 1-20'!$H28</f>
        <v>642.20599778197186</v>
      </c>
      <c r="F18" s="4">
        <f>'[1]Concentr 1-20'!Y28*39.5/'[1]Concentr 1-20'!$H28</f>
        <v>4.943637735734554</v>
      </c>
      <c r="G18" s="4">
        <f>'[1]Concentr 1-20'!AG28*39.5/'[1]Concentr 1-20'!$H28</f>
        <v>3.2459906174072866</v>
      </c>
      <c r="H18" s="6">
        <f>'[1]Concentr 1-20'!BX28*39.5/'[1]Concentr 1-20'!$H28</f>
        <v>8.8822948204619265E-2</v>
      </c>
      <c r="I18" s="4">
        <f>'[1]Concentr 1-20'!AA28*39.5/'[1]Concentr 1-20'!$H28</f>
        <v>53.670752317666341</v>
      </c>
    </row>
    <row r="19" spans="1:9" x14ac:dyDescent="0.2">
      <c r="A19" t="s">
        <v>27</v>
      </c>
      <c r="B19">
        <v>530.5</v>
      </c>
      <c r="C19" s="3">
        <f t="shared" si="1"/>
        <v>1389.6731500000001</v>
      </c>
      <c r="D19" s="4">
        <f>'[1]Concentr 1-20'!C29*39.5/'[1]Concentr 1-20'!$H29</f>
        <v>12.315187404716434</v>
      </c>
      <c r="E19" s="5">
        <f>'[1]Concentr 1-20'!E29*39.5/'[1]Concentr 1-20'!$H29</f>
        <v>558.04288380868218</v>
      </c>
      <c r="F19" s="4">
        <f>'[1]Concentr 1-20'!Y29*39.5/'[1]Concentr 1-20'!$H29</f>
        <v>4.9637373656252777</v>
      </c>
      <c r="G19" s="4">
        <f>'[1]Concentr 1-20'!AG29*39.5/'[1]Concentr 1-20'!$H29</f>
        <v>3.1388128385606162</v>
      </c>
      <c r="H19" s="6">
        <f>'[1]Concentr 1-20'!BX29*39.5/'[1]Concentr 1-20'!$H29</f>
        <v>6.9883469237852477E-2</v>
      </c>
      <c r="I19" s="4">
        <f>'[1]Concentr 1-20'!AA29*39.5/'[1]Concentr 1-20'!$H29</f>
        <v>55.499945112112023</v>
      </c>
    </row>
    <row r="20" spans="1:9" x14ac:dyDescent="0.2">
      <c r="A20" t="s">
        <v>28</v>
      </c>
      <c r="B20">
        <v>521.5</v>
      </c>
      <c r="C20" s="3">
        <f t="shared" si="1"/>
        <v>1358.6384499999999</v>
      </c>
      <c r="D20" s="4">
        <f>'[1]Concentr 1-20'!C30*39.5/'[1]Concentr 1-20'!$H30</f>
        <v>12.587634513927817</v>
      </c>
      <c r="E20" s="5">
        <f>'[1]Concentr 1-20'!E30*39.5/'[1]Concentr 1-20'!$H30</f>
        <v>645.35468003445862</v>
      </c>
      <c r="F20" s="4">
        <f>'[1]Concentr 1-20'!Y30*39.5/'[1]Concentr 1-20'!$H30</f>
        <v>4.8515537830682502</v>
      </c>
      <c r="G20" s="4">
        <f>'[1]Concentr 1-20'!AG30*39.5/'[1]Concentr 1-20'!$H30</f>
        <v>2.6817276154919676</v>
      </c>
      <c r="H20" s="6">
        <f>'[1]Concentr 1-20'!BX30*39.5/'[1]Concentr 1-20'!$H30</f>
        <v>7.3490320832270264E-2</v>
      </c>
      <c r="I20" s="4">
        <f>'[1]Concentr 1-20'!AA30*39.5/'[1]Concentr 1-20'!$H30</f>
        <v>68.30307055002109</v>
      </c>
    </row>
    <row r="21" spans="1:9" x14ac:dyDescent="0.2">
      <c r="A21" t="s">
        <v>29</v>
      </c>
      <c r="B21">
        <v>517.5</v>
      </c>
      <c r="C21" s="3">
        <f t="shared" si="1"/>
        <v>1344.8452500000003</v>
      </c>
      <c r="D21" s="4">
        <f>'[1]Concentr 1-20'!C31*39.5/'[1]Concentr 1-20'!$H31</f>
        <v>16.120117224305986</v>
      </c>
      <c r="E21" s="5">
        <f>'[1]Concentr 1-20'!E31*39.5/'[1]Concentr 1-20'!$H31</f>
        <v>844.92358867581595</v>
      </c>
      <c r="F21" s="4">
        <f>'[1]Concentr 1-20'!Y31*39.5/'[1]Concentr 1-20'!$H31</f>
        <v>4.8983564794555594</v>
      </c>
      <c r="G21" s="4">
        <f>'[1]Concentr 1-20'!AG31*39.5/'[1]Concentr 1-20'!$H31</f>
        <v>2.9420668002169976</v>
      </c>
      <c r="H21" s="6">
        <f>'[1]Concentr 1-20'!BX31*39.5/'[1]Concentr 1-20'!$H31</f>
        <v>0.10024104330029024</v>
      </c>
      <c r="I21" s="4">
        <f>'[1]Concentr 1-20'!AA31*39.5/'[1]Concentr 1-20'!$H31</f>
        <v>69.208903934270865</v>
      </c>
    </row>
    <row r="22" spans="1:9" x14ac:dyDescent="0.2">
      <c r="A22" t="s">
        <v>30</v>
      </c>
      <c r="B22">
        <v>514</v>
      </c>
      <c r="C22" s="3">
        <f t="shared" si="1"/>
        <v>1332.7762000000002</v>
      </c>
      <c r="D22" s="4">
        <f>'[1]Concentr 21-70'!C7*39.5/'[1]Concentr 21-70'!$J7</f>
        <v>11.113834470575387</v>
      </c>
      <c r="E22" s="5">
        <f>'[1]Concentr 21-70'!E7*39.5/'[1]Concentr 21-70'!$J7</f>
        <v>731.44646683571364</v>
      </c>
      <c r="F22" s="4">
        <f>'[1]Concentr 21-70'!Z7*39.5/'[1]Concentr 21-70'!$J7</f>
        <v>5.3113036428131872</v>
      </c>
      <c r="G22" s="4">
        <f>'[1]Concentr 21-70'!AG7*39.5/'[1]Concentr 21-70'!$J7</f>
        <v>3.1713785426010186</v>
      </c>
      <c r="H22" s="6">
        <f>'[1]Concentr 21-70'!BW7*39.5/'[1]Concentr 21-70'!$J7</f>
        <v>8.4296556253194405E-2</v>
      </c>
      <c r="I22" s="4">
        <f>'[1]Concentr 21-70'!AB7*39.5/'[1]Concentr 21-70'!$J7</f>
        <v>60.545334440621239</v>
      </c>
    </row>
    <row r="23" spans="1:9" x14ac:dyDescent="0.2">
      <c r="A23" t="s">
        <v>31</v>
      </c>
      <c r="B23">
        <v>510.5</v>
      </c>
      <c r="C23" s="3">
        <f t="shared" si="1"/>
        <v>1320.7071500000002</v>
      </c>
      <c r="D23" s="4">
        <f>'[1]Concentr 21-70'!C8*39.5/'[1]Concentr 21-70'!$J8</f>
        <v>11.107111406495454</v>
      </c>
      <c r="E23" s="5">
        <f>'[1]Concentr 21-70'!E8*39.5/'[1]Concentr 21-70'!$J8</f>
        <v>655.70378223709974</v>
      </c>
      <c r="F23" s="4">
        <f>'[1]Concentr 21-70'!Z8*39.5/'[1]Concentr 21-70'!$J8</f>
        <v>5.1652336284045743</v>
      </c>
      <c r="G23" s="4">
        <f>'[1]Concentr 21-70'!AG8*39.5/'[1]Concentr 21-70'!$J8</f>
        <v>2.982015178034263</v>
      </c>
      <c r="H23" s="6">
        <f>'[1]Concentr 21-70'!BW8*39.5/'[1]Concentr 21-70'!$J8</f>
        <v>7.7533222317900843E-2</v>
      </c>
      <c r="I23" s="4">
        <f>'[1]Concentr 21-70'!AB8*39.5/'[1]Concentr 21-70'!$J8</f>
        <v>53.123674659274883</v>
      </c>
    </row>
    <row r="24" spans="1:9" x14ac:dyDescent="0.2">
      <c r="A24" t="s">
        <v>32</v>
      </c>
      <c r="B24">
        <v>506.5</v>
      </c>
      <c r="C24" s="3">
        <f t="shared" si="1"/>
        <v>1306.9139500000001</v>
      </c>
      <c r="D24" s="4">
        <f>'[1]Concentr 21-70'!C9*39.5/'[1]Concentr 21-70'!$J9</f>
        <v>11.908572073360304</v>
      </c>
      <c r="E24" s="5">
        <f>'[1]Concentr 21-70'!E9*39.5/'[1]Concentr 21-70'!$J9</f>
        <v>669.9396871106353</v>
      </c>
      <c r="F24" s="4">
        <f>'[1]Concentr 21-70'!Z9*39.5/'[1]Concentr 21-70'!$J9</f>
        <v>7.8094195942120326</v>
      </c>
      <c r="G24" s="4">
        <f>'[1]Concentr 21-70'!AG9*39.5/'[1]Concentr 21-70'!$J9</f>
        <v>4.2945869640038854</v>
      </c>
      <c r="H24" s="6">
        <f>'[1]Concentr 21-70'!BW9*39.5/'[1]Concentr 21-70'!$J9</f>
        <v>6.3089977204332959E-2</v>
      </c>
      <c r="I24" s="4">
        <f>'[1]Concentr 21-70'!AB9*39.5/'[1]Concentr 21-70'!$J9</f>
        <v>43.282311051183477</v>
      </c>
    </row>
    <row r="25" spans="1:9" x14ac:dyDescent="0.2">
      <c r="A25" t="s">
        <v>33</v>
      </c>
      <c r="B25">
        <v>502.5</v>
      </c>
      <c r="C25" s="3">
        <f t="shared" si="1"/>
        <v>1293.12075</v>
      </c>
      <c r="D25" s="4">
        <f>'[1]Concentr 21-70'!C10*39.5/'[1]Concentr 21-70'!$J10</f>
        <v>14.772095199625108</v>
      </c>
      <c r="E25" s="5">
        <f>'[1]Concentr 21-70'!E10*39.5/'[1]Concentr 21-70'!$J10</f>
        <v>813.2060121043445</v>
      </c>
      <c r="F25" s="4">
        <f>'[1]Concentr 21-70'!Z10*39.5/'[1]Concentr 21-70'!$J10</f>
        <v>6.3231679372979146</v>
      </c>
      <c r="G25" s="4">
        <f>'[1]Concentr 21-70'!AG10*39.5/'[1]Concentr 21-70'!$J10</f>
        <v>3.8762398313719246</v>
      </c>
      <c r="H25" s="6">
        <f>'[1]Concentr 21-70'!BW10*39.5/'[1]Concentr 21-70'!$J10</f>
        <v>8.4790807683277722E-2</v>
      </c>
      <c r="I25" s="4">
        <f>'[1]Concentr 21-70'!AB10*39.5/'[1]Concentr 21-70'!$J10</f>
        <v>36.560303129495303</v>
      </c>
    </row>
    <row r="26" spans="1:9" x14ac:dyDescent="0.2">
      <c r="A26" t="s">
        <v>34</v>
      </c>
      <c r="B26">
        <v>496</v>
      </c>
      <c r="C26" s="3">
        <f t="shared" si="1"/>
        <v>1270.7067999999999</v>
      </c>
      <c r="D26" s="4">
        <f>'[1]Concentr 21-70'!C11*39.5/'[1]Concentr 21-70'!$J11</f>
        <v>15.345286712060998</v>
      </c>
      <c r="E26" s="5">
        <f>'[1]Concentr 21-70'!E11*39.5/'[1]Concentr 21-70'!$J11</f>
        <v>999.17939128926162</v>
      </c>
      <c r="F26" s="4">
        <f>'[1]Concentr 21-70'!Z11*39.5/'[1]Concentr 21-70'!$J11</f>
        <v>8.0652730982416365</v>
      </c>
      <c r="G26" s="4">
        <f>'[1]Concentr 21-70'!AG11*39.5/'[1]Concentr 21-70'!$J11</f>
        <v>4.6760105055843759</v>
      </c>
      <c r="H26" s="6">
        <f>'[1]Concentr 21-70'!BW11*39.5/'[1]Concentr 21-70'!$J11</f>
        <v>9.104275584811905E-2</v>
      </c>
      <c r="I26" s="4">
        <f>'[1]Concentr 21-70'!AB11*39.5/'[1]Concentr 21-70'!$J11</f>
        <v>31.865793589436148</v>
      </c>
    </row>
    <row r="27" spans="1:9" x14ac:dyDescent="0.2">
      <c r="A27" t="s">
        <v>35</v>
      </c>
      <c r="B27" s="7">
        <v>488</v>
      </c>
      <c r="C27" s="8">
        <f>0.7857*B27+865</f>
        <v>1248.4215999999999</v>
      </c>
      <c r="D27" s="4">
        <f>'[1]Concentr 21-70'!C14*39.5/'[1]Concentr 21-70'!$J14</f>
        <v>26.023094238042006</v>
      </c>
      <c r="E27" s="5">
        <f>'[1]Concentr 21-70'!E14*39.5/'[1]Concentr 21-70'!$J14</f>
        <v>1002.4791612432967</v>
      </c>
      <c r="F27" s="4">
        <f>'[1]Concentr 21-70'!Z14*39.5/'[1]Concentr 21-70'!$J14</f>
        <v>7.5628530505779912</v>
      </c>
      <c r="G27" s="4">
        <f>'[1]Concentr 21-70'!AG14*39.5/'[1]Concentr 21-70'!$J14</f>
        <v>5.25176384364085</v>
      </c>
      <c r="H27" s="6">
        <f>'[1]Concentr 21-70'!BW14*39.5/'[1]Concentr 21-70'!$J14</f>
        <v>0.12218683932793777</v>
      </c>
      <c r="I27" s="4">
        <f>'[1]Concentr 21-70'!AB14*39.5/'[1]Concentr 21-70'!$J14</f>
        <v>31.629332310093485</v>
      </c>
    </row>
    <row r="28" spans="1:9" x14ac:dyDescent="0.2">
      <c r="A28" t="s">
        <v>36</v>
      </c>
      <c r="B28">
        <v>479.5</v>
      </c>
      <c r="C28" s="8">
        <f t="shared" ref="C28:C51" si="2">0.7857*B28+865</f>
        <v>1241.74315</v>
      </c>
      <c r="D28" s="4">
        <f>'[1]Concentr 21-70'!C15*39.5/'[1]Concentr 21-70'!$J15</f>
        <v>22.399221500829817</v>
      </c>
      <c r="E28" s="5">
        <f>'[1]Concentr 21-70'!E15*39.5/'[1]Concentr 21-70'!$J15</f>
        <v>901.55538916287753</v>
      </c>
      <c r="F28" s="4">
        <f>'[1]Concentr 21-70'!Z15*39.5/'[1]Concentr 21-70'!$J15</f>
        <v>7.7742965892592526</v>
      </c>
      <c r="G28" s="4">
        <f>'[1]Concentr 21-70'!AG15*39.5/'[1]Concentr 21-70'!$J15</f>
        <v>5.2698233935560452</v>
      </c>
      <c r="H28" s="6">
        <f>'[1]Concentr 21-70'!BW15*39.5/'[1]Concentr 21-70'!$J15</f>
        <v>0.10626143782750959</v>
      </c>
      <c r="I28" s="4">
        <f>'[1]Concentr 21-70'!AB15*39.5/'[1]Concentr 21-70'!$J15</f>
        <v>24.942494816930662</v>
      </c>
    </row>
    <row r="29" spans="1:9" x14ac:dyDescent="0.2">
      <c r="A29" t="s">
        <v>37</v>
      </c>
      <c r="B29">
        <v>472</v>
      </c>
      <c r="C29" s="8">
        <f t="shared" si="2"/>
        <v>1235.8504</v>
      </c>
      <c r="D29" s="4">
        <f>'[1]Concentr 21-70'!C16*39.5/'[1]Concentr 21-70'!$J16</f>
        <v>18.773268722965927</v>
      </c>
      <c r="E29" s="5">
        <f>'[1]Concentr 21-70'!E16*39.5/'[1]Concentr 21-70'!$J16</f>
        <v>806.64636863559656</v>
      </c>
      <c r="F29" s="4">
        <f>'[1]Concentr 21-70'!Z16*39.5/'[1]Concentr 21-70'!$J16</f>
        <v>8.2871416996614382</v>
      </c>
      <c r="G29" s="4">
        <f>'[1]Concentr 21-70'!AG16*39.5/'[1]Concentr 21-70'!$J16</f>
        <v>5.3360729484886713</v>
      </c>
      <c r="H29" s="6">
        <f>'[1]Concentr 21-70'!BW16*39.5/'[1]Concentr 21-70'!$J16</f>
        <v>9.6296977495771069E-2</v>
      </c>
      <c r="I29" s="4">
        <f>'[1]Concentr 21-70'!AB16*39.5/'[1]Concentr 21-70'!$J16</f>
        <v>27.830880786407089</v>
      </c>
    </row>
    <row r="30" spans="1:9" x14ac:dyDescent="0.2">
      <c r="A30" t="s">
        <v>38</v>
      </c>
      <c r="B30">
        <v>464</v>
      </c>
      <c r="C30" s="8">
        <f t="shared" si="2"/>
        <v>1229.5648000000001</v>
      </c>
      <c r="D30" s="4">
        <f>'[1]Concentr 21-70'!C17*39.5/'[1]Concentr 21-70'!$J17</f>
        <v>23.224348276264635</v>
      </c>
      <c r="E30" s="5">
        <f>'[1]Concentr 21-70'!E17*39.5/'[1]Concentr 21-70'!$J17</f>
        <v>871.60665479729778</v>
      </c>
      <c r="F30" s="4">
        <f>'[1]Concentr 21-70'!Z17*39.5/'[1]Concentr 21-70'!$J17</f>
        <v>8.3733766114169619</v>
      </c>
      <c r="G30" s="4">
        <f>'[1]Concentr 21-70'!AG17*39.5/'[1]Concentr 21-70'!$J17</f>
        <v>5.5793551886777655</v>
      </c>
      <c r="H30" s="6">
        <f>'[1]Concentr 21-70'!BW17*39.5/'[1]Concentr 21-70'!$J17</f>
        <v>0.10362552125141533</v>
      </c>
      <c r="I30" s="4">
        <f>'[1]Concentr 21-70'!AB17*39.5/'[1]Concentr 21-70'!$J17</f>
        <v>30.6815447517785</v>
      </c>
    </row>
    <row r="31" spans="1:9" x14ac:dyDescent="0.2">
      <c r="A31" t="s">
        <v>39</v>
      </c>
      <c r="B31">
        <v>456</v>
      </c>
      <c r="C31" s="8">
        <f t="shared" si="2"/>
        <v>1223.2791999999999</v>
      </c>
      <c r="D31" s="4">
        <f>'[1]Concentr 21-70'!C18*39.5/'[1]Concentr 21-70'!$J18</f>
        <v>26.101268100214835</v>
      </c>
      <c r="E31" s="5">
        <f>'[1]Concentr 21-70'!E18*39.5/'[1]Concentr 21-70'!$J18</f>
        <v>951.98778336228111</v>
      </c>
      <c r="F31" s="4">
        <f>'[1]Concentr 21-70'!Z18*39.5/'[1]Concentr 21-70'!$J18</f>
        <v>7.9426710249940049</v>
      </c>
      <c r="G31" s="4">
        <f>'[1]Concentr 21-70'!AG18*39.5/'[1]Concentr 21-70'!$J18</f>
        <v>5.5216931538844563</v>
      </c>
      <c r="H31" s="6">
        <f>'[1]Concentr 21-70'!BW18*39.5/'[1]Concentr 21-70'!$J18</f>
        <v>0.12063578557731389</v>
      </c>
      <c r="I31" s="4">
        <f>'[1]Concentr 21-70'!AB18*39.5/'[1]Concentr 21-70'!$J18</f>
        <v>30.552506996480158</v>
      </c>
    </row>
    <row r="32" spans="1:9" x14ac:dyDescent="0.2">
      <c r="A32" t="s">
        <v>40</v>
      </c>
      <c r="B32">
        <v>449.5</v>
      </c>
      <c r="C32" s="8">
        <f t="shared" si="2"/>
        <v>1218.1721499999999</v>
      </c>
      <c r="D32" s="4">
        <f>'[1]Concentr 21-70'!C21*39.5/'[1]Concentr 21-70'!$J21</f>
        <v>19.924851509164622</v>
      </c>
      <c r="E32" s="5">
        <f>'[1]Concentr 21-70'!E21*39.5/'[1]Concentr 21-70'!$J21</f>
        <v>813.67277890005187</v>
      </c>
      <c r="F32" s="4">
        <f>'[1]Concentr 21-70'!Z21*39.5/'[1]Concentr 21-70'!$J21</f>
        <v>8.2275448344428437</v>
      </c>
      <c r="G32" s="4">
        <f>'[1]Concentr 21-70'!AG21*39.5/'[1]Concentr 21-70'!$J21</f>
        <v>5.302424469531803</v>
      </c>
      <c r="H32" s="6">
        <f>'[1]Concentr 21-70'!BW21*39.5/'[1]Concentr 21-70'!$J21</f>
        <v>9.4540913889033518E-2</v>
      </c>
      <c r="I32" s="4">
        <f>'[1]Concentr 21-70'!AB21*39.5/'[1]Concentr 21-70'!$J21</f>
        <v>25.122530249570737</v>
      </c>
    </row>
    <row r="33" spans="1:9" x14ac:dyDescent="0.2">
      <c r="A33" t="s">
        <v>41</v>
      </c>
      <c r="B33">
        <v>446</v>
      </c>
      <c r="C33" s="8">
        <f t="shared" si="2"/>
        <v>1215.4222</v>
      </c>
      <c r="D33" s="4">
        <f>'[1]Concentr 21-70'!C22*39.5/'[1]Concentr 21-70'!$J22</f>
        <v>30.669049993791688</v>
      </c>
      <c r="E33" s="5">
        <f>'[1]Concentr 21-70'!E22*39.5/'[1]Concentr 21-70'!$J22</f>
        <v>1188.5847510055855</v>
      </c>
      <c r="F33" s="4">
        <f>'[1]Concentr 21-70'!Z22*39.5/'[1]Concentr 21-70'!$J22</f>
        <v>8.6955429998872251</v>
      </c>
      <c r="G33" s="4">
        <f>'[1]Concentr 21-70'!AG22*39.5/'[1]Concentr 21-70'!$J22</f>
        <v>6.0042263488722361</v>
      </c>
      <c r="H33" s="6">
        <f>'[1]Concentr 21-70'!BW22*39.5/'[1]Concentr 21-70'!$J22</f>
        <v>0.12713210802476838</v>
      </c>
      <c r="I33" s="4">
        <f>'[1]Concentr 21-70'!AB22*39.5/'[1]Concentr 21-70'!$J22</f>
        <v>23.813153364546874</v>
      </c>
    </row>
    <row r="34" spans="1:9" x14ac:dyDescent="0.2">
      <c r="A34" t="s">
        <v>42</v>
      </c>
      <c r="B34">
        <v>441.5</v>
      </c>
      <c r="C34" s="8">
        <f t="shared" si="2"/>
        <v>1211.8865499999999</v>
      </c>
      <c r="D34" s="4">
        <f>'[1]Concentr 21-70'!C23*39.5/'[1]Concentr 21-70'!$J23</f>
        <v>31.68562539526387</v>
      </c>
      <c r="E34" s="5">
        <f>'[1]Concentr 21-70'!E23*39.5/'[1]Concentr 21-70'!$J23</f>
        <v>1099.7725633708412</v>
      </c>
      <c r="F34" s="4">
        <f>'[1]Concentr 21-70'!Z23*39.5/'[1]Concentr 21-70'!$J23</f>
        <v>9.3161562959930375</v>
      </c>
      <c r="G34" s="4">
        <f>'[1]Concentr 21-70'!AG23*39.5/'[1]Concentr 21-70'!$J23</f>
        <v>6.2260682587468885</v>
      </c>
      <c r="H34" s="6">
        <f>'[1]Concentr 21-70'!BW23*39.5/'[1]Concentr 21-70'!$J23</f>
        <v>0.12470842013617318</v>
      </c>
      <c r="I34" s="4">
        <f>'[1]Concentr 21-70'!AB23*39.5/'[1]Concentr 21-70'!$J23</f>
        <v>24.457583672457766</v>
      </c>
    </row>
    <row r="35" spans="1:9" x14ac:dyDescent="0.2">
      <c r="A35" t="s">
        <v>43</v>
      </c>
      <c r="B35">
        <v>438</v>
      </c>
      <c r="C35" s="8">
        <f t="shared" si="2"/>
        <v>1209.1366</v>
      </c>
      <c r="D35" s="4">
        <f>'[1]Concentr 21-70'!C24*39.5/'[1]Concentr 21-70'!$J24</f>
        <v>42.021921575210712</v>
      </c>
      <c r="E35" s="5">
        <f>'[1]Concentr 21-70'!E24*39.5/'[1]Concentr 21-70'!$J24</f>
        <v>1054.6928122464681</v>
      </c>
      <c r="F35" s="4">
        <f>'[1]Concentr 21-70'!Z24*39.5/'[1]Concentr 21-70'!$J24</f>
        <v>12.051505156877688</v>
      </c>
      <c r="G35" s="4">
        <f>'[1]Concentr 21-70'!AG24*39.5/'[1]Concentr 21-70'!$J24</f>
        <v>7.5257420439699674</v>
      </c>
      <c r="H35" s="6">
        <f>'[1]Concentr 21-70'!BW24*39.5/'[1]Concentr 21-70'!$J24</f>
        <v>0.12372063082090493</v>
      </c>
      <c r="I35" s="4">
        <f>'[1]Concentr 21-70'!AB24*39.5/'[1]Concentr 21-70'!$J24</f>
        <v>23.511263844075508</v>
      </c>
    </row>
    <row r="36" spans="1:9" x14ac:dyDescent="0.2">
      <c r="A36" t="s">
        <v>44</v>
      </c>
      <c r="B36">
        <v>433</v>
      </c>
      <c r="C36" s="8">
        <f t="shared" si="2"/>
        <v>1205.2081000000001</v>
      </c>
      <c r="D36" s="4">
        <f>'[1]Concentr 21-70'!C25*39.5/'[1]Concentr 21-70'!$J25</f>
        <v>35.337432096218414</v>
      </c>
      <c r="E36" s="5">
        <f>'[1]Concentr 21-70'!E25*39.5/'[1]Concentr 21-70'!$J25</f>
        <v>1159.7810469334977</v>
      </c>
      <c r="F36" s="4">
        <f>'[1]Concentr 21-70'!Z25*39.5/'[1]Concentr 21-70'!$J25</f>
        <v>13.381277192783751</v>
      </c>
      <c r="G36" s="4">
        <f>'[1]Concentr 21-70'!AG25*39.5/'[1]Concentr 21-70'!$J25</f>
        <v>7.0723739689114815</v>
      </c>
      <c r="H36" s="6">
        <f>'[1]Concentr 21-70'!BW25*39.5/'[1]Concentr 21-70'!$J25</f>
        <v>0.13711004516146572</v>
      </c>
      <c r="I36" s="4">
        <f>'[1]Concentr 21-70'!AB25*39.5/'[1]Concentr 21-70'!$J25</f>
        <v>24.691024975237045</v>
      </c>
    </row>
    <row r="37" spans="1:9" x14ac:dyDescent="0.2">
      <c r="A37" t="s">
        <v>45</v>
      </c>
      <c r="B37">
        <v>430</v>
      </c>
      <c r="C37" s="8">
        <f t="shared" si="2"/>
        <v>1202.8510000000001</v>
      </c>
      <c r="D37" s="4">
        <f>'[1]Concentr 21-70'!C28*39.5/'[1]Concentr 21-70'!$J28</f>
        <v>30.811906508112376</v>
      </c>
      <c r="E37" s="5">
        <f>'[1]Concentr 21-70'!E28*39.5/'[1]Concentr 21-70'!$J28</f>
        <v>988.1848083334587</v>
      </c>
      <c r="F37" s="4">
        <f>'[1]Concentr 21-70'!Z28*39.5/'[1]Concentr 21-70'!$J28</f>
        <v>13.08766258827392</v>
      </c>
      <c r="G37" s="4">
        <f>'[1]Concentr 21-70'!AG28*39.5/'[1]Concentr 21-70'!$J28</f>
        <v>6.430122819841527</v>
      </c>
      <c r="H37" s="6">
        <f>'[1]Concentr 21-70'!BW28*39.5/'[1]Concentr 21-70'!$J28</f>
        <v>0.12860157006696385</v>
      </c>
      <c r="I37" s="4">
        <f>'[1]Concentr 21-70'!AB28*39.5/'[1]Concentr 21-70'!$J28</f>
        <v>22.638856437311546</v>
      </c>
    </row>
    <row r="38" spans="1:9" x14ac:dyDescent="0.2">
      <c r="A38" t="s">
        <v>46</v>
      </c>
      <c r="B38">
        <v>426</v>
      </c>
      <c r="C38" s="8">
        <f t="shared" si="2"/>
        <v>1199.7082</v>
      </c>
      <c r="D38" s="4">
        <f>'[1]Concentr 21-70'!C29*39.5/'[1]Concentr 21-70'!$J29</f>
        <v>22.842770248931473</v>
      </c>
      <c r="E38" s="5">
        <f>'[1]Concentr 21-70'!E29*39.5/'[1]Concentr 21-70'!$J29</f>
        <v>894.89565761291055</v>
      </c>
      <c r="F38" s="4">
        <f>'[1]Concentr 21-70'!Z29*39.5/'[1]Concentr 21-70'!$J29</f>
        <v>8.8010242251174571</v>
      </c>
      <c r="G38" s="4">
        <f>'[1]Concentr 21-70'!AG29*39.5/'[1]Concentr 21-70'!$J29</f>
        <v>5.8944051974615528</v>
      </c>
      <c r="H38" s="6">
        <f>'[1]Concentr 21-70'!BW29*39.5/'[1]Concentr 21-70'!$J29</f>
        <v>0.12315348422935167</v>
      </c>
      <c r="I38" s="4">
        <f>'[1]Concentr 21-70'!AB29*39.5/'[1]Concentr 21-70'!$J29</f>
        <v>23.489374025613547</v>
      </c>
    </row>
    <row r="39" spans="1:9" x14ac:dyDescent="0.2">
      <c r="A39" t="s">
        <v>47</v>
      </c>
      <c r="B39">
        <v>421.5</v>
      </c>
      <c r="C39" s="8">
        <f t="shared" si="2"/>
        <v>1196.17255</v>
      </c>
      <c r="D39" s="4">
        <f>'[1]Concentr 21-70'!C30*39.5/'[1]Concentr 21-70'!$J30</f>
        <v>29.543924107255229</v>
      </c>
      <c r="E39" s="5">
        <f>'[1]Concentr 21-70'!E30*39.5/'[1]Concentr 21-70'!$J30</f>
        <v>1040.6913609947921</v>
      </c>
      <c r="F39" s="4">
        <f>'[1]Concentr 21-70'!Z30*39.5/'[1]Concentr 21-70'!$J30</f>
        <v>9.1948912197147727</v>
      </c>
      <c r="G39" s="4">
        <f>'[1]Concentr 21-70'!AG30*39.5/'[1]Concentr 21-70'!$J30</f>
        <v>6.4842940598759462</v>
      </c>
      <c r="H39" s="6">
        <f>'[1]Concentr 21-70'!BW30*39.5/'[1]Concentr 21-70'!$J30</f>
        <v>0.13685581403480024</v>
      </c>
      <c r="I39" s="4">
        <f>'[1]Concentr 21-70'!AB30*39.5/'[1]Concentr 21-70'!$J30</f>
        <v>30.61695756051763</v>
      </c>
    </row>
    <row r="40" spans="1:9" x14ac:dyDescent="0.2">
      <c r="A40" t="s">
        <v>48</v>
      </c>
      <c r="B40" s="9">
        <v>417</v>
      </c>
      <c r="C40" s="8">
        <f t="shared" si="2"/>
        <v>1192.6369</v>
      </c>
      <c r="D40" s="4">
        <f>'[1]Concentr 21-70'!C31*39.5/'[1]Concentr 21-70'!$J31</f>
        <v>23.881812480617395</v>
      </c>
      <c r="E40" s="5">
        <f>'[1]Concentr 21-70'!E31*39.5/'[1]Concentr 21-70'!$J31</f>
        <v>937.68545602567042</v>
      </c>
      <c r="F40" s="4">
        <f>'[1]Concentr 21-70'!Z31*39.5/'[1]Concentr 21-70'!$J31</f>
        <v>8.3089722464765927</v>
      </c>
      <c r="G40" s="4">
        <f>'[1]Concentr 21-70'!AG31*39.5/'[1]Concentr 21-70'!$J31</f>
        <v>5.2802065895997377</v>
      </c>
      <c r="H40" s="6">
        <f>'[1]Concentr 21-70'!BW31*39.5/'[1]Concentr 21-70'!$J31</f>
        <v>0.12223328592366384</v>
      </c>
      <c r="I40" s="4">
        <f>'[1]Concentr 21-70'!AB31*39.5/'[1]Concentr 21-70'!$J31</f>
        <v>21.194846891409536</v>
      </c>
    </row>
    <row r="41" spans="1:9" x14ac:dyDescent="0.2">
      <c r="A41" t="s">
        <v>49</v>
      </c>
      <c r="B41" s="9">
        <v>410.5</v>
      </c>
      <c r="C41" s="8">
        <f>0.7857*B41+865</f>
        <v>1187.5298499999999</v>
      </c>
      <c r="D41" s="4">
        <f>'[1]Concentr 21-70'!C32*39.5/'[1]Concentr 21-70'!$J32</f>
        <v>36.834092562854714</v>
      </c>
      <c r="E41" s="5">
        <f>'[1]Concentr 21-70'!E32*39.5/'[1]Concentr 21-70'!$J32</f>
        <v>1301.3599269962897</v>
      </c>
      <c r="F41" s="4">
        <f>'[1]Concentr 21-70'!Z32*39.5/'[1]Concentr 21-70'!$J32</f>
        <v>10.684108355001337</v>
      </c>
      <c r="G41" s="4">
        <f>'[1]Concentr 21-70'!AG32*39.5/'[1]Concentr 21-70'!$J32</f>
        <v>7.9487709494896466</v>
      </c>
      <c r="H41" s="6">
        <f>'[1]Concentr 21-70'!BW32*39.5/'[1]Concentr 21-70'!$J32</f>
        <v>0.15281326449426158</v>
      </c>
      <c r="I41" s="4">
        <f>'[1]Concentr 21-70'!AB32*39.5/'[1]Concentr 21-70'!$J32</f>
        <v>17.246646837904834</v>
      </c>
    </row>
    <row r="42" spans="1:9" x14ac:dyDescent="0.2">
      <c r="A42" t="s">
        <v>50</v>
      </c>
      <c r="B42" s="9">
        <v>403.5</v>
      </c>
      <c r="C42" s="8">
        <f t="shared" si="2"/>
        <v>1182.0299500000001</v>
      </c>
      <c r="D42" s="4">
        <f>'[1]Concentr 21-70'!C37*39.5/'[1]Concentr 21-70'!$J37</f>
        <v>37.098041419869951</v>
      </c>
      <c r="E42" s="5">
        <f>'[1]Concentr 21-70'!E37*39.5/'[1]Concentr 21-70'!$J37</f>
        <v>1654.8725613470422</v>
      </c>
      <c r="F42" s="4">
        <f>'[1]Concentr 21-70'!Z37*39.5/'[1]Concentr 21-70'!$J37</f>
        <v>10.524519587177407</v>
      </c>
      <c r="G42" s="4">
        <f>'[1]Concentr 21-70'!AG37*39.5/'[1]Concentr 21-70'!$J37</f>
        <v>6.5346902825620798</v>
      </c>
      <c r="H42" s="6">
        <f>'[1]Concentr 21-70'!BW37*39.5/'[1]Concentr 21-70'!$J37</f>
        <v>0.16020848060519177</v>
      </c>
      <c r="I42" s="4">
        <f>'[1]Concentr 21-70'!AB37*39.5/'[1]Concentr 21-70'!$J37</f>
        <v>18.236681974823668</v>
      </c>
    </row>
    <row r="43" spans="1:9" x14ac:dyDescent="0.2">
      <c r="A43" t="s">
        <v>51</v>
      </c>
      <c r="B43" s="9">
        <v>397.5</v>
      </c>
      <c r="C43" s="8">
        <f t="shared" si="2"/>
        <v>1177.31575</v>
      </c>
      <c r="D43" s="4">
        <f>'[1]Concentr 21-70'!C38*39.5/'[1]Concentr 21-70'!$J38</f>
        <v>40.407696015282518</v>
      </c>
      <c r="E43" s="5">
        <f>'[1]Concentr 21-70'!E38*39.5/'[1]Concentr 21-70'!$J38</f>
        <v>1257.6817521247046</v>
      </c>
      <c r="F43" s="4"/>
      <c r="G43" s="4">
        <f>'[1]Concentr 21-70'!AG38*39.5/'[1]Concentr 21-70'!$J38</f>
        <v>7.1833919321650086</v>
      </c>
      <c r="H43" s="6">
        <f>'[1]Concentr 21-70'!BW38*39.5/'[1]Concentr 21-70'!$J38</f>
        <v>0.17199481899707866</v>
      </c>
      <c r="I43" s="4">
        <f>'[1]Concentr 21-70'!AB38*39.5/'[1]Concentr 21-70'!$J38</f>
        <v>19.011841705554946</v>
      </c>
    </row>
    <row r="44" spans="1:9" x14ac:dyDescent="0.2">
      <c r="A44" t="s">
        <v>52</v>
      </c>
      <c r="B44" s="9">
        <v>389.5</v>
      </c>
      <c r="C44" s="8">
        <f t="shared" si="2"/>
        <v>1171.03015</v>
      </c>
      <c r="D44" s="4">
        <f>'[1]Concentr 21-70'!C39*39.5/'[1]Concentr 21-70'!$J39</f>
        <v>28.203769947904544</v>
      </c>
      <c r="E44" s="5">
        <f>'[1]Concentr 21-70'!E39*39.5/'[1]Concentr 21-70'!$J39</f>
        <v>1291.1172150574967</v>
      </c>
      <c r="F44" s="4">
        <f>'[1]Concentr 21-70'!Z39*39.5/'[1]Concentr 21-70'!$J39</f>
        <v>11.490769044989024</v>
      </c>
      <c r="G44" s="4">
        <f>'[1]Concentr 21-70'!AG39*39.5/'[1]Concentr 21-70'!$J39</f>
        <v>7.5247491592076807</v>
      </c>
      <c r="H44" s="6">
        <f>'[1]Concentr 21-70'!BW39*39.5/'[1]Concentr 21-70'!$J39</f>
        <v>0.12786488814410832</v>
      </c>
      <c r="I44" s="4">
        <f>'[1]Concentr 21-70'!AB39*39.5/'[1]Concentr 21-70'!$J39</f>
        <v>24.061400562212711</v>
      </c>
    </row>
    <row r="45" spans="1:9" x14ac:dyDescent="0.2">
      <c r="A45" t="s">
        <v>53</v>
      </c>
      <c r="B45" s="9">
        <v>376</v>
      </c>
      <c r="C45" s="8">
        <f t="shared" si="2"/>
        <v>1160.4232</v>
      </c>
      <c r="D45" s="4">
        <f>'[1]Concentr 21-70'!C40*39.5/'[1]Concentr 21-70'!$J40</f>
        <v>30.052074673117879</v>
      </c>
      <c r="E45" s="5">
        <f>'[1]Concentr 21-70'!E40*39.5/'[1]Concentr 21-70'!$J40</f>
        <v>967.83116983456637</v>
      </c>
      <c r="F45" s="4">
        <f>'[1]Concentr 21-70'!Z40*39.5/'[1]Concentr 21-70'!$J40</f>
        <v>8.9261494178773102</v>
      </c>
      <c r="G45" s="4">
        <f>'[1]Concentr 21-70'!AG40*39.5/'[1]Concentr 21-70'!$J40</f>
        <v>6.0692338977086653</v>
      </c>
      <c r="H45" s="6">
        <f>'[1]Concentr 21-70'!BW40*39.5/'[1]Concentr 21-70'!$J40</f>
        <v>0.12108127259287593</v>
      </c>
      <c r="I45" s="4">
        <f>'[1]Concentr 21-70'!AB40*39.5/'[1]Concentr 21-70'!$J40</f>
        <v>22.875851796004046</v>
      </c>
    </row>
    <row r="46" spans="1:9" x14ac:dyDescent="0.2">
      <c r="A46" t="s">
        <v>54</v>
      </c>
      <c r="B46" s="9">
        <v>370.00004999999896</v>
      </c>
      <c r="C46" s="8">
        <f t="shared" si="2"/>
        <v>1155.7090392849991</v>
      </c>
      <c r="D46" s="4">
        <f>'[1]Concentr 21-70'!C41*39.5/'[1]Concentr 21-70'!$J41</f>
        <v>33.794860086429473</v>
      </c>
      <c r="E46" s="5">
        <f>'[1]Concentr 21-70'!E41*39.5/'[1]Concentr 21-70'!$J41</f>
        <v>1149.5540953765906</v>
      </c>
      <c r="F46" s="4">
        <f>'[1]Concentr 21-70'!Z41*39.5/'[1]Concentr 21-70'!$J41</f>
        <v>9.7528264038649528</v>
      </c>
      <c r="G46" s="4">
        <f>'[1]Concentr 21-70'!AG41*39.5/'[1]Concentr 21-70'!$J41</f>
        <v>6.5189104144221073</v>
      </c>
      <c r="H46" s="6">
        <f>'[1]Concentr 21-70'!BW41*39.5/'[1]Concentr 21-70'!$J41</f>
        <v>0.14072562800577884</v>
      </c>
      <c r="I46" s="4">
        <f>'[1]Concentr 21-70'!AB41*39.5/'[1]Concentr 21-70'!$J41</f>
        <v>24.079236375398644</v>
      </c>
    </row>
    <row r="47" spans="1:9" x14ac:dyDescent="0.2">
      <c r="A47" t="s">
        <v>55</v>
      </c>
      <c r="B47" s="9">
        <v>363.5</v>
      </c>
      <c r="C47" s="8">
        <f t="shared" si="2"/>
        <v>1150.60195</v>
      </c>
      <c r="D47" s="4">
        <f>'[1]Concentr 21-70'!C44*39.5/'[1]Concentr 21-70'!$J44</f>
        <v>26.408192091839915</v>
      </c>
      <c r="E47" s="5">
        <f>'[1]Concentr 21-70'!E44*39.5/'[1]Concentr 21-70'!$J44</f>
        <v>904.85755350722457</v>
      </c>
      <c r="F47" s="4">
        <f>'[1]Concentr 21-70'!Z44*39.5/'[1]Concentr 21-70'!$J44</f>
        <v>10.120741992517383</v>
      </c>
      <c r="G47" s="4">
        <f>'[1]Concentr 21-70'!AG44*39.5/'[1]Concentr 21-70'!$J44</f>
        <v>7.0192754542089446</v>
      </c>
      <c r="H47" s="6">
        <f>'[1]Concentr 21-70'!BW44*39.5/'[1]Concentr 21-70'!$J44</f>
        <v>0.1204553354196285</v>
      </c>
      <c r="I47" s="4">
        <f>'[1]Concentr 21-70'!AB44*39.5/'[1]Concentr 21-70'!$J44</f>
        <v>22.36287430786825</v>
      </c>
    </row>
    <row r="48" spans="1:9" x14ac:dyDescent="0.2">
      <c r="A48" t="s">
        <v>56</v>
      </c>
      <c r="B48" s="9">
        <v>357</v>
      </c>
      <c r="C48" s="8">
        <f t="shared" si="2"/>
        <v>1145.4948999999999</v>
      </c>
      <c r="D48" s="4">
        <f>'[1]Concentr 21-70'!C45*39.5/'[1]Concentr 21-70'!$J45</f>
        <v>33.639366018878356</v>
      </c>
      <c r="E48" s="5">
        <f>'[1]Concentr 21-70'!E45*39.5/'[1]Concentr 21-70'!$J45</f>
        <v>1198.1438197163575</v>
      </c>
      <c r="F48" s="4">
        <f>'[1]Concentr 21-70'!Z45*39.5/'[1]Concentr 21-70'!$J45</f>
        <v>10.547657722208514</v>
      </c>
      <c r="G48" s="4">
        <f>'[1]Concentr 21-70'!AG45*39.5/'[1]Concentr 21-70'!$J45</f>
        <v>7.3151645952281052</v>
      </c>
      <c r="H48" s="6">
        <f>'[1]Concentr 21-70'!BW45*39.5/'[1]Concentr 21-70'!$J45</f>
        <v>0.14319216391373313</v>
      </c>
      <c r="I48" s="4">
        <f>'[1]Concentr 21-70'!AB45*39.5/'[1]Concentr 21-70'!$J45</f>
        <v>20.120286383641169</v>
      </c>
    </row>
    <row r="49" spans="1:9" x14ac:dyDescent="0.2">
      <c r="A49" t="s">
        <v>57</v>
      </c>
      <c r="B49" s="9">
        <v>350.00006999999874</v>
      </c>
      <c r="C49" s="8">
        <f t="shared" si="2"/>
        <v>1139.995054998999</v>
      </c>
      <c r="D49" s="4">
        <f>'[1]Concentr 21-70'!C46*39.5/'[1]Concentr 21-70'!$J46</f>
        <v>30.360170271977076</v>
      </c>
      <c r="E49" s="5">
        <f>'[1]Concentr 21-70'!E46*39.5/'[1]Concentr 21-70'!$J46</f>
        <v>1126.3843297310148</v>
      </c>
      <c r="F49" s="4">
        <f>'[1]Concentr 21-70'!Z46*39.5/'[1]Concentr 21-70'!$J46</f>
        <v>10.790285091695315</v>
      </c>
      <c r="G49" s="4">
        <f>'[1]Concentr 21-70'!AG46*39.5/'[1]Concentr 21-70'!$J46</f>
        <v>7.2758395984440067</v>
      </c>
      <c r="H49" s="6">
        <f>'[1]Concentr 21-70'!BW46*39.5/'[1]Concentr 21-70'!$J46</f>
        <v>0.12259445580608336</v>
      </c>
      <c r="I49" s="4">
        <f>'[1]Concentr 21-70'!AB46*39.5/'[1]Concentr 21-70'!$J46</f>
        <v>23.249757523373862</v>
      </c>
    </row>
    <row r="50" spans="1:9" x14ac:dyDescent="0.2">
      <c r="A50" t="s">
        <v>58</v>
      </c>
      <c r="B50" s="9">
        <v>343.5</v>
      </c>
      <c r="C50" s="8">
        <f t="shared" si="2"/>
        <v>1134.88795</v>
      </c>
      <c r="D50" s="4">
        <f>'[1]Concentr 21-70'!C47*39.5/'[1]Concentr 21-70'!$J47</f>
        <v>28.848301783318291</v>
      </c>
      <c r="E50" s="5">
        <f>'[1]Concentr 21-70'!E47*39.5/'[1]Concentr 21-70'!$J47</f>
        <v>1156.2581227579478</v>
      </c>
      <c r="F50" s="4">
        <f>'[1]Concentr 21-70'!Z47*39.5/'[1]Concentr 21-70'!$J47</f>
        <v>8.8944807595512856</v>
      </c>
      <c r="G50" s="4">
        <f>'[1]Concentr 21-70'!AG47*39.5/'[1]Concentr 21-70'!$J47</f>
        <v>6.0366646141110429</v>
      </c>
      <c r="H50" s="6">
        <f>'[1]Concentr 21-70'!BW47*39.5/'[1]Concentr 21-70'!$J47</f>
        <v>0.11934132278951345</v>
      </c>
      <c r="I50" s="4">
        <f>'[1]Concentr 21-70'!AB47*39.5/'[1]Concentr 21-70'!$J47</f>
        <v>22.799741437434353</v>
      </c>
    </row>
    <row r="51" spans="1:9" x14ac:dyDescent="0.2">
      <c r="A51" t="s">
        <v>59</v>
      </c>
      <c r="B51" s="9">
        <v>337</v>
      </c>
      <c r="C51" s="8">
        <f t="shared" si="2"/>
        <v>1129.7809</v>
      </c>
      <c r="D51" s="4">
        <f>'[1]Concentr 21-70'!C48*39.5/'[1]Concentr 21-70'!$J48</f>
        <v>30.60696503658599</v>
      </c>
      <c r="E51" s="5">
        <f>'[1]Concentr 21-70'!E48*39.5/'[1]Concentr 21-70'!$J48</f>
        <v>1142.0689334680442</v>
      </c>
      <c r="F51" s="4">
        <f>'[1]Concentr 21-70'!Z48*39.5/'[1]Concentr 21-70'!$J48</f>
        <v>10.199963951407048</v>
      </c>
      <c r="G51" s="4">
        <f>'[1]Concentr 21-70'!AG48*39.5/'[1]Concentr 21-70'!$J48</f>
        <v>7.0261845407505881</v>
      </c>
      <c r="H51" s="6">
        <f>'[1]Concentr 21-70'!BW48*39.5/'[1]Concentr 21-70'!$J48</f>
        <v>0.12984450885297516</v>
      </c>
      <c r="I51" s="4">
        <f>'[1]Concentr 21-70'!AB48*39.5/'[1]Concentr 21-70'!$J48</f>
        <v>20.965501923852795</v>
      </c>
    </row>
    <row r="52" spans="1:9" x14ac:dyDescent="0.2">
      <c r="A52" t="s">
        <v>60</v>
      </c>
      <c r="B52" s="9">
        <v>329.5</v>
      </c>
      <c r="C52" s="3">
        <f>7.5833*B52-1514.2</f>
        <v>984.49734999999987</v>
      </c>
      <c r="D52" s="4">
        <f>'[1]Concentr 21-70'!C51*39.5/'[1]Concentr 21-70'!$J51</f>
        <v>29.786867375115563</v>
      </c>
      <c r="E52" s="5">
        <f>'[1]Concentr 21-70'!E51*39.5/'[1]Concentr 21-70'!$J51</f>
        <v>1165.8819532729947</v>
      </c>
      <c r="F52" s="4">
        <f>'[1]Concentr 21-70'!Z51*39.5/'[1]Concentr 21-70'!$J51</f>
        <v>10.252329953448914</v>
      </c>
      <c r="G52" s="4">
        <f>'[1]Concentr 21-70'!AG51*39.5/'[1]Concentr 21-70'!$J51</f>
        <v>6.7773627333595892</v>
      </c>
      <c r="H52" s="6">
        <f>'[1]Concentr 21-70'!BW51*39.5/'[1]Concentr 21-70'!$J51</f>
        <v>0.1372190198316085</v>
      </c>
      <c r="I52" s="4">
        <f>'[1]Concentr 21-70'!AB51*39.5/'[1]Concentr 21-70'!$J51</f>
        <v>21.381192408162132</v>
      </c>
    </row>
    <row r="53" spans="1:9" x14ac:dyDescent="0.2">
      <c r="A53" t="s">
        <v>61</v>
      </c>
      <c r="B53" s="9">
        <v>323</v>
      </c>
      <c r="C53" s="3">
        <f>7.5833*B53-1514.2</f>
        <v>935.20590000000016</v>
      </c>
      <c r="D53" s="4">
        <f>'[1]Concentr 21-70'!C52*39.5/'[1]Concentr 21-70'!$J52</f>
        <v>29.560259837700066</v>
      </c>
      <c r="E53" s="5">
        <f>'[1]Concentr 21-70'!E52*39.5/'[1]Concentr 21-70'!$J52</f>
        <v>1218.7250686607622</v>
      </c>
      <c r="F53" s="4">
        <f>'[1]Concentr 21-70'!Z52*39.5/'[1]Concentr 21-70'!$J52</f>
        <v>9.8363330338077652</v>
      </c>
      <c r="G53" s="4">
        <f>'[1]Concentr 21-70'!AG52*39.5/'[1]Concentr 21-70'!$J52</f>
        <v>6.4971866544930279</v>
      </c>
      <c r="H53" s="6">
        <f>'[1]Concentr 21-70'!BW52*39.5/'[1]Concentr 21-70'!$J52</f>
        <v>0.14388174914167581</v>
      </c>
      <c r="I53" s="4">
        <f>'[1]Concentr 21-70'!AB52*39.5/'[1]Concentr 21-70'!$J52</f>
        <v>22.494337156068497</v>
      </c>
    </row>
    <row r="54" spans="1:9" x14ac:dyDescent="0.2">
      <c r="A54" t="s">
        <v>62</v>
      </c>
      <c r="B54" s="9">
        <v>317</v>
      </c>
      <c r="C54" s="3">
        <f>7.5833*B54-1514.2</f>
        <v>889.70610000000011</v>
      </c>
      <c r="D54" s="4">
        <f>'[1]Concentr 21-70'!C53*39.5/'[1]Concentr 21-70'!$J53</f>
        <v>24.743016029081566</v>
      </c>
      <c r="E54" s="5">
        <f>'[1]Concentr 21-70'!E53*39.5/'[1]Concentr 21-70'!$J53</f>
        <v>964.00214944107404</v>
      </c>
      <c r="F54" s="4">
        <f>'[1]Concentr 21-70'!Z53*39.5/'[1]Concentr 21-70'!$J53</f>
        <v>9.3283813942645697</v>
      </c>
      <c r="G54" s="4">
        <f>'[1]Concentr 21-70'!AG53*39.5/'[1]Concentr 21-70'!$J53</f>
        <v>6.1890694556888732</v>
      </c>
      <c r="H54" s="6">
        <f>'[1]Concentr 21-70'!BW53*39.5/'[1]Concentr 21-70'!$J53</f>
        <v>0.12515847642391903</v>
      </c>
      <c r="I54" s="4">
        <f>'[1]Concentr 21-70'!AB53*39.5/'[1]Concentr 21-70'!$J53</f>
        <v>21.287700738708985</v>
      </c>
    </row>
    <row r="55" spans="1:9" x14ac:dyDescent="0.2">
      <c r="A55" t="s">
        <v>63</v>
      </c>
      <c r="B55" s="9">
        <v>309.5</v>
      </c>
      <c r="C55" s="3">
        <f>7.5833*B55-1514.2</f>
        <v>832.83135000000016</v>
      </c>
      <c r="D55" s="4">
        <f>'[1]Concentr 21-70'!C54*39.5/'[1]Concentr 21-70'!$J54</f>
        <v>31.268210454428942</v>
      </c>
      <c r="E55" s="5">
        <f>'[1]Concentr 21-70'!E54*39.5/'[1]Concentr 21-70'!$J54</f>
        <v>1284.3732408678472</v>
      </c>
      <c r="F55" s="4">
        <f>'[1]Concentr 21-70'!Z54*39.5/'[1]Concentr 21-70'!$J54</f>
        <v>10.307000607364246</v>
      </c>
      <c r="G55" s="4">
        <f>'[1]Concentr 21-70'!AG54*39.5/'[1]Concentr 21-70'!$J54</f>
        <v>6.8106270133849298</v>
      </c>
      <c r="H55" s="6">
        <f>'[1]Concentr 21-70'!BW54*39.5/'[1]Concentr 21-70'!$J54</f>
        <v>0.15011911314259543</v>
      </c>
      <c r="I55" s="4">
        <f>'[1]Concentr 21-70'!AB54*39.5/'[1]Concentr 21-70'!$J54</f>
        <v>24.457230252691406</v>
      </c>
    </row>
    <row r="56" spans="1:9" x14ac:dyDescent="0.2">
      <c r="A56" t="s">
        <v>64</v>
      </c>
      <c r="B56" s="10">
        <v>303.5</v>
      </c>
      <c r="C56" s="3">
        <f>7.5833*B56-1514.2</f>
        <v>787.33155000000011</v>
      </c>
      <c r="D56" s="4">
        <f>'[1]Concentr 21-70'!C55*39.5/'[1]Concentr 21-70'!$J55</f>
        <v>30.787935010590399</v>
      </c>
      <c r="E56" s="5">
        <f>'[1]Concentr 21-70'!E55*39.5/'[1]Concentr 21-70'!$J55</f>
        <v>1172.0133942997475</v>
      </c>
      <c r="F56" s="4">
        <f>'[1]Concentr 21-70'!Z55*39.5/'[1]Concentr 21-70'!$J55</f>
        <v>10.644368751372207</v>
      </c>
      <c r="G56" s="4">
        <f>'[1]Concentr 21-70'!AG55*39.5/'[1]Concentr 21-70'!$J55</f>
        <v>7.2752919129192497</v>
      </c>
      <c r="H56" s="6">
        <f>'[1]Concentr 21-70'!BW55*39.5/'[1]Concentr 21-70'!$J55</f>
        <v>0.14177865430819639</v>
      </c>
      <c r="I56" s="4">
        <f>'[1]Concentr 21-70'!AB55*39.5/'[1]Concentr 21-70'!$J55</f>
        <v>22.398449747303403</v>
      </c>
    </row>
    <row r="57" spans="1:9" x14ac:dyDescent="0.2">
      <c r="A57" t="s">
        <v>65</v>
      </c>
      <c r="B57">
        <v>297</v>
      </c>
      <c r="C57" s="3">
        <f>1.5385*B57+238.85</f>
        <v>695.78449999999998</v>
      </c>
      <c r="D57" s="4">
        <f>'[1]Concentr 21-70'!C58*39.5/'[1]Concentr 21-70'!$J58</f>
        <v>26.519730740384027</v>
      </c>
      <c r="E57" s="5">
        <f>'[1]Concentr 21-70'!E58*39.5/'[1]Concentr 21-70'!$J58</f>
        <v>1110.6418147822712</v>
      </c>
      <c r="F57" s="4">
        <f>'[1]Concentr 21-70'!Z58*39.5/'[1]Concentr 21-70'!$J58</f>
        <v>9.410339241575123</v>
      </c>
      <c r="G57" s="4">
        <f>'[1]Concentr 21-70'!AG58*39.5/'[1]Concentr 21-70'!$J58</f>
        <v>6.4107181691896056</v>
      </c>
      <c r="H57" s="6">
        <f>'[1]Concentr 21-70'!BW58*39.5/'[1]Concentr 21-70'!$J58</f>
        <v>0.13106777133506672</v>
      </c>
      <c r="I57" s="4">
        <f>'[1]Concentr 21-70'!AB58*39.5/'[1]Concentr 21-70'!$J58</f>
        <v>21.157647509021157</v>
      </c>
    </row>
    <row r="58" spans="1:9" x14ac:dyDescent="0.2">
      <c r="A58" t="s">
        <v>66</v>
      </c>
      <c r="B58">
        <v>290.00012999999848</v>
      </c>
      <c r="C58" s="3">
        <f t="shared" ref="C58:C75" si="3">1.5385*B58+238.85</f>
        <v>685.01520000499761</v>
      </c>
      <c r="D58" s="4">
        <f>'[1]Concentr 21-70'!C59*39.5/'[1]Concentr 21-70'!$J59</f>
        <v>25.073847107139255</v>
      </c>
      <c r="E58" s="5">
        <f>'[1]Concentr 21-70'!E59*39.5/'[1]Concentr 21-70'!$J59</f>
        <v>882.84474762459001</v>
      </c>
      <c r="F58" s="4">
        <f>'[1]Concentr 21-70'!Z59*39.5/'[1]Concentr 21-70'!$J59</f>
        <v>9.8753173999977761</v>
      </c>
      <c r="G58" s="4">
        <f>'[1]Concentr 21-70'!AG59*39.5/'[1]Concentr 21-70'!$J59</f>
        <v>7.6168378595073927</v>
      </c>
      <c r="H58" s="6">
        <f>'[1]Concentr 21-70'!BW59*39.5/'[1]Concentr 21-70'!$J59</f>
        <v>0.12387345906087105</v>
      </c>
      <c r="I58" s="4">
        <f>'[1]Concentr 21-70'!AB59*39.5/'[1]Concentr 21-70'!$J59</f>
        <v>29.705444799449683</v>
      </c>
    </row>
    <row r="59" spans="1:9" x14ac:dyDescent="0.2">
      <c r="A59" t="s">
        <v>67</v>
      </c>
      <c r="B59">
        <v>282.5</v>
      </c>
      <c r="C59" s="3">
        <f t="shared" si="3"/>
        <v>673.47624999999994</v>
      </c>
      <c r="D59" s="4">
        <f>'[1]Concentr 21-70'!C60*39.5/'[1]Concentr 21-70'!$J60</f>
        <v>26.234297962990436</v>
      </c>
      <c r="E59" s="5">
        <f>'[1]Concentr 21-70'!E60*39.5/'[1]Concentr 21-70'!$J60</f>
        <v>1024.8649041900521</v>
      </c>
      <c r="F59" s="4">
        <f>'[1]Concentr 21-70'!Z60*39.5/'[1]Concentr 21-70'!$J60</f>
        <v>9.7569730181437535</v>
      </c>
      <c r="G59" s="4">
        <f>'[1]Concentr 21-70'!AG60*39.5/'[1]Concentr 21-70'!$J60</f>
        <v>6.868551940328584</v>
      </c>
      <c r="H59" s="6">
        <f>'[1]Concentr 21-70'!BW60*39.5/'[1]Concentr 21-70'!$J60</f>
        <v>0.13424764783997101</v>
      </c>
      <c r="I59" s="4">
        <f>'[1]Concentr 21-70'!AB60*39.5/'[1]Concentr 21-70'!$J60</f>
        <v>28.501752624182071</v>
      </c>
    </row>
    <row r="60" spans="1:9" x14ac:dyDescent="0.2">
      <c r="A60" t="s">
        <v>68</v>
      </c>
      <c r="B60">
        <v>276.5</v>
      </c>
      <c r="C60" s="3">
        <f t="shared" si="3"/>
        <v>664.24524999999994</v>
      </c>
      <c r="D60" s="4">
        <f>'[1]Concentr 21-70'!C61*39.5/'[1]Concentr 21-70'!$J61</f>
        <v>31.506742440194721</v>
      </c>
      <c r="E60" s="5">
        <f>'[1]Concentr 21-70'!E61*39.5/'[1]Concentr 21-70'!$J61</f>
        <v>1291.4784963755103</v>
      </c>
      <c r="F60" s="4">
        <f>'[1]Concentr 21-70'!Z61*39.5/'[1]Concentr 21-70'!$J61</f>
        <v>10.266319484095773</v>
      </c>
      <c r="G60" s="4">
        <f>'[1]Concentr 21-70'!AG61*39.5/'[1]Concentr 21-70'!$J61</f>
        <v>7.2934994677786085</v>
      </c>
      <c r="H60" s="6">
        <f>'[1]Concentr 21-70'!BW61*39.5/'[1]Concentr 21-70'!$J61</f>
        <v>0.15931514305189998</v>
      </c>
      <c r="I60" s="4">
        <f>'[1]Concentr 21-70'!AB61*39.5/'[1]Concentr 21-70'!$J61</f>
        <v>25.246595158046258</v>
      </c>
    </row>
    <row r="61" spans="1:9" x14ac:dyDescent="0.2">
      <c r="A61" t="s">
        <v>69</v>
      </c>
      <c r="B61">
        <v>270.00014999999854</v>
      </c>
      <c r="C61" s="3">
        <f t="shared" si="3"/>
        <v>654.24523077499771</v>
      </c>
      <c r="D61" s="4">
        <f>'[1]Concentr 21-70'!C62*39.5/'[1]Concentr 21-70'!$J62</f>
        <v>27.556331315326826</v>
      </c>
      <c r="E61" s="5">
        <f>'[1]Concentr 21-70'!E62*39.5/'[1]Concentr 21-70'!$J62</f>
        <v>1106.2207597438119</v>
      </c>
      <c r="F61" s="4">
        <f>'[1]Concentr 21-70'!Z62*39.5/'[1]Concentr 21-70'!$J62</f>
        <v>8.8296710038998008</v>
      </c>
      <c r="G61" s="4">
        <f>'[1]Concentr 21-70'!AG62*39.5/'[1]Concentr 21-70'!$J62</f>
        <v>6.0292937645455096</v>
      </c>
      <c r="H61" s="6">
        <f>'[1]Concentr 21-70'!BW62*39.5/'[1]Concentr 21-70'!$J62</f>
        <v>0.14397182583885318</v>
      </c>
      <c r="I61" s="4">
        <f>'[1]Concentr 21-70'!AB62*39.5/'[1]Concentr 21-70'!$J62</f>
        <v>32.659362718105555</v>
      </c>
    </row>
    <row r="62" spans="1:9" x14ac:dyDescent="0.2">
      <c r="A62" t="s">
        <v>70</v>
      </c>
      <c r="B62">
        <v>262.5</v>
      </c>
      <c r="C62" s="3">
        <f t="shared" si="3"/>
        <v>642.70624999999995</v>
      </c>
      <c r="D62" s="4">
        <f>'[1]Concentr 21-70'!C65*39.5/'[1]Concentr 21-70'!$J65</f>
        <v>30.972129751134311</v>
      </c>
      <c r="E62" s="5">
        <f>'[1]Concentr 21-70'!E65*39.5/'[1]Concentr 21-70'!$J65</f>
        <v>1399.7045967331169</v>
      </c>
      <c r="F62" s="4">
        <f>'[1]Concentr 21-70'!Z65*39.5/'[1]Concentr 21-70'!$J65</f>
        <v>10.209867690995862</v>
      </c>
      <c r="G62" s="4">
        <f>'[1]Concentr 21-70'!AG65*39.5/'[1]Concentr 21-70'!$J65</f>
        <v>6.6684279024992295</v>
      </c>
      <c r="H62" s="6">
        <f>'[1]Concentr 21-70'!BW65*39.5/'[1]Concentr 21-70'!$J65</f>
        <v>0.14392364723646023</v>
      </c>
      <c r="I62" s="4">
        <f>'[1]Concentr 21-70'!AB65*39.5/'[1]Concentr 21-70'!$J65</f>
        <v>22.37035406547027</v>
      </c>
    </row>
    <row r="63" spans="1:9" x14ac:dyDescent="0.2">
      <c r="A63" t="s">
        <v>71</v>
      </c>
      <c r="B63">
        <v>256.5</v>
      </c>
      <c r="C63" s="3">
        <f t="shared" si="3"/>
        <v>633.47524999999996</v>
      </c>
      <c r="D63" s="4">
        <f>'[1]Concentr 21-70'!C66*39.5/'[1]Concentr 21-70'!$J66</f>
        <v>29.686198387397436</v>
      </c>
      <c r="E63" s="5">
        <f>'[1]Concentr 21-70'!E66*39.5/'[1]Concentr 21-70'!$J66</f>
        <v>1288.3988898166199</v>
      </c>
      <c r="F63" s="4">
        <f>'[1]Concentr 21-70'!Z66*39.5/'[1]Concentr 21-70'!$J66</f>
        <v>8.9488887531948293</v>
      </c>
      <c r="G63" s="4">
        <f>'[1]Concentr 21-70'!AG66*39.5/'[1]Concentr 21-70'!$J66</f>
        <v>5.6002860790175566</v>
      </c>
      <c r="H63" s="6">
        <f>'[1]Concentr 21-70'!BW66*39.5/'[1]Concentr 21-70'!$J66</f>
        <v>0.13810330357927758</v>
      </c>
      <c r="I63" s="4">
        <f>'[1]Concentr 21-70'!AB66*39.5/'[1]Concentr 21-70'!$J66</f>
        <v>23.099527900568642</v>
      </c>
    </row>
    <row r="64" spans="1:9" x14ac:dyDescent="0.2">
      <c r="A64" t="s">
        <v>72</v>
      </c>
      <c r="B64">
        <v>250.00016999999855</v>
      </c>
      <c r="C64" s="3">
        <f t="shared" si="3"/>
        <v>623.47526154499781</v>
      </c>
      <c r="D64" s="4">
        <f>'[1]Concentr 21-70'!C67*39.5/'[1]Concentr 21-70'!$J67</f>
        <v>31.8402651797525</v>
      </c>
      <c r="E64" s="5">
        <f>'[1]Concentr 21-70'!E67*39.5/'[1]Concentr 21-70'!$J67</f>
        <v>1313.4085480551312</v>
      </c>
      <c r="F64" s="4">
        <f>'[1]Concentr 21-70'!Z67*39.5/'[1]Concentr 21-70'!$J67</f>
        <v>8.9305700538142823</v>
      </c>
      <c r="G64" s="4">
        <f>'[1]Concentr 21-70'!AG67*39.5/'[1]Concentr 21-70'!$J67</f>
        <v>5.7549237009391936</v>
      </c>
      <c r="H64" s="6">
        <f>'[1]Concentr 21-70'!BW67*39.5/'[1]Concentr 21-70'!$J67</f>
        <v>0.14051159931483262</v>
      </c>
      <c r="I64" s="4">
        <f>'[1]Concentr 21-70'!AB67*39.5/'[1]Concentr 21-70'!$J67</f>
        <v>24.660706341875393</v>
      </c>
    </row>
    <row r="65" spans="1:10" x14ac:dyDescent="0.2">
      <c r="A65" t="s">
        <v>73</v>
      </c>
      <c r="B65">
        <v>243.5</v>
      </c>
      <c r="C65" s="3">
        <f t="shared" si="3"/>
        <v>613.47474999999997</v>
      </c>
      <c r="D65" s="4">
        <f>'[1]Concentr 21-70'!C68*39.5/'[1]Concentr 21-70'!$J68</f>
        <v>33.157908544449299</v>
      </c>
      <c r="E65" s="5">
        <f>'[1]Concentr 21-70'!E68*39.5/'[1]Concentr 21-70'!$J68</f>
        <v>1395.6192489443865</v>
      </c>
      <c r="F65" s="4">
        <f>'[1]Concentr 21-70'!Z68*39.5/'[1]Concentr 21-70'!$J68</f>
        <v>9.4337777586481515</v>
      </c>
      <c r="G65" s="4">
        <f>'[1]Concentr 21-70'!AG68*39.5/'[1]Concentr 21-70'!$J68</f>
        <v>5.7759378925923572</v>
      </c>
      <c r="H65" s="6">
        <f>'[1]Concentr 21-70'!BW68*39.5/'[1]Concentr 21-70'!$J68</f>
        <v>0.14499460546319604</v>
      </c>
      <c r="I65" s="4">
        <f>'[1]Concentr 21-70'!AB68*39.5/'[1]Concentr 21-70'!$J68</f>
        <v>23.270903906040687</v>
      </c>
    </row>
    <row r="66" spans="1:10" x14ac:dyDescent="0.2">
      <c r="A66" t="s">
        <v>74</v>
      </c>
      <c r="B66">
        <v>236.5</v>
      </c>
      <c r="C66" s="3">
        <f t="shared" si="3"/>
        <v>602.70524999999998</v>
      </c>
      <c r="D66" s="4">
        <f>'[1]Concentr 21-70'!C69*39.5/'[1]Concentr 21-70'!$J69</f>
        <v>31.644291830775146</v>
      </c>
      <c r="E66" s="5">
        <f>'[1]Concentr 21-70'!E69*39.5/'[1]Concentr 21-70'!$J69</f>
        <v>1427.0863428673294</v>
      </c>
      <c r="F66" s="4">
        <f>'[1]Concentr 21-70'!Z69*39.5/'[1]Concentr 21-70'!$J69</f>
        <v>12.15930943469122</v>
      </c>
      <c r="G66" s="4">
        <f>'[1]Concentr 21-70'!AG69*39.5/'[1]Concentr 21-70'!$J69</f>
        <v>5.4617208305738494</v>
      </c>
      <c r="H66" s="6">
        <f>'[1]Concentr 21-70'!BW69*39.5/'[1]Concentr 21-70'!$J69</f>
        <v>0.13518053842412101</v>
      </c>
      <c r="I66" s="4">
        <f>'[1]Concentr 21-70'!AB69*39.5/'[1]Concentr 21-70'!$J69</f>
        <v>18.605573419150716</v>
      </c>
    </row>
    <row r="67" spans="1:10" x14ac:dyDescent="0.2">
      <c r="A67" t="s">
        <v>75</v>
      </c>
      <c r="B67" s="11">
        <v>230.5</v>
      </c>
      <c r="C67" s="3">
        <f t="shared" si="3"/>
        <v>593.47424999999998</v>
      </c>
      <c r="D67" s="4">
        <f>'[1]Concentr 21-70'!C72*39.5/'[1]Concentr 21-70'!$J72</f>
        <v>25.152944629289426</v>
      </c>
      <c r="E67" s="5">
        <f>'[1]Concentr 21-70'!E72*39.5/'[1]Concentr 21-70'!$J72</f>
        <v>1268.5925193528471</v>
      </c>
      <c r="F67" s="4">
        <f>'[1]Concentr 21-70'!Z72*39.5/'[1]Concentr 21-70'!$J72</f>
        <v>8.8000023757234658</v>
      </c>
      <c r="G67" s="4">
        <f>'[1]Concentr 21-70'!AG72*39.5/'[1]Concentr 21-70'!$J72</f>
        <v>5.2188409832643794</v>
      </c>
      <c r="H67" s="6">
        <f>'[1]Concentr 21-70'!BW72*39.5/'[1]Concentr 21-70'!$J72</f>
        <v>0.12124491474228202</v>
      </c>
      <c r="I67" s="4">
        <f>'[1]Concentr 21-70'!AB72*39.5/'[1]Concentr 21-70'!$J72</f>
        <v>24.154924497775728</v>
      </c>
    </row>
    <row r="68" spans="1:10" x14ac:dyDescent="0.2">
      <c r="A68" t="s">
        <v>76</v>
      </c>
      <c r="B68">
        <v>225.5</v>
      </c>
      <c r="C68" s="3">
        <f t="shared" si="3"/>
        <v>585.78174999999999</v>
      </c>
      <c r="D68" s="4">
        <f>'[1]Concentr 21-70'!C73*39.5/'[1]Concentr 21-70'!$J73</f>
        <v>30.920723994740658</v>
      </c>
      <c r="E68" s="5">
        <f>'[1]Concentr 21-70'!E73*39.5/'[1]Concentr 21-70'!$J73</f>
        <v>1437.4117381242818</v>
      </c>
      <c r="F68" s="4">
        <f>'[1]Concentr 21-70'!Z73*39.5/'[1]Concentr 21-70'!$J73</f>
        <v>8.863483268550878</v>
      </c>
      <c r="G68" s="4">
        <f>'[1]Concentr 21-70'!AG73*39.5/'[1]Concentr 21-70'!$J73</f>
        <v>5.3127863104794466</v>
      </c>
      <c r="H68" s="6">
        <f>'[1]Concentr 21-70'!BW73*39.5/'[1]Concentr 21-70'!$J73</f>
        <v>0.13408185316836574</v>
      </c>
      <c r="I68" s="4">
        <f>'[1]Concentr 21-70'!AB73*39.5/'[1]Concentr 21-70'!$J73</f>
        <v>21.104006000196648</v>
      </c>
    </row>
    <row r="69" spans="1:10" x14ac:dyDescent="0.2">
      <c r="A69" t="s">
        <v>77</v>
      </c>
      <c r="B69">
        <v>220</v>
      </c>
      <c r="C69" s="3">
        <f t="shared" si="3"/>
        <v>577.31999999999994</v>
      </c>
      <c r="D69" s="4">
        <f>'[1]Concentr 21-70'!C74*39.5/'[1]Concentr 21-70'!$J74</f>
        <v>32.352008939420664</v>
      </c>
      <c r="E69" s="5">
        <f>'[1]Concentr 21-70'!E74*39.5/'[1]Concentr 21-70'!$J74</f>
        <v>1432.8889058269151</v>
      </c>
      <c r="F69" s="4">
        <f>'[1]Concentr 21-70'!Z74*39.5/'[1]Concentr 21-70'!$J74</f>
        <v>8.8473222217875929</v>
      </c>
      <c r="G69" s="4">
        <f>'[1]Concentr 21-70'!AG74*39.5/'[1]Concentr 21-70'!$J74</f>
        <v>5.3368131035268975</v>
      </c>
      <c r="H69" s="6">
        <f>'[1]Concentr 21-70'!BW74*39.5/'[1]Concentr 21-70'!$J74</f>
        <v>0.14736293806225106</v>
      </c>
      <c r="I69" s="4">
        <f>'[1]Concentr 21-70'!AB74*39.5/'[1]Concentr 21-70'!$J74</f>
        <v>24.971740958133662</v>
      </c>
    </row>
    <row r="70" spans="1:10" x14ac:dyDescent="0.2">
      <c r="A70" t="s">
        <v>78</v>
      </c>
      <c r="B70">
        <v>216.5</v>
      </c>
      <c r="C70" s="3">
        <f t="shared" si="3"/>
        <v>571.93525</v>
      </c>
      <c r="D70" s="4">
        <f>'[1]Concentr 21-70'!C75*39.5/'[1]Concentr 21-70'!$J75</f>
        <v>31.995617597874173</v>
      </c>
      <c r="E70" s="5">
        <f>'[1]Concentr 21-70'!E75*39.5/'[1]Concentr 21-70'!$J75</f>
        <v>1307.2231053480716</v>
      </c>
      <c r="F70" s="4">
        <f>'[1]Concentr 21-70'!Z75*39.5/'[1]Concentr 21-70'!$J75</f>
        <v>9.0435923349708514</v>
      </c>
      <c r="G70" s="4">
        <f>'[1]Concentr 21-70'!AG75*39.5/'[1]Concentr 21-70'!$J75</f>
        <v>5.7300636073970228</v>
      </c>
      <c r="H70" s="6">
        <f>'[1]Concentr 21-70'!BW75*39.5/'[1]Concentr 21-70'!$J75</f>
        <v>0.14708907298891202</v>
      </c>
      <c r="I70" s="4">
        <f>'[1]Concentr 21-70'!AB75*39.5/'[1]Concentr 21-70'!$J75</f>
        <v>25.987591536366622</v>
      </c>
    </row>
    <row r="71" spans="1:10" x14ac:dyDescent="0.2">
      <c r="A71" t="s">
        <v>79</v>
      </c>
      <c r="B71">
        <v>213</v>
      </c>
      <c r="C71" s="3">
        <f t="shared" si="3"/>
        <v>566.55049999999994</v>
      </c>
      <c r="D71" s="4">
        <f>'[1]Concentr 71-107'!C7*39.5/'[1]Concentr 71-107'!$J7</f>
        <v>39.978477025736431</v>
      </c>
      <c r="E71" s="5">
        <f>'[1]Concentr 71-107'!E7*39.5/'[1]Concentr 71-107'!$J7</f>
        <v>1428.849611505774</v>
      </c>
      <c r="F71" s="4">
        <f>'[1]Concentr 71-107'!Z7*39.5/'[1]Concentr 71-107'!$J7</f>
        <v>9.1315742630281527</v>
      </c>
      <c r="G71" s="4">
        <f>'[1]Concentr 71-107'!AG7*39.5/'[1]Concentr 71-107'!$J7</f>
        <v>5.5884997361651578</v>
      </c>
      <c r="H71" s="6">
        <f>'[1]Concentr 71-107'!BV7*39.5/'[1]Concentr 71-107'!$J7</f>
        <v>0.14828430571698542</v>
      </c>
      <c r="I71" s="4">
        <f>'[1]Concentr 71-107'!AB7*39.5/'[1]Concentr 71-107'!$J7</f>
        <v>30.769863344487643</v>
      </c>
      <c r="J71" s="12"/>
    </row>
    <row r="72" spans="1:10" x14ac:dyDescent="0.2">
      <c r="A72" t="s">
        <v>80</v>
      </c>
      <c r="B72">
        <v>208.5</v>
      </c>
      <c r="C72" s="3">
        <f t="shared" si="3"/>
        <v>559.62725</v>
      </c>
      <c r="D72" s="4">
        <f>'[1]Concentr 71-107'!C8*39.5/'[1]Concentr 71-107'!$J8</f>
        <v>26.055959067287343</v>
      </c>
      <c r="E72" s="5">
        <f>'[1]Concentr 71-107'!E8*39.5/'[1]Concentr 71-107'!$J8</f>
        <v>1018.5914952842691</v>
      </c>
      <c r="F72" s="4">
        <f>'[1]Concentr 71-107'!Z8*39.5/'[1]Concentr 71-107'!$J8</f>
        <v>8.8081410207115081</v>
      </c>
      <c r="G72" s="4">
        <f>'[1]Concentr 71-107'!AG8*39.5/'[1]Concentr 71-107'!$J8</f>
        <v>5.1247005148903142</v>
      </c>
      <c r="H72" s="6">
        <f>'[1]Concentr 71-107'!BV8*39.5/'[1]Concentr 71-107'!$J8</f>
        <v>0.12575175854602241</v>
      </c>
      <c r="I72" s="4">
        <f>'[1]Concentr 71-107'!AB8*39.5/'[1]Concentr 71-107'!$J8</f>
        <v>30.995063305690969</v>
      </c>
      <c r="J72" s="12"/>
    </row>
    <row r="73" spans="1:10" x14ac:dyDescent="0.2">
      <c r="A73" t="s">
        <v>81</v>
      </c>
      <c r="B73">
        <v>204.5</v>
      </c>
      <c r="C73" s="3">
        <f t="shared" si="3"/>
        <v>553.47325000000001</v>
      </c>
      <c r="D73" s="4">
        <f>'[1]Concentr 71-107'!C9*39.5/'[1]Concentr 71-107'!$J9</f>
        <v>26.026239341724835</v>
      </c>
      <c r="E73" s="5">
        <f>'[1]Concentr 71-107'!E9*39.5/'[1]Concentr 71-107'!$J9</f>
        <v>912.15164306239785</v>
      </c>
      <c r="F73" s="4">
        <f>'[1]Concentr 71-107'!Z9*39.5/'[1]Concentr 71-107'!$J9</f>
        <v>7.7034994534760113</v>
      </c>
      <c r="G73" s="4">
        <f>'[1]Concentr 71-107'!AG9*39.5/'[1]Concentr 71-107'!$J9</f>
        <v>4.5836004022113075</v>
      </c>
      <c r="H73" s="6">
        <f>'[1]Concentr 71-107'!BV9*39.5/'[1]Concentr 71-107'!$J9</f>
        <v>0.11481420873503115</v>
      </c>
      <c r="I73" s="4">
        <f>'[1]Concentr 71-107'!AB9*39.5/'[1]Concentr 71-107'!$J9</f>
        <v>32.15129817337175</v>
      </c>
      <c r="J73" s="12"/>
    </row>
    <row r="74" spans="1:10" x14ac:dyDescent="0.2">
      <c r="A74" t="s">
        <v>82</v>
      </c>
      <c r="B74">
        <v>200</v>
      </c>
      <c r="C74" s="3">
        <f t="shared" si="3"/>
        <v>546.54999999999995</v>
      </c>
      <c r="D74" s="4">
        <f>'[1]Concentr 71-107'!C10*39.5/'[1]Concentr 71-107'!$J10</f>
        <v>29.025317487374696</v>
      </c>
      <c r="E74" s="5">
        <f>'[1]Concentr 71-107'!E10*39.5/'[1]Concentr 71-107'!$J10</f>
        <v>1064.1503066121793</v>
      </c>
      <c r="F74" s="4">
        <f>'[1]Concentr 71-107'!Z10*39.5/'[1]Concentr 71-107'!$J10</f>
        <v>7.4779522893605366</v>
      </c>
      <c r="G74" s="4">
        <f>'[1]Concentr 71-107'!AG10*39.5/'[1]Concentr 71-107'!$J10</f>
        <v>4.4616431130282832</v>
      </c>
      <c r="H74" s="6">
        <f>'[1]Concentr 71-107'!BV10*39.5/'[1]Concentr 71-107'!$J10</f>
        <v>0.124060628908796</v>
      </c>
      <c r="I74" s="4">
        <f>'[1]Concentr 71-107'!AB10*39.5/'[1]Concentr 71-107'!$J10</f>
        <v>30.937620092802696</v>
      </c>
      <c r="J74" s="12"/>
    </row>
    <row r="75" spans="1:10" x14ac:dyDescent="0.2">
      <c r="A75" t="s">
        <v>83</v>
      </c>
      <c r="B75">
        <v>194</v>
      </c>
      <c r="C75" s="3">
        <f t="shared" si="3"/>
        <v>537.31899999999996</v>
      </c>
      <c r="D75" s="4">
        <f>'[1]Concentr 71-107'!C11*39.5/'[1]Concentr 71-107'!$J11</f>
        <v>22.841119577665808</v>
      </c>
      <c r="E75" s="5">
        <f>'[1]Concentr 71-107'!E11*39.5/'[1]Concentr 71-107'!$J11</f>
        <v>959.65987847738222</v>
      </c>
      <c r="F75" s="4">
        <f>'[1]Concentr 71-107'!Z11*39.5/'[1]Concentr 71-107'!$J11</f>
        <v>5.9955798694527855</v>
      </c>
      <c r="G75" s="4">
        <f>'[1]Concentr 71-107'!AG11*39.5/'[1]Concentr 71-107'!$J11</f>
        <v>3.2689210548600571</v>
      </c>
      <c r="H75" s="6">
        <f>'[1]Concentr 71-107'!BV11*39.5/'[1]Concentr 71-107'!$J11</f>
        <v>0.12046578496178315</v>
      </c>
      <c r="I75" s="4">
        <f>'[1]Concentr 71-107'!AB11*39.5/'[1]Concentr 71-107'!$J11</f>
        <v>37.710417407706913</v>
      </c>
      <c r="J75" s="12"/>
    </row>
    <row r="76" spans="1:10" x14ac:dyDescent="0.2">
      <c r="A76" t="s">
        <v>84</v>
      </c>
      <c r="B76">
        <v>188.5</v>
      </c>
      <c r="C76" s="3">
        <f t="shared" ref="C76:C88" si="4">4.01*B76-228.9</f>
        <v>526.98500000000001</v>
      </c>
      <c r="D76" s="4">
        <f>'[1]Concentr 71-107'!C14*39.5/'[1]Concentr 71-107'!$J14</f>
        <v>25.280057716773779</v>
      </c>
      <c r="E76" s="5">
        <f>'[1]Concentr 71-107'!E14*39.5/'[1]Concentr 71-107'!$J14</f>
        <v>906.48714791953682</v>
      </c>
      <c r="F76" s="4">
        <f>'[1]Concentr 71-107'!Z14*39.5/'[1]Concentr 71-107'!$J14</f>
        <v>6.0404077151365678</v>
      </c>
      <c r="G76" s="4">
        <f>'[1]Concentr 71-107'!AG14*39.5/'[1]Concentr 71-107'!$J14</f>
        <v>3.2541948400772012</v>
      </c>
      <c r="H76" s="6">
        <f>'[1]Concentr 71-107'!BV14*39.5/'[1]Concentr 71-107'!$J14</f>
        <v>0.11977939034575352</v>
      </c>
      <c r="I76" s="4">
        <f>'[1]Concentr 71-107'!AB14*39.5/'[1]Concentr 71-107'!$J14</f>
        <v>48.228841181847976</v>
      </c>
      <c r="J76" s="12"/>
    </row>
    <row r="77" spans="1:10" x14ac:dyDescent="0.2">
      <c r="A77" t="s">
        <v>85</v>
      </c>
      <c r="B77">
        <v>177.5</v>
      </c>
      <c r="C77" s="3">
        <f t="shared" si="4"/>
        <v>482.875</v>
      </c>
      <c r="D77" s="4">
        <f>'[1]Concentr 71-107'!C15*39.5/'[1]Concentr 71-107'!$J15</f>
        <v>28.105141842207299</v>
      </c>
      <c r="E77" s="5">
        <f>'[1]Concentr 71-107'!E15*39.5/'[1]Concentr 71-107'!$J15</f>
        <v>1085.5322168538223</v>
      </c>
      <c r="F77" s="4">
        <f>'[1]Concentr 71-107'!Z15*39.5/'[1]Concentr 71-107'!$J15</f>
        <v>7.1123477311432488</v>
      </c>
      <c r="G77" s="4">
        <f>'[1]Concentr 71-107'!AG15*39.5/'[1]Concentr 71-107'!$J15</f>
        <v>3.9521990354700716</v>
      </c>
      <c r="H77" s="6">
        <f>'[1]Concentr 71-107'!BV15*39.5/'[1]Concentr 71-107'!$J15</f>
        <v>0.11330945299409538</v>
      </c>
      <c r="I77" s="4">
        <f>'[1]Concentr 71-107'!AB15*39.5/'[1]Concentr 71-107'!$J15</f>
        <v>23.630265556913315</v>
      </c>
      <c r="J77" s="12"/>
    </row>
    <row r="78" spans="1:10" x14ac:dyDescent="0.2">
      <c r="A78" t="s">
        <v>86</v>
      </c>
      <c r="B78" s="13">
        <v>170</v>
      </c>
      <c r="C78" s="3">
        <f t="shared" si="4"/>
        <v>452.79999999999995</v>
      </c>
      <c r="D78" s="4">
        <f>'[1]Concentr 71-107'!C16*39.5/'[1]Concentr 71-107'!$J16</f>
        <v>32.093613451607688</v>
      </c>
      <c r="E78" s="5">
        <f>'[1]Concentr 71-107'!E16*39.5/'[1]Concentr 71-107'!$J16</f>
        <v>1031.0790578393073</v>
      </c>
      <c r="F78" s="4">
        <f>'[1]Concentr 71-107'!Z16*39.5/'[1]Concentr 71-107'!$J16</f>
        <v>9.3222284489447045</v>
      </c>
      <c r="G78" s="4">
        <f>'[1]Concentr 71-107'!AG16*39.5/'[1]Concentr 71-107'!$J16</f>
        <v>5.5170225975242539</v>
      </c>
      <c r="H78" s="6">
        <f>'[1]Concentr 71-107'!BV16*39.5/'[1]Concentr 71-107'!$J16</f>
        <v>0.11706800226752799</v>
      </c>
      <c r="I78" s="4">
        <f>'[1]Concentr 71-107'!AB16*39.5/'[1]Concentr 71-107'!$J16</f>
        <v>35.744487109550306</v>
      </c>
      <c r="J78" s="12"/>
    </row>
    <row r="79" spans="1:10" x14ac:dyDescent="0.2">
      <c r="A79" t="s">
        <v>87</v>
      </c>
      <c r="B79" s="13">
        <v>162</v>
      </c>
      <c r="C79" s="3">
        <f t="shared" si="4"/>
        <v>420.72</v>
      </c>
      <c r="D79" s="4">
        <f>'[1]Concentr 71-107'!C17*39.5/'[1]Concentr 71-107'!$J17</f>
        <v>30.972513924374347</v>
      </c>
      <c r="E79" s="5">
        <f>'[1]Concentr 71-107'!E17*39.5/'[1]Concentr 71-107'!$J17</f>
        <v>1133.0215718214718</v>
      </c>
      <c r="F79" s="4">
        <f>'[1]Concentr 71-107'!Z17*39.5/'[1]Concentr 71-107'!$J17</f>
        <v>7.810164670964701</v>
      </c>
      <c r="G79" s="4">
        <f>'[1]Concentr 71-107'!AG17*39.5/'[1]Concentr 71-107'!$J17</f>
        <v>4.0378925794113627</v>
      </c>
      <c r="H79" s="6">
        <f>'[1]Concentr 71-107'!BV17*39.5/'[1]Concentr 71-107'!$J17</f>
        <v>0.11774504268390061</v>
      </c>
      <c r="I79" s="4">
        <f>'[1]Concentr 71-107'!AB17*39.5/'[1]Concentr 71-107'!$J17</f>
        <v>20.853855345975585</v>
      </c>
      <c r="J79" s="12"/>
    </row>
    <row r="80" spans="1:10" x14ac:dyDescent="0.2">
      <c r="A80" t="s">
        <v>88</v>
      </c>
      <c r="B80" s="13">
        <v>154</v>
      </c>
      <c r="C80" s="3">
        <f t="shared" si="4"/>
        <v>388.64</v>
      </c>
      <c r="D80" s="4">
        <f>'[1]Concentr 71-107'!C29*39.5/'[1]Concentr 71-107'!$J29</f>
        <v>31.371679317170905</v>
      </c>
      <c r="E80" s="5">
        <f>'[1]Concentr 71-107'!E29*39.5/'[1]Concentr 71-107'!$J29</f>
        <v>1173.9602409951272</v>
      </c>
      <c r="F80" s="4">
        <f>'[1]Concentr 71-107'!Z29*39.5/'[1]Concentr 71-107'!$J29</f>
        <v>8.317850710519842</v>
      </c>
      <c r="G80" s="4">
        <f>'[1]Concentr 71-107'!AG29*39.5/'[1]Concentr 71-107'!$J29</f>
        <v>4.3888673706432826</v>
      </c>
      <c r="H80" s="6">
        <f>'[1]Concentr 71-107'!BV29*39.5/'[1]Concentr 71-107'!$J29</f>
        <v>0.11896565111348507</v>
      </c>
      <c r="I80" s="4">
        <f>'[1]Concentr 71-107'!AB29*39.5/'[1]Concentr 71-107'!$J29</f>
        <v>28.332601769005361</v>
      </c>
      <c r="J80" s="12"/>
    </row>
    <row r="81" spans="1:10" x14ac:dyDescent="0.2">
      <c r="A81" t="s">
        <v>89</v>
      </c>
      <c r="B81" s="13">
        <v>146.5</v>
      </c>
      <c r="C81" s="3">
        <f t="shared" si="4"/>
        <v>358.56499999999994</v>
      </c>
      <c r="D81" s="4">
        <f>'[1]Concentr 71-107'!C30*39.5/'[1]Concentr 71-107'!$J30</f>
        <v>31.455318055837033</v>
      </c>
      <c r="E81" s="5">
        <f>'[1]Concentr 71-107'!E30*39.5/'[1]Concentr 71-107'!$J30</f>
        <v>1107.1137106513336</v>
      </c>
      <c r="F81" s="4">
        <f>'[1]Concentr 71-107'!Z30*39.5/'[1]Concentr 71-107'!$J30</f>
        <v>8.3644381130636702</v>
      </c>
      <c r="G81" s="4">
        <f>'[1]Concentr 71-107'!AG30*39.5/'[1]Concentr 71-107'!$J30</f>
        <v>4.377317060654085</v>
      </c>
      <c r="H81" s="6">
        <f>'[1]Concentr 71-107'!BV30*39.5/'[1]Concentr 71-107'!$J30</f>
        <v>0.11817651637499026</v>
      </c>
      <c r="I81" s="4">
        <f>'[1]Concentr 71-107'!AB30*39.5/'[1]Concentr 71-107'!$J30</f>
        <v>31.765658792863519</v>
      </c>
      <c r="J81" s="12"/>
    </row>
    <row r="82" spans="1:10" x14ac:dyDescent="0.2">
      <c r="A82" t="s">
        <v>90</v>
      </c>
      <c r="B82" s="13">
        <v>138</v>
      </c>
      <c r="C82" s="3">
        <f t="shared" si="4"/>
        <v>324.48</v>
      </c>
      <c r="D82" s="4">
        <f>'[1]Concentr 71-107'!C31*39.5/'[1]Concentr 71-107'!$J31</f>
        <v>29.509146542798764</v>
      </c>
      <c r="E82" s="5">
        <f>'[1]Concentr 71-107'!E31*39.5/'[1]Concentr 71-107'!$J31</f>
        <v>1142.9086616694822</v>
      </c>
      <c r="F82" s="4">
        <f>'[1]Concentr 71-107'!Z31*39.5/'[1]Concentr 71-107'!$J31</f>
        <v>8.2312709771266341</v>
      </c>
      <c r="G82" s="4">
        <f>'[1]Concentr 71-107'!AG31*39.5/'[1]Concentr 71-107'!$J31</f>
        <v>4.1925084562827521</v>
      </c>
      <c r="H82" s="6">
        <f>'[1]Concentr 71-107'!BV31*39.5/'[1]Concentr 71-107'!$J31</f>
        <v>0.12221137860964108</v>
      </c>
      <c r="I82" s="4">
        <f>'[1]Concentr 71-107'!AB31*39.5/'[1]Concentr 71-107'!$J31</f>
        <v>31.824133126072201</v>
      </c>
      <c r="J82" s="12"/>
    </row>
    <row r="83" spans="1:10" x14ac:dyDescent="0.2">
      <c r="A83" t="s">
        <v>91</v>
      </c>
      <c r="B83" s="13">
        <v>130</v>
      </c>
      <c r="C83" s="3">
        <f t="shared" si="4"/>
        <v>292.39999999999998</v>
      </c>
      <c r="D83" s="4">
        <f>'[1]Concentr 71-107'!C32*39.5/'[1]Concentr 71-107'!$J32</f>
        <v>31.291952913687819</v>
      </c>
      <c r="E83" s="5">
        <f>'[1]Concentr 71-107'!E32*39.5/'[1]Concentr 71-107'!$J32</f>
        <v>1245.0628351653863</v>
      </c>
      <c r="F83" s="4">
        <f>'[1]Concentr 71-107'!Z32*39.5/'[1]Concentr 71-107'!$J32</f>
        <v>9.3914428151755782</v>
      </c>
      <c r="G83" s="4">
        <f>'[1]Concentr 71-107'!AG32*39.5/'[1]Concentr 71-107'!$J32</f>
        <v>3.5611759072304552</v>
      </c>
      <c r="H83" s="6">
        <f>'[1]Concentr 71-107'!BV32*39.5/'[1]Concentr 71-107'!$J32</f>
        <v>0.12000446142831779</v>
      </c>
      <c r="I83" s="4">
        <f>'[1]Concentr 71-107'!AB32*39.5/'[1]Concentr 71-107'!$J32</f>
        <v>35.195252981115473</v>
      </c>
      <c r="J83" s="12"/>
    </row>
    <row r="84" spans="1:10" x14ac:dyDescent="0.2">
      <c r="A84" t="s">
        <v>92</v>
      </c>
      <c r="B84" s="13">
        <v>122</v>
      </c>
      <c r="C84" s="3">
        <f t="shared" si="4"/>
        <v>260.31999999999994</v>
      </c>
      <c r="D84" s="4">
        <f>'[1]Concentr 71-107'!C35*39.5/'[1]Concentr 71-107'!$J35</f>
        <v>36.821682593394414</v>
      </c>
      <c r="E84" s="5">
        <f>'[1]Concentr 71-107'!E35*39.5/'[1]Concentr 71-107'!$J35</f>
        <v>1258.618928961399</v>
      </c>
      <c r="F84" s="4">
        <f>'[1]Concentr 71-107'!Z35*39.5/'[1]Concentr 71-107'!$J35</f>
        <v>7.9019175880972758</v>
      </c>
      <c r="G84" s="4">
        <f>'[1]Concentr 71-107'!AG35*39.5/'[1]Concentr 71-107'!$J35</f>
        <v>3.7646949122030127</v>
      </c>
      <c r="H84" s="6">
        <f>'[1]Concentr 71-107'!BV35*39.5/'[1]Concentr 71-107'!$J35</f>
        <v>0.118603706680284</v>
      </c>
      <c r="I84" s="4">
        <f>'[1]Concentr 71-107'!AB35*39.5/'[1]Concentr 71-107'!$J35</f>
        <v>29.762452615623047</v>
      </c>
      <c r="J84" s="12"/>
    </row>
    <row r="85" spans="1:10" x14ac:dyDescent="0.2">
      <c r="A85" t="s">
        <v>93</v>
      </c>
      <c r="B85" s="13">
        <v>114</v>
      </c>
      <c r="C85" s="3">
        <f t="shared" si="4"/>
        <v>228.23999999999998</v>
      </c>
      <c r="D85" s="4">
        <f>'[1]Concentr 71-107'!C36*39.5/'[1]Concentr 71-107'!$J36</f>
        <v>43.627773033593513</v>
      </c>
      <c r="E85" s="5">
        <f>'[1]Concentr 71-107'!E36*39.5/'[1]Concentr 71-107'!$J36</f>
        <v>1357.2004528600337</v>
      </c>
      <c r="F85" s="4">
        <f>'[1]Concentr 71-107'!Z36*39.5/'[1]Concentr 71-107'!$J36</f>
        <v>9.842219610471691</v>
      </c>
      <c r="G85" s="4">
        <f>'[1]Concentr 71-107'!AG36*39.5/'[1]Concentr 71-107'!$J36</f>
        <v>4.7580171409840384</v>
      </c>
      <c r="H85" s="6">
        <f>'[1]Concentr 71-107'!BV36*39.5/'[1]Concentr 71-107'!$J36</f>
        <v>0.13945176031689949</v>
      </c>
      <c r="I85" s="4">
        <f>'[1]Concentr 71-107'!AB36*39.5/'[1]Concentr 71-107'!$J36</f>
        <v>31.967935663242034</v>
      </c>
      <c r="J85" s="12"/>
    </row>
    <row r="86" spans="1:10" x14ac:dyDescent="0.2">
      <c r="A86" t="s">
        <v>94</v>
      </c>
      <c r="B86" s="13">
        <v>106</v>
      </c>
      <c r="C86" s="3">
        <f t="shared" si="4"/>
        <v>196.16</v>
      </c>
      <c r="D86" s="4">
        <f>'[1]Concentr 71-107'!C37*39.5/'[1]Concentr 71-107'!$J37</f>
        <v>38.583342564601736</v>
      </c>
      <c r="E86" s="5">
        <f>'[1]Concentr 71-107'!E37*39.5/'[1]Concentr 71-107'!$J37</f>
        <v>1237.5355056121853</v>
      </c>
      <c r="F86" s="4">
        <f>'[1]Concentr 71-107'!Z37*39.5/'[1]Concentr 71-107'!$J37</f>
        <v>9.2701123395881364</v>
      </c>
      <c r="G86" s="4">
        <f>'[1]Concentr 71-107'!AG37*39.5/'[1]Concentr 71-107'!$J37</f>
        <v>4.1319192846925592</v>
      </c>
      <c r="H86" s="6">
        <f>'[1]Concentr 71-107'!BV37*39.5/'[1]Concentr 71-107'!$J37</f>
        <v>0.13581421412977013</v>
      </c>
      <c r="I86" s="4">
        <f>'[1]Concentr 71-107'!AB37*39.5/'[1]Concentr 71-107'!$J37</f>
        <v>37.138017290896364</v>
      </c>
      <c r="J86" s="12"/>
    </row>
    <row r="87" spans="1:10" x14ac:dyDescent="0.2">
      <c r="A87" t="s">
        <v>95</v>
      </c>
      <c r="B87" s="14">
        <v>100</v>
      </c>
      <c r="C87" s="3">
        <f t="shared" si="4"/>
        <v>172.1</v>
      </c>
      <c r="D87" s="4">
        <f>'[1]Concentr 71-107'!C38*39.5/'[1]Concentr 71-107'!$J38</f>
        <v>33.805510399482358</v>
      </c>
      <c r="E87" s="5">
        <f>'[1]Concentr 71-107'!E38*39.5/'[1]Concentr 71-107'!$J38</f>
        <v>1174.8921823356748</v>
      </c>
      <c r="F87" s="4">
        <f>'[1]Concentr 71-107'!Z38*39.5/'[1]Concentr 71-107'!$J38</f>
        <v>9.4018023601650391</v>
      </c>
      <c r="G87" s="4">
        <f>'[1]Concentr 71-107'!AG38*39.5/'[1]Concentr 71-107'!$J38</f>
        <v>4.3391533147944203</v>
      </c>
      <c r="H87" s="6">
        <f>'[1]Concentr 71-107'!BV38*39.5/'[1]Concentr 71-107'!$J38</f>
        <v>0.13536641665659535</v>
      </c>
      <c r="I87" s="4">
        <f>'[1]Concentr 71-107'!AB38*39.5/'[1]Concentr 71-107'!$J38</f>
        <v>33.595667780589224</v>
      </c>
      <c r="J87" s="12"/>
    </row>
    <row r="88" spans="1:10" x14ac:dyDescent="0.2">
      <c r="A88" t="s">
        <v>96</v>
      </c>
      <c r="B88" s="13">
        <v>96</v>
      </c>
      <c r="C88" s="3">
        <f t="shared" si="4"/>
        <v>156.05999999999997</v>
      </c>
      <c r="D88" s="4">
        <f>'[1]Concentr 71-107'!C39*39.5/'[1]Concentr 71-107'!$J39</f>
        <v>31.221992707653783</v>
      </c>
      <c r="E88" s="5">
        <f>'[1]Concentr 71-107'!E39*39.5/'[1]Concentr 71-107'!$J39</f>
        <v>1196.1209349086146</v>
      </c>
      <c r="F88" s="4">
        <f>'[1]Concentr 71-107'!Z39*39.5/'[1]Concentr 71-107'!$J39</f>
        <v>9.1732667531852492</v>
      </c>
      <c r="G88" s="4">
        <f>'[1]Concentr 71-107'!AG39*39.5/'[1]Concentr 71-107'!$J39</f>
        <v>4.3083004419197568</v>
      </c>
      <c r="H88" s="6">
        <f>'[1]Concentr 71-107'!BV39*39.5/'[1]Concentr 71-107'!$J39</f>
        <v>0.13172458272616266</v>
      </c>
      <c r="I88" s="4">
        <f>'[1]Concentr 71-107'!AB39*39.5/'[1]Concentr 71-107'!$J39</f>
        <v>45.199839871796016</v>
      </c>
      <c r="J88" s="12"/>
    </row>
    <row r="89" spans="1:10" x14ac:dyDescent="0.2">
      <c r="A89" t="s">
        <v>97</v>
      </c>
      <c r="B89" s="13">
        <v>92</v>
      </c>
      <c r="C89" s="3">
        <v>140</v>
      </c>
      <c r="D89" s="4">
        <f>'[1]Concentr 71-107'!C44*39.5/'[1]Concentr 71-107'!$J44</f>
        <v>33.840882761594919</v>
      </c>
      <c r="E89" s="5">
        <f>'[1]Concentr 71-107'!E44*39.5/'[1]Concentr 71-107'!$J44</f>
        <v>1254.7455412731101</v>
      </c>
      <c r="F89" s="4">
        <f>'[1]Concentr 71-107'!Z44*39.5/'[1]Concentr 71-107'!$J44</f>
        <v>8.9982180945913477</v>
      </c>
      <c r="G89" s="4">
        <f>'[1]Concentr 71-107'!AG44*39.5/'[1]Concentr 71-107'!$J44</f>
        <v>4.066912950502525</v>
      </c>
      <c r="H89" s="6">
        <f>'[1]Concentr 71-107'!BV44*39.5/'[1]Concentr 71-107'!$J44</f>
        <v>0.13804110696159524</v>
      </c>
      <c r="I89" s="4">
        <f>'[1]Concentr 71-107'!AB44*39.5/'[1]Concentr 71-107'!$J44</f>
        <v>42.25111612314781</v>
      </c>
      <c r="J89" s="12"/>
    </row>
    <row r="90" spans="1:10" x14ac:dyDescent="0.2">
      <c r="A90" t="s">
        <v>98</v>
      </c>
      <c r="B90" s="13">
        <v>85</v>
      </c>
      <c r="C90" s="3">
        <f t="shared" ref="C90:C98" si="5">0.8706*B90+52.082</f>
        <v>126.083</v>
      </c>
      <c r="D90" s="4">
        <f>'[1]Concentr 71-107'!C45*39.5/'[1]Concentr 71-107'!$J45</f>
        <v>31.980554955663241</v>
      </c>
      <c r="E90" s="5">
        <f>'[1]Concentr 71-107'!E45*39.5/'[1]Concentr 71-107'!$J45</f>
        <v>1350.9930801306941</v>
      </c>
      <c r="F90" s="4">
        <f>'[1]Concentr 71-107'!Z45*39.5/'[1]Concentr 71-107'!$J45</f>
        <v>11.843035687172621</v>
      </c>
      <c r="G90" s="4">
        <f>'[1]Concentr 71-107'!AG45*39.5/'[1]Concentr 71-107'!$J45</f>
        <v>6.0527531218543569</v>
      </c>
      <c r="H90" s="6">
        <f>'[1]Concentr 71-107'!BV45*39.5/'[1]Concentr 71-107'!$J45</f>
        <v>0.14153790600831917</v>
      </c>
      <c r="I90" s="4">
        <f>'[1]Concentr 71-107'!AB45*39.5/'[1]Concentr 71-107'!$J45</f>
        <v>40.460841589767838</v>
      </c>
      <c r="J90" s="12"/>
    </row>
    <row r="91" spans="1:10" x14ac:dyDescent="0.2">
      <c r="A91" t="s">
        <v>99</v>
      </c>
      <c r="B91" s="13">
        <v>80.000000000000071</v>
      </c>
      <c r="C91" s="3">
        <f t="shared" si="5"/>
        <v>121.73000000000008</v>
      </c>
      <c r="D91" s="4">
        <f>'[1]Concentr 71-107'!C46*39.5/'[1]Concentr 71-107'!$J46</f>
        <v>36.509658234075346</v>
      </c>
      <c r="E91" s="5">
        <f>'[1]Concentr 71-107'!E46*39.5/'[1]Concentr 71-107'!$J46</f>
        <v>1727.3540595230054</v>
      </c>
      <c r="F91" s="4">
        <f>'[1]Concentr 71-107'!Z46*39.5/'[1]Concentr 71-107'!$J46</f>
        <v>11.528002972173011</v>
      </c>
      <c r="G91" s="4">
        <f>'[1]Concentr 71-107'!AG46*39.5/'[1]Concentr 71-107'!$J46</f>
        <v>5.7071011156717049</v>
      </c>
      <c r="H91" s="6">
        <f>'[1]Concentr 71-107'!BV46*39.5/'[1]Concentr 71-107'!$J46</f>
        <v>0.14128287963996372</v>
      </c>
      <c r="I91" s="4">
        <f>'[1]Concentr 71-107'!AB46*39.5/'[1]Concentr 71-107'!$J46</f>
        <v>24.82553032392341</v>
      </c>
      <c r="J91" s="12"/>
    </row>
    <row r="92" spans="1:10" x14ac:dyDescent="0.2">
      <c r="A92" t="s">
        <v>100</v>
      </c>
      <c r="B92" s="13">
        <v>76.5</v>
      </c>
      <c r="C92" s="3">
        <f t="shared" si="5"/>
        <v>118.68290000000002</v>
      </c>
      <c r="D92" s="4">
        <f>'[1]Concentr 71-107'!C47*39.5/'[1]Concentr 71-107'!$J47</f>
        <v>35.753967759434971</v>
      </c>
      <c r="E92" s="5">
        <f>'[1]Concentr 71-107'!E47*39.5/'[1]Concentr 71-107'!$J47</f>
        <v>1467.5584618888092</v>
      </c>
      <c r="F92" s="4">
        <f>'[1]Concentr 71-107'!Z47*39.5/'[1]Concentr 71-107'!$J47</f>
        <v>12.944137472109505</v>
      </c>
      <c r="G92" s="4">
        <f>'[1]Concentr 71-107'!AG47*39.5/'[1]Concentr 71-107'!$J47</f>
        <v>5.7719932780432197</v>
      </c>
      <c r="H92" s="6">
        <f>'[1]Concentr 71-107'!BV47*39.5/'[1]Concentr 71-107'!$J47</f>
        <v>0.1405348962449437</v>
      </c>
      <c r="I92" s="4">
        <f>'[1]Concentr 71-107'!AB47*39.5/'[1]Concentr 71-107'!$J47</f>
        <v>27.719260757322115</v>
      </c>
      <c r="J92" s="12"/>
    </row>
    <row r="93" spans="1:10" x14ac:dyDescent="0.2">
      <c r="A93" t="s">
        <v>101</v>
      </c>
      <c r="B93" s="13">
        <v>72.000000000000057</v>
      </c>
      <c r="C93" s="3">
        <f t="shared" si="5"/>
        <v>114.76520000000005</v>
      </c>
      <c r="D93" s="4">
        <f>'[1]Concentr 71-107'!C48*39.5/'[1]Concentr 71-107'!$J48</f>
        <v>39.533232376919521</v>
      </c>
      <c r="E93" s="5">
        <f>'[1]Concentr 71-107'!E48*39.5/'[1]Concentr 71-107'!$J48</f>
        <v>1471.5945141425375</v>
      </c>
      <c r="F93" s="4">
        <f>'[1]Concentr 71-107'!Z48*39.5/'[1]Concentr 71-107'!$J48</f>
        <v>10.752484020636617</v>
      </c>
      <c r="G93" s="4">
        <f>'[1]Concentr 71-107'!AG48*39.5/'[1]Concentr 71-107'!$J48</f>
        <v>5.1496281706788638</v>
      </c>
      <c r="H93" s="6">
        <f>'[1]Concentr 71-107'!BV48*39.5/'[1]Concentr 71-107'!$J48</f>
        <v>0.1342216248639751</v>
      </c>
      <c r="I93" s="4">
        <f>'[1]Concentr 71-107'!AB48*39.5/'[1]Concentr 71-107'!$J48</f>
        <v>20.998640063117051</v>
      </c>
      <c r="J93" s="12"/>
    </row>
    <row r="94" spans="1:10" x14ac:dyDescent="0.2">
      <c r="A94" t="s">
        <v>102</v>
      </c>
      <c r="B94" s="13">
        <v>67.5</v>
      </c>
      <c r="C94" s="3">
        <f t="shared" si="5"/>
        <v>110.8475</v>
      </c>
      <c r="D94" s="4">
        <f>'[1]Concentr 71-107'!C53*39.5/'[1]Concentr 71-107'!$J53</f>
        <v>26.549744670440653</v>
      </c>
      <c r="E94" s="5">
        <f>'[1]Concentr 71-107'!E53*39.5/'[1]Concentr 71-107'!$J53</f>
        <v>1017.205806872503</v>
      </c>
      <c r="F94" s="4">
        <f>'[1]Concentr 71-107'!Z53*39.5/'[1]Concentr 71-107'!$J53</f>
        <v>10.011304500744259</v>
      </c>
      <c r="G94" s="4">
        <f>'[1]Concentr 71-107'!AG53*39.5/'[1]Concentr 71-107'!$J53</f>
        <v>5.193875901811956</v>
      </c>
      <c r="H94" s="6">
        <f>'[1]Concentr 71-107'!BV53*39.5/'[1]Concentr 71-107'!$J53</f>
        <v>0.10794475668349995</v>
      </c>
      <c r="I94" s="4">
        <f>'[1]Concentr 71-107'!AB53*39.5/'[1]Concentr 71-107'!$J53</f>
        <v>33.458815320707188</v>
      </c>
      <c r="J94" s="12"/>
    </row>
    <row r="95" spans="1:10" x14ac:dyDescent="0.2">
      <c r="A95" t="s">
        <v>103</v>
      </c>
      <c r="B95" s="13">
        <v>64.000000000000057</v>
      </c>
      <c r="C95" s="3">
        <f t="shared" si="5"/>
        <v>107.80040000000005</v>
      </c>
      <c r="D95" s="4">
        <f>'[1]Concentr 71-107'!C54*39.5/'[1]Concentr 71-107'!$J54</f>
        <v>21.824295672251615</v>
      </c>
      <c r="E95" s="5">
        <f>'[1]Concentr 71-107'!E54*39.5/'[1]Concentr 71-107'!$J54</f>
        <v>1043.1083910761406</v>
      </c>
      <c r="F95" s="4">
        <f>'[1]Concentr 71-107'!Z54*39.5/'[1]Concentr 71-107'!$J54</f>
        <v>9.3126053288912409</v>
      </c>
      <c r="G95" s="4">
        <f>'[1]Concentr 71-107'!AG54*39.5/'[1]Concentr 71-107'!$J54</f>
        <v>4.5573379075926423</v>
      </c>
      <c r="H95" s="6">
        <f>'[1]Concentr 71-107'!BV54*39.5/'[1]Concentr 71-107'!$J54</f>
        <v>0.1058452156007562</v>
      </c>
      <c r="I95" s="4">
        <f>'[1]Concentr 71-107'!AB54*39.5/'[1]Concentr 71-107'!$J54</f>
        <v>39.15419600256547</v>
      </c>
      <c r="J95" s="12"/>
    </row>
    <row r="96" spans="1:10" x14ac:dyDescent="0.2">
      <c r="A96" t="s">
        <v>104</v>
      </c>
      <c r="B96" s="13">
        <v>60.000000000000057</v>
      </c>
      <c r="C96" s="3">
        <f t="shared" si="5"/>
        <v>104.31800000000005</v>
      </c>
      <c r="D96" s="4">
        <f>'[1]Concentr 71-107'!C55*39.5/'[1]Concentr 71-107'!$J55</f>
        <v>28.016683715171578</v>
      </c>
      <c r="E96" s="5">
        <f>'[1]Concentr 71-107'!E55*39.5/'[1]Concentr 71-107'!$J55</f>
        <v>1280.7581826012831</v>
      </c>
      <c r="F96" s="4">
        <f>'[1]Concentr 71-107'!Z55*39.5/'[1]Concentr 71-107'!$J55</f>
        <v>10.415715557276405</v>
      </c>
      <c r="G96" s="4">
        <f>'[1]Concentr 71-107'!AG55*39.5/'[1]Concentr 71-107'!$J55</f>
        <v>4.9913104304408646</v>
      </c>
      <c r="H96" s="6">
        <f>'[1]Concentr 71-107'!BV55*39.5/'[1]Concentr 71-107'!$J55</f>
        <v>0.12578432043854154</v>
      </c>
      <c r="I96" s="4">
        <f>'[1]Concentr 71-107'!AB55*39.5/'[1]Concentr 71-107'!$J55</f>
        <v>31.60922381451789</v>
      </c>
      <c r="J96" s="12"/>
    </row>
    <row r="97" spans="1:11" x14ac:dyDescent="0.2">
      <c r="A97" t="s">
        <v>105</v>
      </c>
      <c r="B97" s="13">
        <v>55.5</v>
      </c>
      <c r="C97" s="3">
        <f t="shared" si="5"/>
        <v>100.4003</v>
      </c>
      <c r="D97" s="4">
        <f>'[1]Concentr 71-107'!C56*39.5/'[1]Concentr 71-107'!$J56</f>
        <v>26.36702595003284</v>
      </c>
      <c r="E97" s="5">
        <f>'[1]Concentr 71-107'!E56*39.5/'[1]Concentr 71-107'!$J56</f>
        <v>1288.0076783978407</v>
      </c>
      <c r="F97" s="4">
        <f>'[1]Concentr 71-107'!Z56*39.5/'[1]Concentr 71-107'!$J56</f>
        <v>10.366962137469761</v>
      </c>
      <c r="G97" s="4">
        <f>'[1]Concentr 71-107'!AG56*39.5/'[1]Concentr 71-107'!$J56</f>
        <v>5.0981189217180338</v>
      </c>
      <c r="H97" s="6">
        <f>'[1]Concentr 71-107'!BV56*39.5/'[1]Concentr 71-107'!$J56</f>
        <v>0.11890510150524596</v>
      </c>
      <c r="I97" s="4">
        <f>'[1]Concentr 71-107'!AB56*39.5/'[1]Concentr 71-107'!$J56</f>
        <v>26.116749992888494</v>
      </c>
      <c r="J97" s="12"/>
    </row>
    <row r="98" spans="1:11" x14ac:dyDescent="0.2">
      <c r="A98" t="s">
        <v>106</v>
      </c>
      <c r="B98" s="13">
        <v>52</v>
      </c>
      <c r="C98" s="3">
        <f t="shared" si="5"/>
        <v>97.353200000000001</v>
      </c>
      <c r="D98" s="4">
        <f>'[1]Concentr 71-107'!C57*39.5/'[1]Concentr 71-107'!$J57</f>
        <v>28.333141851600864</v>
      </c>
      <c r="E98" s="5">
        <f>'[1]Concentr 71-107'!E57*39.5/'[1]Concentr 71-107'!$J57</f>
        <v>1268.8000352608631</v>
      </c>
      <c r="F98" s="4">
        <f>'[1]Concentr 71-107'!Z57*39.5/'[1]Concentr 71-107'!$J57</f>
        <v>11.582569315715388</v>
      </c>
      <c r="G98" s="4">
        <f>'[1]Concentr 71-107'!AG57*39.5/'[1]Concentr 71-107'!$J57</f>
        <v>5.4297638359728593</v>
      </c>
      <c r="H98" s="6">
        <f>'[1]Concentr 71-107'!BV57*39.5/'[1]Concentr 71-107'!$J57</f>
        <v>0.12338334142760043</v>
      </c>
      <c r="I98" s="4">
        <f>'[1]Concentr 71-107'!AB57*39.5/'[1]Concentr 71-107'!$J57</f>
        <v>30.222076375281951</v>
      </c>
      <c r="J98" s="12"/>
    </row>
    <row r="99" spans="1:11" x14ac:dyDescent="0.2">
      <c r="A99" t="s">
        <v>107</v>
      </c>
      <c r="B99" s="13">
        <v>48</v>
      </c>
      <c r="C99" s="3">
        <v>90</v>
      </c>
      <c r="D99" s="4">
        <f>'[1]Concentr 71-107'!C60*39.5/'[1]Concentr 71-107'!$J60</f>
        <v>30.024276833715703</v>
      </c>
      <c r="E99" s="5">
        <f>'[1]Concentr 71-107'!E60*39.5/'[1]Concentr 71-107'!$J60</f>
        <v>1419.1770137548988</v>
      </c>
      <c r="F99" s="4">
        <f>'[1]Concentr 71-107'!Z60*39.5/'[1]Concentr 71-107'!$J60</f>
        <v>10.842303072638789</v>
      </c>
      <c r="G99" s="4">
        <f>'[1]Concentr 71-107'!AG60*39.5/'[1]Concentr 71-107'!$J60</f>
        <v>5.4503634504834757</v>
      </c>
      <c r="H99" s="6">
        <f>'[1]Concentr 71-107'!BV60*39.5/'[1]Concentr 71-107'!$J60</f>
        <v>0.14090105773873707</v>
      </c>
      <c r="I99" s="4">
        <f>'[1]Concentr 71-107'!AB60*39.5/'[1]Concentr 71-107'!$J60</f>
        <v>30.37459791466981</v>
      </c>
      <c r="J99" s="12"/>
    </row>
    <row r="100" spans="1:11" x14ac:dyDescent="0.2">
      <c r="A100" t="s">
        <v>108</v>
      </c>
      <c r="B100" s="13">
        <v>44.5</v>
      </c>
      <c r="C100" s="3">
        <v>82</v>
      </c>
      <c r="D100" s="4">
        <f>'[1]Concentr 71-107'!C61*39.5/'[1]Concentr 71-107'!$J61</f>
        <v>27.601210856564524</v>
      </c>
      <c r="E100" s="5">
        <f>'[1]Concentr 71-107'!E61*39.5/'[1]Concentr 71-107'!$J61</f>
        <v>1281.7700511314295</v>
      </c>
      <c r="F100" s="4">
        <f>'[1]Concentr 71-107'!Z61*39.5/'[1]Concentr 71-107'!$J61</f>
        <v>10.888471039329426</v>
      </c>
      <c r="G100" s="4">
        <f>'[1]Concentr 71-107'!AG61*39.5/'[1]Concentr 71-107'!$J61</f>
        <v>5.608289339618227</v>
      </c>
      <c r="H100" s="6">
        <f>'[1]Concentr 71-107'!BV61*39.5/'[1]Concentr 71-107'!$J61</f>
        <v>0.14578331134787309</v>
      </c>
      <c r="I100" s="4">
        <f>'[1]Concentr 71-107'!AB61*39.5/'[1]Concentr 71-107'!$J61</f>
        <v>31.446795903783933</v>
      </c>
      <c r="J100" s="12"/>
    </row>
    <row r="101" spans="1:11" x14ac:dyDescent="0.2">
      <c r="A101" t="s">
        <v>109</v>
      </c>
      <c r="B101" s="13">
        <v>40.5</v>
      </c>
      <c r="C101" s="3">
        <v>75</v>
      </c>
      <c r="D101" s="4">
        <f>'[1]Concentr 71-107'!C62*39.5/'[1]Concentr 71-107'!$J62</f>
        <v>22.899167333246581</v>
      </c>
      <c r="E101" s="5">
        <f>'[1]Concentr 71-107'!E62*39.5/'[1]Concentr 71-107'!$J62</f>
        <v>1126.7353351305665</v>
      </c>
      <c r="F101" s="4">
        <f>'[1]Concentr 71-107'!Z62*39.5/'[1]Concentr 71-107'!$J62</f>
        <v>11.36531186561659</v>
      </c>
      <c r="G101" s="4">
        <f>'[1]Concentr 71-107'!AG62*39.5/'[1]Concentr 71-107'!$J62</f>
        <v>5.5449043979303942</v>
      </c>
      <c r="H101" s="6">
        <f>'[1]Concentr 71-107'!BV62*39.5/'[1]Concentr 71-107'!$J62</f>
        <v>0.14256833439952352</v>
      </c>
      <c r="I101" s="4">
        <f>'[1]Concentr 71-107'!AB62*39.5/'[1]Concentr 71-107'!$J62</f>
        <v>30.765787440481823</v>
      </c>
      <c r="J101" s="12"/>
    </row>
    <row r="102" spans="1:11" x14ac:dyDescent="0.2">
      <c r="A102" t="s">
        <v>110</v>
      </c>
      <c r="B102" s="13">
        <v>36</v>
      </c>
      <c r="C102" s="3">
        <f>65</f>
        <v>65</v>
      </c>
      <c r="D102" s="4">
        <f>'[1]Concentr 71-107'!C63*39.5/'[1]Concentr 71-107'!$J63</f>
        <v>24.256313451302034</v>
      </c>
      <c r="E102" s="5">
        <f>'[1]Concentr 71-107'!E63*39.5/'[1]Concentr 71-107'!$J63</f>
        <v>1079.8888258832073</v>
      </c>
      <c r="F102" s="4">
        <f>'[1]Concentr 71-107'!Z63*39.5/'[1]Concentr 71-107'!$J63</f>
        <v>9.5356694181957344</v>
      </c>
      <c r="G102" s="4">
        <f>'[1]Concentr 71-107'!AG63*39.5/'[1]Concentr 71-107'!$J63</f>
        <v>4.7307832323202526</v>
      </c>
      <c r="H102" s="6">
        <f>'[1]Concentr 71-107'!BV63*39.5/'[1]Concentr 71-107'!$J63</f>
        <v>0.13617865040663818</v>
      </c>
      <c r="I102" s="4">
        <f>'[1]Concentr 71-107'!AB63*39.5/'[1]Concentr 71-107'!$J63</f>
        <v>31.973352738402479</v>
      </c>
      <c r="J102" s="12"/>
    </row>
    <row r="103" spans="1:11" x14ac:dyDescent="0.2">
      <c r="A103" t="s">
        <v>111</v>
      </c>
      <c r="B103" s="13">
        <v>32.5</v>
      </c>
      <c r="C103" s="3">
        <f>1.7297*B103+3.2973</f>
        <v>59.512549999999997</v>
      </c>
      <c r="D103" s="4">
        <f>'[1]Concentr 71-107'!C64*39.5/'[1]Concentr 71-107'!$J64</f>
        <v>24.145307879768787</v>
      </c>
      <c r="E103" s="5">
        <f>'[1]Concentr 71-107'!E64*39.5/'[1]Concentr 71-107'!$J64</f>
        <v>1154.0434324784082</v>
      </c>
      <c r="F103" s="4">
        <f>'[1]Concentr 71-107'!Z64*39.5/'[1]Concentr 71-107'!$J64</f>
        <v>9.9677914174539808</v>
      </c>
      <c r="G103" s="4">
        <f>'[1]Concentr 71-107'!AG64*39.5/'[1]Concentr 71-107'!$J64</f>
        <v>4.8539090215428704</v>
      </c>
      <c r="H103" s="6">
        <f>'[1]Concentr 71-107'!BV64*39.5/'[1]Concentr 71-107'!$J64</f>
        <v>0.14675069403013494</v>
      </c>
      <c r="I103" s="4">
        <f>'[1]Concentr 71-107'!AB64*39.5/'[1]Concentr 71-107'!$J64</f>
        <v>30.894088857491614</v>
      </c>
      <c r="J103" s="12"/>
    </row>
    <row r="104" spans="1:11" x14ac:dyDescent="0.2">
      <c r="A104" t="s">
        <v>112</v>
      </c>
      <c r="B104" s="13">
        <v>27.5</v>
      </c>
      <c r="C104" s="3">
        <f>4.252*B104-71.409</f>
        <v>45.520999999999987</v>
      </c>
      <c r="D104" s="4">
        <f>'[1]Concentr 71-107'!C67*39.5/'[1]Concentr 71-107'!$J67</f>
        <v>23.228097487957559</v>
      </c>
      <c r="E104" s="5">
        <f>'[1]Concentr 71-107'!E67*39.5/'[1]Concentr 71-107'!$J67</f>
        <v>1077.9446608531844</v>
      </c>
      <c r="F104" s="4">
        <f>'[1]Concentr 71-107'!Z67*39.5/'[1]Concentr 71-107'!$J67</f>
        <v>10.647835277539537</v>
      </c>
      <c r="G104" s="4">
        <f>'[1]Concentr 71-107'!AG67*39.5/'[1]Concentr 71-107'!$J67</f>
        <v>5.2350455917614589</v>
      </c>
      <c r="H104" s="6">
        <f>'[1]Concentr 71-107'!BV67*39.5/'[1]Concentr 71-107'!$J67</f>
        <v>0.15115015291590159</v>
      </c>
      <c r="I104" s="4">
        <f>'[1]Concentr 71-107'!AB67*39.5/'[1]Concentr 71-107'!$J67</f>
        <v>28.167240565367401</v>
      </c>
      <c r="J104" s="12"/>
    </row>
    <row r="105" spans="1:11" x14ac:dyDescent="0.2">
      <c r="A105" t="s">
        <v>113</v>
      </c>
      <c r="B105" s="13">
        <v>24</v>
      </c>
      <c r="C105" s="3">
        <f>B105+14.5</f>
        <v>38.5</v>
      </c>
      <c r="D105" s="4">
        <f>'[1]Concentr 71-107'!C68*39.5/'[1]Concentr 71-107'!$J68</f>
        <v>32.182481578039173</v>
      </c>
      <c r="E105" s="5">
        <f>'[1]Concentr 71-107'!E68*39.5/'[1]Concentr 71-107'!$J68</f>
        <v>1239.374748069308</v>
      </c>
      <c r="F105" s="4">
        <f>'[1]Concentr 71-107'!Z68*39.5/'[1]Concentr 71-107'!$J68</f>
        <v>11.276161090705699</v>
      </c>
      <c r="G105" s="4">
        <f>'[1]Concentr 71-107'!AG68*39.5/'[1]Concentr 71-107'!$J68</f>
        <v>5.5471300896807705</v>
      </c>
      <c r="H105" s="6">
        <f>'[1]Concentr 71-107'!BV68*39.5/'[1]Concentr 71-107'!$J68</f>
        <v>0.17247652550721804</v>
      </c>
      <c r="I105" s="4">
        <f>'[1]Concentr 71-107'!AB68*39.5/'[1]Concentr 71-107'!$J68</f>
        <v>32.170231790493801</v>
      </c>
      <c r="K105" s="12"/>
    </row>
    <row r="106" spans="1:11" x14ac:dyDescent="0.2">
      <c r="A106" t="s">
        <v>114</v>
      </c>
      <c r="B106" s="13">
        <v>20</v>
      </c>
      <c r="C106" s="3">
        <f>2*B106-9</f>
        <v>31</v>
      </c>
      <c r="D106" s="4">
        <f>'[1]Concentr 71-107'!C69*39.5/'[1]Concentr 71-107'!$J69</f>
        <v>32.202153955981167</v>
      </c>
      <c r="E106" s="5">
        <f>'[1]Concentr 71-107'!E69*39.5/'[1]Concentr 71-107'!$J69</f>
        <v>1541.6536671754591</v>
      </c>
      <c r="F106" s="4">
        <f>'[1]Concentr 71-107'!Z69*39.5/'[1]Concentr 71-107'!$J69</f>
        <v>12.86555816083804</v>
      </c>
      <c r="G106" s="4">
        <f>'[1]Concentr 71-107'!AG69*39.5/'[1]Concentr 71-107'!$J69</f>
        <v>6.765639168008545</v>
      </c>
      <c r="H106" s="6">
        <f>'[1]Concentr 71-107'!BV69*39.5/'[1]Concentr 71-107'!$J69</f>
        <v>0.19208438946990997</v>
      </c>
      <c r="I106" s="4">
        <f>'[1]Concentr 71-107'!AB69*39.5/'[1]Concentr 71-107'!$J69</f>
        <v>21.568081664580102</v>
      </c>
      <c r="J106" s="12"/>
    </row>
    <row r="107" spans="1:11" x14ac:dyDescent="0.2">
      <c r="B107" s="9"/>
      <c r="C107" s="9"/>
      <c r="D107" s="4"/>
      <c r="E107" s="5"/>
    </row>
    <row r="108" spans="1:11" x14ac:dyDescent="0.2">
      <c r="A108" t="s">
        <v>115</v>
      </c>
      <c r="B108" s="13">
        <v>162</v>
      </c>
      <c r="C108" s="3">
        <f t="shared" ref="C108:C114" si="6">4.01*B108-228.9</f>
        <v>420.72</v>
      </c>
      <c r="D108" s="4">
        <f>'[1]Concentr 71-107'!C18*39.5/'[1]Concentr 71-107'!$J18</f>
        <v>45.257123099248595</v>
      </c>
      <c r="E108" s="5">
        <f>'[1]Concentr 71-107'!E18*39.5/'[1]Concentr 71-107'!$J18</f>
        <v>1103.3199351180056</v>
      </c>
      <c r="F108" s="4">
        <f>'[1]Concentr 71-107'!Z18*39.5/'[1]Concentr 71-107'!$J18</f>
        <v>7.8442215170306167</v>
      </c>
      <c r="G108" s="4">
        <f>'[1]Concentr 71-107'!AG18*39.5/'[1]Concentr 71-107'!$J18</f>
        <v>4.7830606490965133</v>
      </c>
      <c r="H108" s="6">
        <f>'[1]Concentr 71-107'!BV18*39.5/'[1]Concentr 71-107'!$J18</f>
        <v>0.12023157209302358</v>
      </c>
      <c r="I108" s="4">
        <f>'[1]Concentr 71-107'!AB18*39.5/'[1]Concentr 71-107'!$J18</f>
        <v>42.80022456790406</v>
      </c>
    </row>
    <row r="109" spans="1:11" x14ac:dyDescent="0.2">
      <c r="A109" t="s">
        <v>116</v>
      </c>
      <c r="B109" s="13">
        <v>162</v>
      </c>
      <c r="C109" s="3">
        <f t="shared" si="6"/>
        <v>420.72</v>
      </c>
      <c r="D109" s="4">
        <f>'[1]Concentr 71-107'!C21*39.5/'[1]Concentr 71-107'!$J21</f>
        <v>29.946955389562227</v>
      </c>
      <c r="E109" s="5">
        <f>'[1]Concentr 71-107'!E21*39.5/'[1]Concentr 71-107'!$J21</f>
        <v>1111.7558638288222</v>
      </c>
      <c r="F109" s="4">
        <f>'[1]Concentr 71-107'!Z21*39.5/'[1]Concentr 71-107'!$J21</f>
        <v>7.651870741813533</v>
      </c>
      <c r="G109" s="4">
        <f>'[1]Concentr 71-107'!AG21*39.5/'[1]Concentr 71-107'!$J21</f>
        <v>4.044865133579453</v>
      </c>
      <c r="H109" s="6">
        <f>'[1]Concentr 71-107'!BV21*39.5/'[1]Concentr 71-107'!$J21</f>
        <v>0.11737930239233471</v>
      </c>
      <c r="I109" s="4">
        <f>'[1]Concentr 71-107'!AB21*39.5/'[1]Concentr 71-107'!$J21</f>
        <v>32.982869104112012</v>
      </c>
    </row>
    <row r="110" spans="1:11" x14ac:dyDescent="0.2">
      <c r="A110" t="s">
        <v>117</v>
      </c>
      <c r="B110" s="13">
        <v>162</v>
      </c>
      <c r="C110" s="3">
        <f t="shared" si="6"/>
        <v>420.72</v>
      </c>
      <c r="D110" s="4">
        <f>'[1]Concentr 71-107'!C22*39.5/'[1]Concentr 71-107'!$J22</f>
        <v>34.023952756359577</v>
      </c>
      <c r="E110" s="5">
        <f>'[1]Concentr 71-107'!E22*39.5/'[1]Concentr 71-107'!$J22</f>
        <v>1105.5371432432448</v>
      </c>
      <c r="F110" s="4">
        <f>'[1]Concentr 71-107'!Z22*39.5/'[1]Concentr 71-107'!$J22</f>
        <v>10.149246104120667</v>
      </c>
      <c r="G110" s="4">
        <f>'[1]Concentr 71-107'!AG22*39.5/'[1]Concentr 71-107'!$J22</f>
        <v>3.9259381227960879</v>
      </c>
      <c r="H110" s="6">
        <f>'[1]Concentr 71-107'!BV22*39.5/'[1]Concentr 71-107'!$J22</f>
        <v>0.11854767257486687</v>
      </c>
      <c r="I110" s="4">
        <f>'[1]Concentr 71-107'!AB22*39.5/'[1]Concentr 71-107'!$J22</f>
        <v>25.725967596187196</v>
      </c>
    </row>
    <row r="111" spans="1:11" x14ac:dyDescent="0.2">
      <c r="A111" t="s">
        <v>118</v>
      </c>
      <c r="B111" s="13">
        <v>162</v>
      </c>
      <c r="C111" s="3">
        <f t="shared" si="6"/>
        <v>420.72</v>
      </c>
      <c r="D111" s="4">
        <f>'[1]Concentr 71-107'!C23*39.5/'[1]Concentr 71-107'!$J23</f>
        <v>31.963605549689554</v>
      </c>
      <c r="E111" s="5">
        <f>'[1]Concentr 71-107'!E23*39.5/'[1]Concentr 71-107'!$J23</f>
        <v>1195.5250390032497</v>
      </c>
      <c r="F111" s="4">
        <f>'[1]Concentr 71-107'!Z23*39.5/'[1]Concentr 71-107'!$J23</f>
        <v>8.1648879437752715</v>
      </c>
      <c r="G111" s="4">
        <f>'[1]Concentr 71-107'!AG23*39.5/'[1]Concentr 71-107'!$J23</f>
        <v>4.4592056758921563</v>
      </c>
      <c r="H111" s="6">
        <f>'[1]Concentr 71-107'!BV23*39.5/'[1]Concentr 71-107'!$J23</f>
        <v>0.1274324457041657</v>
      </c>
      <c r="I111" s="4">
        <f>'[1]Concentr 71-107'!AB23*39.5/'[1]Concentr 71-107'!$J23</f>
        <v>22.775690075297081</v>
      </c>
    </row>
    <row r="112" spans="1:11" x14ac:dyDescent="0.2">
      <c r="A112" t="s">
        <v>119</v>
      </c>
      <c r="B112" s="13">
        <v>162</v>
      </c>
      <c r="C112" s="3">
        <f t="shared" si="6"/>
        <v>420.72</v>
      </c>
      <c r="D112" s="4">
        <f>'[1]Concentr 71-107'!C24*39.5/'[1]Concentr 71-107'!$J24</f>
        <v>33.672246941617892</v>
      </c>
      <c r="E112" s="5">
        <f>'[1]Concentr 71-107'!E24*39.5/'[1]Concentr 71-107'!$J24</f>
        <v>1293.8384050705672</v>
      </c>
      <c r="F112" s="4">
        <f>'[1]Concentr 71-107'!Z24*39.5/'[1]Concentr 71-107'!$J24</f>
        <v>7.9681132307631009</v>
      </c>
      <c r="G112" s="4">
        <f>'[1]Concentr 71-107'!AG24*39.5/'[1]Concentr 71-107'!$J24</f>
        <v>4.1022394951784618</v>
      </c>
      <c r="H112" s="6">
        <f>'[1]Concentr 71-107'!BV24*39.5/'[1]Concentr 71-107'!$J24</f>
        <v>0.12951788407970799</v>
      </c>
      <c r="I112" s="4">
        <f>'[1]Concentr 71-107'!AB24*39.5/'[1]Concentr 71-107'!$J24</f>
        <v>23.265766484359798</v>
      </c>
    </row>
    <row r="113" spans="1:9" x14ac:dyDescent="0.2">
      <c r="A113" t="s">
        <v>120</v>
      </c>
      <c r="B113" s="13">
        <v>162</v>
      </c>
      <c r="C113" s="3">
        <f t="shared" si="6"/>
        <v>420.72</v>
      </c>
      <c r="D113" s="4">
        <f>'[1]Concentr 71-107'!C25*39.5/'[1]Concentr 71-107'!$J25</f>
        <v>30.984593700739016</v>
      </c>
      <c r="E113" s="5">
        <f>'[1]Concentr 71-107'!E25*39.5/'[1]Concentr 71-107'!$J25</f>
        <v>1233.4648396613438</v>
      </c>
      <c r="F113" s="4">
        <f>'[1]Concentr 71-107'!Z25*39.5/'[1]Concentr 71-107'!$J25</f>
        <v>7.620014843140976</v>
      </c>
      <c r="G113" s="4">
        <f>'[1]Concentr 71-107'!AG25*39.5/'[1]Concentr 71-107'!$J25</f>
        <v>4.0209848993394157</v>
      </c>
      <c r="H113" s="6">
        <f>'[1]Concentr 71-107'!BV25*39.5/'[1]Concentr 71-107'!$J25</f>
        <v>0.12067600310250366</v>
      </c>
      <c r="I113" s="4">
        <f>'[1]Concentr 71-107'!AB25*39.5/'[1]Concentr 71-107'!$J25</f>
        <v>31.910871908671073</v>
      </c>
    </row>
    <row r="114" spans="1:9" x14ac:dyDescent="0.2">
      <c r="A114" t="s">
        <v>121</v>
      </c>
      <c r="B114" s="13">
        <v>162</v>
      </c>
      <c r="C114" s="3">
        <f t="shared" si="6"/>
        <v>420.72</v>
      </c>
      <c r="D114" s="4">
        <f>'[1]Concentr 71-107'!C28*39.5/'[1]Concentr 71-107'!$J28</f>
        <v>32.327340797445892</v>
      </c>
      <c r="E114" s="5">
        <f>'[1]Concentr 71-107'!E28*39.5/'[1]Concentr 71-107'!$J28</f>
        <v>1135.2917998437472</v>
      </c>
      <c r="F114" s="4">
        <f>'[1]Concentr 71-107'!Z28*39.5/'[1]Concentr 71-107'!$J28</f>
        <v>7.9599521493307552</v>
      </c>
      <c r="G114" s="4">
        <f>'[1]Concentr 71-107'!AG28*39.5/'[1]Concentr 71-107'!$J28</f>
        <v>4.115183032502113</v>
      </c>
      <c r="H114" s="6">
        <f>'[1]Concentr 71-107'!BV28*39.5/'[1]Concentr 71-107'!$J28</f>
        <v>0.11956121041850021</v>
      </c>
      <c r="I114" s="4">
        <f>'[1]Concentr 71-107'!AB28*39.5/'[1]Concentr 71-107'!$J28</f>
        <v>17.809702103700712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Vil1-Majeurs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2023-06-23T08:26:35Z</dcterms:created>
  <dcterms:modified xsi:type="dcterms:W3CDTF">2023-06-23T08:27:20Z</dcterms:modified>
</cp:coreProperties>
</file>