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eleotheque Dominique Genty\ARBORESCENCE-SITE\FRANCE\VILLARS\SAMPLES\VIL-STM1\VIL-STM1_DATA\"/>
    </mc:Choice>
  </mc:AlternateContent>
  <bookViews>
    <workbookView xWindow="0" yWindow="0" windowWidth="28800" windowHeight="12300"/>
  </bookViews>
  <sheets>
    <sheet name="Vil-stm1iso-2013" sheetId="1" r:id="rId1"/>
  </sheets>
  <externalReferences>
    <externalReference r:id="rId2"/>
    <externalReference r:id="rId3"/>
    <externalReference r:id="rId4"/>
  </externalReferences>
  <definedNames>
    <definedName name="Cortij">[1]SPECMAP!$L$8:$N$146</definedName>
    <definedName name="Cortijo">#REF!</definedName>
    <definedName name="Imbrie">#REF!</definedName>
    <definedName name="Labeyrie">#REF!</definedName>
    <definedName name="Martinson">#REF!</definedName>
    <definedName name="toto">[3]SPECMAP!$L$8:$N$146</definedName>
    <definedName name="Vogelsang">#REF!</definedName>
    <definedName name="Waelbroeck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L2" i="1"/>
  <c r="H3" i="1"/>
  <c r="L3" i="1"/>
  <c r="H4" i="1"/>
  <c r="L4" i="1"/>
  <c r="H5" i="1"/>
  <c r="L5" i="1"/>
  <c r="H6" i="1"/>
  <c r="L6" i="1"/>
  <c r="H7" i="1"/>
  <c r="L7" i="1"/>
  <c r="H8" i="1"/>
  <c r="L8" i="1"/>
  <c r="H9" i="1"/>
  <c r="L9" i="1"/>
  <c r="H10" i="1"/>
  <c r="L10" i="1"/>
  <c r="H11" i="1"/>
  <c r="L11" i="1"/>
  <c r="H12" i="1"/>
  <c r="L12" i="1"/>
  <c r="H13" i="1"/>
  <c r="L13" i="1"/>
  <c r="H14" i="1"/>
  <c r="L14" i="1"/>
  <c r="H15" i="1"/>
  <c r="L15" i="1"/>
  <c r="H16" i="1"/>
  <c r="L16" i="1"/>
  <c r="H17" i="1"/>
  <c r="L17" i="1"/>
  <c r="H18" i="1"/>
  <c r="L18" i="1"/>
  <c r="H19" i="1"/>
  <c r="L19" i="1"/>
  <c r="H20" i="1"/>
  <c r="L20" i="1"/>
  <c r="H21" i="1"/>
  <c r="L21" i="1"/>
  <c r="H22" i="1"/>
  <c r="L22" i="1"/>
  <c r="H23" i="1"/>
  <c r="L23" i="1"/>
  <c r="H24" i="1"/>
  <c r="L24" i="1"/>
  <c r="H25" i="1"/>
  <c r="L25" i="1"/>
  <c r="H26" i="1"/>
  <c r="L26" i="1"/>
  <c r="H27" i="1"/>
  <c r="L27" i="1"/>
  <c r="H28" i="1"/>
  <c r="L28" i="1"/>
  <c r="H29" i="1"/>
  <c r="L29" i="1"/>
  <c r="H30" i="1"/>
  <c r="L30" i="1"/>
  <c r="H31" i="1"/>
  <c r="L31" i="1"/>
  <c r="H32" i="1"/>
  <c r="L32" i="1"/>
  <c r="H33" i="1"/>
  <c r="L33" i="1"/>
  <c r="H34" i="1"/>
  <c r="L34" i="1"/>
  <c r="H35" i="1"/>
  <c r="L35" i="1"/>
  <c r="H36" i="1"/>
  <c r="L36" i="1"/>
  <c r="H37" i="1"/>
  <c r="L37" i="1"/>
  <c r="H38" i="1"/>
  <c r="L38" i="1"/>
  <c r="H39" i="1"/>
  <c r="L39" i="1"/>
  <c r="H40" i="1"/>
  <c r="L40" i="1"/>
  <c r="H41" i="1"/>
  <c r="L41" i="1"/>
  <c r="H42" i="1"/>
  <c r="L42" i="1"/>
  <c r="H43" i="1"/>
  <c r="L43" i="1"/>
  <c r="H44" i="1"/>
  <c r="L44" i="1"/>
  <c r="H45" i="1"/>
  <c r="L45" i="1"/>
  <c r="H46" i="1"/>
  <c r="L46" i="1"/>
  <c r="H47" i="1"/>
  <c r="L47" i="1"/>
  <c r="H48" i="1"/>
  <c r="L48" i="1"/>
  <c r="H49" i="1"/>
  <c r="L49" i="1"/>
  <c r="H50" i="1"/>
  <c r="L50" i="1"/>
  <c r="H51" i="1"/>
  <c r="L51" i="1"/>
  <c r="H52" i="1"/>
  <c r="L52" i="1"/>
  <c r="H53" i="1"/>
  <c r="L53" i="1"/>
  <c r="H54" i="1"/>
  <c r="L54" i="1"/>
  <c r="H55" i="1"/>
  <c r="L55" i="1"/>
  <c r="H56" i="1"/>
  <c r="L56" i="1"/>
  <c r="H57" i="1"/>
  <c r="L57" i="1"/>
  <c r="H58" i="1"/>
  <c r="L58" i="1"/>
  <c r="H59" i="1"/>
  <c r="L59" i="1"/>
  <c r="H60" i="1"/>
  <c r="L60" i="1"/>
  <c r="H61" i="1"/>
  <c r="L61" i="1"/>
  <c r="H62" i="1"/>
  <c r="L62" i="1"/>
  <c r="H63" i="1"/>
  <c r="L63" i="1"/>
  <c r="H64" i="1"/>
  <c r="L64" i="1"/>
  <c r="H65" i="1"/>
  <c r="L65" i="1"/>
  <c r="H66" i="1"/>
  <c r="L66" i="1"/>
  <c r="H67" i="1"/>
  <c r="L67" i="1"/>
  <c r="H68" i="1"/>
  <c r="L68" i="1"/>
  <c r="H69" i="1"/>
  <c r="L69" i="1"/>
  <c r="H70" i="1"/>
  <c r="L70" i="1"/>
  <c r="H71" i="1"/>
  <c r="L71" i="1"/>
  <c r="H72" i="1"/>
  <c r="L72" i="1"/>
  <c r="H73" i="1"/>
  <c r="L73" i="1"/>
  <c r="H74" i="1"/>
  <c r="L74" i="1"/>
  <c r="H75" i="1"/>
  <c r="L75" i="1"/>
  <c r="H76" i="1"/>
  <c r="L76" i="1"/>
  <c r="H77" i="1"/>
  <c r="L77" i="1"/>
  <c r="H78" i="1"/>
  <c r="L78" i="1"/>
  <c r="H79" i="1"/>
  <c r="L79" i="1"/>
  <c r="H80" i="1"/>
  <c r="L80" i="1"/>
  <c r="H81" i="1"/>
  <c r="L81" i="1"/>
  <c r="H82" i="1"/>
  <c r="L82" i="1"/>
  <c r="H83" i="1"/>
  <c r="L83" i="1"/>
  <c r="H84" i="1"/>
  <c r="L84" i="1"/>
  <c r="H85" i="1"/>
  <c r="L85" i="1"/>
  <c r="H86" i="1"/>
  <c r="L86" i="1"/>
  <c r="H87" i="1"/>
  <c r="L87" i="1"/>
  <c r="H88" i="1"/>
  <c r="L88" i="1"/>
  <c r="H89" i="1"/>
  <c r="L89" i="1"/>
  <c r="H90" i="1"/>
  <c r="L90" i="1"/>
  <c r="H91" i="1"/>
  <c r="L91" i="1"/>
  <c r="H92" i="1"/>
  <c r="L92" i="1"/>
  <c r="H93" i="1"/>
  <c r="L93" i="1"/>
  <c r="H94" i="1"/>
  <c r="L94" i="1"/>
  <c r="H95" i="1"/>
  <c r="L95" i="1"/>
  <c r="H96" i="1"/>
  <c r="L96" i="1"/>
  <c r="H97" i="1"/>
  <c r="L97" i="1"/>
  <c r="H98" i="1"/>
  <c r="L98" i="1"/>
  <c r="H99" i="1"/>
  <c r="L99" i="1"/>
  <c r="H100" i="1"/>
  <c r="L100" i="1"/>
  <c r="H101" i="1"/>
  <c r="L101" i="1"/>
  <c r="H102" i="1"/>
  <c r="L102" i="1"/>
  <c r="H103" i="1"/>
  <c r="L103" i="1"/>
  <c r="H104" i="1"/>
  <c r="L104" i="1"/>
  <c r="H105" i="1"/>
  <c r="L105" i="1"/>
  <c r="H106" i="1"/>
  <c r="L106" i="1"/>
  <c r="H107" i="1"/>
  <c r="L107" i="1"/>
  <c r="H108" i="1"/>
  <c r="L108" i="1"/>
  <c r="H109" i="1"/>
  <c r="L109" i="1"/>
  <c r="H110" i="1"/>
  <c r="L110" i="1"/>
  <c r="H111" i="1"/>
  <c r="L111" i="1"/>
  <c r="H112" i="1"/>
  <c r="L112" i="1"/>
  <c r="H113" i="1"/>
  <c r="L113" i="1"/>
  <c r="H114" i="1"/>
  <c r="L114" i="1"/>
  <c r="H115" i="1"/>
  <c r="L115" i="1"/>
  <c r="H116" i="1"/>
  <c r="L116" i="1"/>
  <c r="H117" i="1"/>
  <c r="L117" i="1"/>
  <c r="H118" i="1"/>
  <c r="L118" i="1"/>
  <c r="H119" i="1"/>
  <c r="L119" i="1"/>
  <c r="H120" i="1"/>
  <c r="L120" i="1"/>
  <c r="H121" i="1"/>
  <c r="L121" i="1"/>
  <c r="H122" i="1"/>
  <c r="L122" i="1"/>
  <c r="H123" i="1"/>
  <c r="L123" i="1"/>
  <c r="H124" i="1"/>
  <c r="L124" i="1"/>
  <c r="H125" i="1"/>
  <c r="L125" i="1"/>
  <c r="H126" i="1"/>
  <c r="L126" i="1"/>
  <c r="H127" i="1"/>
  <c r="L127" i="1"/>
  <c r="H128" i="1"/>
  <c r="L128" i="1"/>
  <c r="H129" i="1"/>
  <c r="L129" i="1"/>
  <c r="H130" i="1"/>
  <c r="L130" i="1"/>
  <c r="H131" i="1"/>
  <c r="L131" i="1"/>
  <c r="H132" i="1"/>
  <c r="L132" i="1"/>
  <c r="H133" i="1"/>
  <c r="L133" i="1"/>
  <c r="H134" i="1"/>
  <c r="L134" i="1"/>
  <c r="H135" i="1"/>
  <c r="L135" i="1"/>
  <c r="H136" i="1"/>
  <c r="L136" i="1"/>
  <c r="H137" i="1"/>
  <c r="L137" i="1"/>
  <c r="H138" i="1"/>
  <c r="L138" i="1"/>
  <c r="H139" i="1"/>
  <c r="L139" i="1"/>
  <c r="H140" i="1"/>
  <c r="L140" i="1"/>
  <c r="H141" i="1"/>
  <c r="L141" i="1"/>
  <c r="H142" i="1"/>
  <c r="L142" i="1"/>
  <c r="H143" i="1"/>
  <c r="L143" i="1"/>
  <c r="H144" i="1"/>
  <c r="L144" i="1"/>
  <c r="H145" i="1"/>
  <c r="L145" i="1"/>
  <c r="H146" i="1"/>
  <c r="L146" i="1"/>
  <c r="H147" i="1"/>
  <c r="L147" i="1"/>
  <c r="H148" i="1"/>
  <c r="L148" i="1"/>
  <c r="H149" i="1"/>
  <c r="L149" i="1"/>
  <c r="H150" i="1"/>
  <c r="L150" i="1"/>
  <c r="H151" i="1"/>
  <c r="L151" i="1"/>
  <c r="H152" i="1"/>
  <c r="L152" i="1"/>
  <c r="H153" i="1"/>
  <c r="L153" i="1"/>
  <c r="H154" i="1"/>
  <c r="L154" i="1"/>
  <c r="H155" i="1"/>
  <c r="L155" i="1"/>
  <c r="H156" i="1"/>
  <c r="L156" i="1"/>
  <c r="H157" i="1"/>
  <c r="L157" i="1"/>
  <c r="H158" i="1"/>
  <c r="L158" i="1"/>
  <c r="H159" i="1"/>
  <c r="L159" i="1"/>
  <c r="H160" i="1"/>
  <c r="L160" i="1"/>
  <c r="H161" i="1"/>
  <c r="L161" i="1"/>
  <c r="H162" i="1"/>
  <c r="L162" i="1"/>
  <c r="H163" i="1"/>
  <c r="L163" i="1"/>
  <c r="H164" i="1"/>
  <c r="L164" i="1"/>
  <c r="H165" i="1"/>
  <c r="L165" i="1"/>
  <c r="H166" i="1"/>
  <c r="L166" i="1"/>
  <c r="H167" i="1"/>
  <c r="L167" i="1"/>
  <c r="H168" i="1"/>
  <c r="L168" i="1"/>
  <c r="H169" i="1"/>
  <c r="L169" i="1"/>
  <c r="H170" i="1"/>
  <c r="L170" i="1"/>
  <c r="H171" i="1"/>
  <c r="L171" i="1"/>
  <c r="H172" i="1"/>
  <c r="L172" i="1"/>
  <c r="H173" i="1"/>
  <c r="L173" i="1"/>
  <c r="H174" i="1"/>
  <c r="L174" i="1"/>
  <c r="H175" i="1"/>
  <c r="L175" i="1"/>
  <c r="H176" i="1"/>
  <c r="L176" i="1"/>
  <c r="H177" i="1"/>
  <c r="L177" i="1"/>
  <c r="H178" i="1"/>
  <c r="L178" i="1"/>
  <c r="H179" i="1"/>
  <c r="L179" i="1"/>
  <c r="H180" i="1"/>
  <c r="L180" i="1"/>
  <c r="H181" i="1"/>
  <c r="L181" i="1"/>
  <c r="H182" i="1"/>
  <c r="L182" i="1"/>
  <c r="H183" i="1"/>
  <c r="L183" i="1"/>
  <c r="H184" i="1"/>
  <c r="L184" i="1"/>
  <c r="H185" i="1"/>
  <c r="L185" i="1"/>
  <c r="H186" i="1"/>
  <c r="L186" i="1"/>
  <c r="H187" i="1"/>
  <c r="L187" i="1"/>
  <c r="H188" i="1"/>
  <c r="L188" i="1"/>
  <c r="H189" i="1"/>
  <c r="L189" i="1"/>
  <c r="H190" i="1"/>
  <c r="L190" i="1"/>
  <c r="H191" i="1"/>
  <c r="L191" i="1"/>
  <c r="H192" i="1"/>
  <c r="L192" i="1"/>
  <c r="H193" i="1"/>
  <c r="L193" i="1"/>
  <c r="H194" i="1"/>
  <c r="L194" i="1"/>
  <c r="H195" i="1"/>
  <c r="L195" i="1"/>
  <c r="H196" i="1"/>
  <c r="L196" i="1"/>
  <c r="H197" i="1"/>
  <c r="L197" i="1"/>
  <c r="H198" i="1"/>
  <c r="L198" i="1"/>
  <c r="H199" i="1"/>
  <c r="L199" i="1"/>
  <c r="H200" i="1"/>
  <c r="L200" i="1"/>
  <c r="H201" i="1"/>
  <c r="L201" i="1"/>
  <c r="H202" i="1"/>
  <c r="L202" i="1"/>
  <c r="H203" i="1"/>
  <c r="L203" i="1"/>
  <c r="H204" i="1"/>
  <c r="L204" i="1"/>
  <c r="H205" i="1"/>
  <c r="L205" i="1"/>
  <c r="H206" i="1"/>
  <c r="L206" i="1"/>
  <c r="H207" i="1"/>
  <c r="L207" i="1"/>
  <c r="H208" i="1"/>
  <c r="L208" i="1"/>
  <c r="H209" i="1"/>
  <c r="L209" i="1"/>
  <c r="H210" i="1"/>
  <c r="L210" i="1"/>
  <c r="H211" i="1"/>
  <c r="L211" i="1"/>
  <c r="H212" i="1"/>
  <c r="L212" i="1"/>
  <c r="H213" i="1"/>
  <c r="L213" i="1"/>
  <c r="H214" i="1"/>
  <c r="L214" i="1"/>
  <c r="H215" i="1"/>
  <c r="L215" i="1"/>
  <c r="H216" i="1"/>
  <c r="L216" i="1"/>
  <c r="H217" i="1"/>
  <c r="L217" i="1"/>
  <c r="H218" i="1"/>
  <c r="L218" i="1"/>
  <c r="H219" i="1"/>
  <c r="L219" i="1"/>
  <c r="H220" i="1"/>
  <c r="L220" i="1"/>
  <c r="H221" i="1"/>
  <c r="L221" i="1"/>
  <c r="H222" i="1"/>
  <c r="L222" i="1"/>
  <c r="H223" i="1"/>
  <c r="L223" i="1"/>
  <c r="H224" i="1"/>
  <c r="L224" i="1"/>
  <c r="H225" i="1"/>
  <c r="L225" i="1"/>
  <c r="H226" i="1"/>
  <c r="L226" i="1"/>
  <c r="H227" i="1"/>
  <c r="L227" i="1"/>
  <c r="H228" i="1"/>
  <c r="L228" i="1"/>
  <c r="H229" i="1"/>
  <c r="L229" i="1"/>
  <c r="H230" i="1"/>
  <c r="L230" i="1"/>
  <c r="H231" i="1"/>
  <c r="L231" i="1"/>
  <c r="H232" i="1"/>
  <c r="L232" i="1"/>
  <c r="H233" i="1"/>
  <c r="L233" i="1"/>
  <c r="H234" i="1"/>
  <c r="L234" i="1"/>
  <c r="H235" i="1"/>
  <c r="L235" i="1"/>
  <c r="H236" i="1"/>
  <c r="L236" i="1"/>
  <c r="H237" i="1"/>
  <c r="L237" i="1"/>
  <c r="H238" i="1"/>
  <c r="L238" i="1"/>
  <c r="H239" i="1"/>
  <c r="L239" i="1"/>
  <c r="H240" i="1"/>
  <c r="L240" i="1"/>
  <c r="H241" i="1"/>
  <c r="L241" i="1"/>
  <c r="H242" i="1"/>
  <c r="L242" i="1"/>
  <c r="H243" i="1"/>
  <c r="L243" i="1"/>
  <c r="H244" i="1"/>
  <c r="L244" i="1"/>
  <c r="H245" i="1"/>
  <c r="L245" i="1"/>
  <c r="H246" i="1"/>
  <c r="L246" i="1"/>
  <c r="H247" i="1"/>
  <c r="L247" i="1"/>
  <c r="H248" i="1"/>
  <c r="L248" i="1"/>
  <c r="H249" i="1"/>
  <c r="L249" i="1"/>
  <c r="H250" i="1"/>
  <c r="L250" i="1"/>
  <c r="H251" i="1"/>
  <c r="L251" i="1"/>
  <c r="H252" i="1"/>
  <c r="L252" i="1"/>
  <c r="H253" i="1"/>
  <c r="L253" i="1"/>
  <c r="H254" i="1"/>
  <c r="L254" i="1"/>
  <c r="H255" i="1"/>
  <c r="L255" i="1"/>
  <c r="H256" i="1"/>
  <c r="L256" i="1"/>
  <c r="H257" i="1"/>
  <c r="L257" i="1"/>
  <c r="H258" i="1"/>
  <c r="L258" i="1"/>
  <c r="H259" i="1"/>
  <c r="L259" i="1"/>
  <c r="H260" i="1"/>
  <c r="L260" i="1"/>
  <c r="H261" i="1"/>
  <c r="L261" i="1"/>
  <c r="H262" i="1"/>
  <c r="L262" i="1"/>
  <c r="P262" i="1"/>
  <c r="P263" i="1" s="1"/>
  <c r="P264" i="1" s="1"/>
  <c r="P266" i="1" s="1"/>
  <c r="H263" i="1"/>
  <c r="L263" i="1"/>
  <c r="H264" i="1"/>
  <c r="L264" i="1"/>
  <c r="H265" i="1"/>
  <c r="L265" i="1"/>
  <c r="H266" i="1"/>
  <c r="L266" i="1"/>
  <c r="H267" i="1"/>
  <c r="L267" i="1"/>
  <c r="H268" i="1"/>
  <c r="L268" i="1"/>
  <c r="H269" i="1"/>
  <c r="L269" i="1"/>
  <c r="H270" i="1"/>
  <c r="L270" i="1"/>
  <c r="H271" i="1"/>
  <c r="L271" i="1"/>
  <c r="H272" i="1"/>
  <c r="L272" i="1"/>
  <c r="H273" i="1"/>
  <c r="L273" i="1"/>
  <c r="H274" i="1"/>
  <c r="L274" i="1"/>
  <c r="H275" i="1"/>
  <c r="L275" i="1"/>
  <c r="H276" i="1"/>
  <c r="L276" i="1"/>
  <c r="H277" i="1"/>
  <c r="L277" i="1"/>
  <c r="H278" i="1"/>
  <c r="L278" i="1"/>
  <c r="H279" i="1"/>
  <c r="L279" i="1"/>
  <c r="H280" i="1"/>
  <c r="L280" i="1"/>
  <c r="H281" i="1"/>
  <c r="L281" i="1"/>
  <c r="H282" i="1"/>
  <c r="L282" i="1"/>
  <c r="H283" i="1"/>
  <c r="L283" i="1"/>
  <c r="H284" i="1"/>
  <c r="L284" i="1"/>
  <c r="H285" i="1"/>
  <c r="L285" i="1"/>
  <c r="H286" i="1"/>
  <c r="L286" i="1"/>
  <c r="H287" i="1"/>
  <c r="L287" i="1"/>
  <c r="H288" i="1"/>
  <c r="L288" i="1"/>
  <c r="H289" i="1"/>
  <c r="L289" i="1"/>
  <c r="H290" i="1"/>
  <c r="L290" i="1"/>
  <c r="H291" i="1"/>
  <c r="L291" i="1"/>
  <c r="H292" i="1"/>
  <c r="L292" i="1"/>
  <c r="H293" i="1"/>
  <c r="L293" i="1"/>
  <c r="H294" i="1"/>
  <c r="L294" i="1"/>
  <c r="H295" i="1"/>
  <c r="L295" i="1"/>
  <c r="H296" i="1"/>
  <c r="L296" i="1"/>
  <c r="H297" i="1"/>
  <c r="L297" i="1"/>
  <c r="H298" i="1"/>
  <c r="L298" i="1"/>
  <c r="H299" i="1"/>
  <c r="L299" i="1"/>
  <c r="H300" i="1"/>
  <c r="L300" i="1"/>
  <c r="H301" i="1"/>
  <c r="L301" i="1"/>
  <c r="H302" i="1"/>
  <c r="L302" i="1"/>
  <c r="H303" i="1"/>
  <c r="L303" i="1"/>
  <c r="H304" i="1"/>
  <c r="L304" i="1"/>
  <c r="H305" i="1"/>
  <c r="L305" i="1"/>
  <c r="H306" i="1"/>
  <c r="L306" i="1"/>
  <c r="H307" i="1"/>
  <c r="L307" i="1"/>
  <c r="H308" i="1"/>
  <c r="L308" i="1"/>
  <c r="H309" i="1"/>
  <c r="L309" i="1"/>
  <c r="H310" i="1"/>
  <c r="L310" i="1"/>
  <c r="H311" i="1"/>
  <c r="L311" i="1"/>
  <c r="H312" i="1"/>
  <c r="L312" i="1"/>
  <c r="H313" i="1"/>
  <c r="L313" i="1"/>
  <c r="H314" i="1"/>
  <c r="L314" i="1"/>
  <c r="O314" i="1"/>
  <c r="H315" i="1"/>
  <c r="L315" i="1"/>
  <c r="H316" i="1"/>
  <c r="L316" i="1"/>
  <c r="H317" i="1"/>
  <c r="L317" i="1"/>
  <c r="H318" i="1"/>
  <c r="L318" i="1"/>
  <c r="H319" i="1"/>
  <c r="L319" i="1"/>
  <c r="H320" i="1"/>
  <c r="L320" i="1"/>
  <c r="H321" i="1"/>
  <c r="L321" i="1"/>
  <c r="H322" i="1"/>
  <c r="L322" i="1"/>
  <c r="H323" i="1"/>
  <c r="L323" i="1"/>
  <c r="H324" i="1"/>
  <c r="L324" i="1"/>
  <c r="H325" i="1"/>
  <c r="L325" i="1"/>
  <c r="H326" i="1"/>
  <c r="L326" i="1"/>
  <c r="H327" i="1"/>
  <c r="L327" i="1"/>
  <c r="H328" i="1"/>
  <c r="L328" i="1"/>
  <c r="H329" i="1"/>
  <c r="L329" i="1"/>
  <c r="H330" i="1"/>
  <c r="L330" i="1"/>
  <c r="H331" i="1"/>
  <c r="L331" i="1"/>
  <c r="H332" i="1"/>
  <c r="L332" i="1"/>
  <c r="H333" i="1"/>
  <c r="L333" i="1"/>
  <c r="H334" i="1"/>
  <c r="L334" i="1"/>
  <c r="H335" i="1"/>
  <c r="L335" i="1"/>
  <c r="H336" i="1"/>
  <c r="L336" i="1"/>
  <c r="H337" i="1"/>
  <c r="L337" i="1"/>
  <c r="H338" i="1"/>
  <c r="L338" i="1"/>
  <c r="H339" i="1"/>
  <c r="L339" i="1"/>
  <c r="H340" i="1"/>
  <c r="L340" i="1"/>
  <c r="H341" i="1"/>
  <c r="L341" i="1"/>
  <c r="H342" i="1"/>
  <c r="L342" i="1"/>
  <c r="H343" i="1"/>
  <c r="L343" i="1"/>
  <c r="H344" i="1"/>
  <c r="L344" i="1"/>
  <c r="H345" i="1"/>
  <c r="L345" i="1"/>
  <c r="H346" i="1"/>
  <c r="L346" i="1"/>
  <c r="H347" i="1"/>
  <c r="L347" i="1"/>
  <c r="H348" i="1"/>
  <c r="L348" i="1"/>
  <c r="H349" i="1"/>
  <c r="L349" i="1"/>
  <c r="H350" i="1"/>
  <c r="L350" i="1"/>
  <c r="H351" i="1"/>
  <c r="L351" i="1"/>
  <c r="H352" i="1"/>
  <c r="L352" i="1"/>
  <c r="H353" i="1"/>
  <c r="L353" i="1"/>
  <c r="H354" i="1"/>
  <c r="L354" i="1"/>
  <c r="H355" i="1"/>
  <c r="L355" i="1"/>
  <c r="H356" i="1"/>
  <c r="L356" i="1"/>
  <c r="H357" i="1"/>
  <c r="L357" i="1"/>
  <c r="H358" i="1"/>
  <c r="L358" i="1"/>
  <c r="H359" i="1"/>
  <c r="L359" i="1"/>
  <c r="H360" i="1"/>
  <c r="L360" i="1"/>
  <c r="H361" i="1"/>
  <c r="L361" i="1"/>
  <c r="H362" i="1"/>
  <c r="L362" i="1"/>
  <c r="H363" i="1"/>
  <c r="L363" i="1"/>
  <c r="H364" i="1"/>
  <c r="L364" i="1"/>
  <c r="H365" i="1"/>
  <c r="L365" i="1"/>
  <c r="H366" i="1"/>
  <c r="L366" i="1"/>
  <c r="H367" i="1"/>
  <c r="L367" i="1"/>
  <c r="H368" i="1"/>
  <c r="L368" i="1"/>
  <c r="H369" i="1"/>
  <c r="L369" i="1"/>
  <c r="H370" i="1"/>
  <c r="L370" i="1"/>
  <c r="H371" i="1"/>
  <c r="L371" i="1"/>
  <c r="H372" i="1"/>
  <c r="L372" i="1"/>
  <c r="H373" i="1"/>
  <c r="L373" i="1"/>
  <c r="H374" i="1"/>
  <c r="L374" i="1"/>
  <c r="H375" i="1"/>
  <c r="L375" i="1"/>
  <c r="H376" i="1"/>
  <c r="L376" i="1"/>
  <c r="H377" i="1"/>
  <c r="L377" i="1"/>
  <c r="H378" i="1"/>
  <c r="L378" i="1"/>
  <c r="H379" i="1"/>
  <c r="L379" i="1"/>
  <c r="H380" i="1"/>
  <c r="L380" i="1"/>
  <c r="H381" i="1"/>
  <c r="L381" i="1"/>
  <c r="H382" i="1"/>
  <c r="L382" i="1"/>
  <c r="H383" i="1"/>
  <c r="L383" i="1"/>
  <c r="H384" i="1"/>
  <c r="L384" i="1"/>
  <c r="H385" i="1"/>
  <c r="L385" i="1"/>
  <c r="H386" i="1"/>
  <c r="L386" i="1"/>
  <c r="H387" i="1"/>
  <c r="L387" i="1"/>
  <c r="H388" i="1"/>
  <c r="L388" i="1"/>
  <c r="H389" i="1"/>
  <c r="L389" i="1"/>
  <c r="H390" i="1"/>
  <c r="L390" i="1"/>
  <c r="H391" i="1"/>
  <c r="L391" i="1"/>
  <c r="H392" i="1"/>
  <c r="L392" i="1"/>
  <c r="H393" i="1"/>
  <c r="L393" i="1"/>
  <c r="H394" i="1"/>
  <c r="L394" i="1"/>
  <c r="H395" i="1"/>
  <c r="L395" i="1"/>
  <c r="H396" i="1"/>
  <c r="L396" i="1"/>
  <c r="H397" i="1"/>
  <c r="L397" i="1"/>
  <c r="H398" i="1"/>
  <c r="L398" i="1"/>
  <c r="H399" i="1"/>
  <c r="L399" i="1"/>
  <c r="H400" i="1"/>
  <c r="L400" i="1"/>
  <c r="H401" i="1"/>
  <c r="L401" i="1"/>
  <c r="H402" i="1"/>
  <c r="L402" i="1"/>
  <c r="H403" i="1"/>
  <c r="L403" i="1"/>
  <c r="H404" i="1"/>
  <c r="L404" i="1"/>
  <c r="H405" i="1"/>
  <c r="L405" i="1"/>
  <c r="H406" i="1"/>
  <c r="L406" i="1"/>
  <c r="H407" i="1"/>
  <c r="L407" i="1"/>
  <c r="H408" i="1"/>
  <c r="L408" i="1"/>
  <c r="H409" i="1"/>
  <c r="L409" i="1"/>
  <c r="H410" i="1"/>
  <c r="L410" i="1"/>
  <c r="H411" i="1"/>
  <c r="L411" i="1"/>
  <c r="H412" i="1"/>
  <c r="L412" i="1"/>
  <c r="H413" i="1"/>
  <c r="L413" i="1"/>
  <c r="H414" i="1"/>
  <c r="L414" i="1"/>
  <c r="H415" i="1"/>
  <c r="L415" i="1"/>
  <c r="H416" i="1"/>
  <c r="L416" i="1"/>
  <c r="H417" i="1"/>
  <c r="L417" i="1"/>
  <c r="H418" i="1"/>
  <c r="L418" i="1"/>
  <c r="H419" i="1"/>
  <c r="L419" i="1"/>
  <c r="H420" i="1"/>
  <c r="L420" i="1"/>
  <c r="H421" i="1"/>
  <c r="L421" i="1"/>
  <c r="H422" i="1"/>
  <c r="L422" i="1"/>
  <c r="H423" i="1"/>
  <c r="L423" i="1"/>
  <c r="H424" i="1"/>
  <c r="L424" i="1"/>
  <c r="H425" i="1"/>
  <c r="L425" i="1"/>
  <c r="H426" i="1"/>
  <c r="L426" i="1"/>
  <c r="H427" i="1"/>
  <c r="L427" i="1"/>
  <c r="H428" i="1"/>
  <c r="L428" i="1"/>
  <c r="H429" i="1"/>
  <c r="L429" i="1"/>
  <c r="H430" i="1"/>
  <c r="L430" i="1"/>
  <c r="H431" i="1"/>
  <c r="L431" i="1"/>
  <c r="H432" i="1"/>
  <c r="L432" i="1"/>
  <c r="H433" i="1"/>
  <c r="L433" i="1"/>
  <c r="H434" i="1"/>
  <c r="L434" i="1"/>
  <c r="H435" i="1"/>
  <c r="L435" i="1"/>
  <c r="H436" i="1"/>
  <c r="L436" i="1"/>
  <c r="H437" i="1"/>
  <c r="L437" i="1"/>
  <c r="H438" i="1"/>
  <c r="L438" i="1"/>
  <c r="H439" i="1"/>
  <c r="L439" i="1"/>
  <c r="H440" i="1"/>
  <c r="L440" i="1"/>
  <c r="H441" i="1"/>
  <c r="L441" i="1"/>
  <c r="H442" i="1"/>
  <c r="L442" i="1"/>
  <c r="H443" i="1"/>
  <c r="L443" i="1"/>
  <c r="H444" i="1"/>
  <c r="L444" i="1"/>
  <c r="H445" i="1"/>
  <c r="L445" i="1"/>
  <c r="H446" i="1"/>
  <c r="L446" i="1"/>
  <c r="H447" i="1"/>
  <c r="L447" i="1"/>
  <c r="H448" i="1"/>
  <c r="L448" i="1"/>
  <c r="H449" i="1"/>
  <c r="L449" i="1"/>
  <c r="H450" i="1"/>
  <c r="L450" i="1"/>
  <c r="H451" i="1"/>
  <c r="L451" i="1"/>
  <c r="H452" i="1"/>
  <c r="L452" i="1"/>
  <c r="H453" i="1"/>
  <c r="L453" i="1"/>
  <c r="H454" i="1"/>
  <c r="L454" i="1"/>
  <c r="H455" i="1"/>
  <c r="L455" i="1"/>
  <c r="H456" i="1"/>
  <c r="L456" i="1"/>
  <c r="H457" i="1"/>
  <c r="L457" i="1"/>
  <c r="H458" i="1"/>
  <c r="L458" i="1"/>
  <c r="H459" i="1"/>
  <c r="L459" i="1"/>
  <c r="H460" i="1"/>
  <c r="L460" i="1"/>
  <c r="H461" i="1"/>
  <c r="L461" i="1"/>
  <c r="H462" i="1"/>
  <c r="L462" i="1"/>
  <c r="H463" i="1"/>
  <c r="L463" i="1"/>
  <c r="H464" i="1"/>
  <c r="L464" i="1"/>
  <c r="H465" i="1"/>
  <c r="L465" i="1"/>
  <c r="H466" i="1"/>
  <c r="L466" i="1"/>
  <c r="H467" i="1"/>
  <c r="L467" i="1"/>
  <c r="H468" i="1"/>
  <c r="L468" i="1"/>
  <c r="H469" i="1"/>
  <c r="L469" i="1"/>
  <c r="H470" i="1"/>
  <c r="L470" i="1"/>
  <c r="H471" i="1"/>
  <c r="L471" i="1"/>
  <c r="H472" i="1"/>
  <c r="L472" i="1"/>
  <c r="H473" i="1"/>
  <c r="L473" i="1"/>
  <c r="H474" i="1"/>
  <c r="L474" i="1"/>
  <c r="H475" i="1"/>
  <c r="L475" i="1"/>
  <c r="H476" i="1"/>
  <c r="L476" i="1"/>
  <c r="H477" i="1"/>
  <c r="L477" i="1"/>
  <c r="H478" i="1"/>
  <c r="L478" i="1"/>
  <c r="H479" i="1"/>
  <c r="L479" i="1"/>
  <c r="H480" i="1"/>
  <c r="L480" i="1"/>
  <c r="H481" i="1"/>
  <c r="L481" i="1"/>
  <c r="H482" i="1"/>
  <c r="L482" i="1"/>
  <c r="H483" i="1"/>
  <c r="L483" i="1"/>
  <c r="H484" i="1"/>
  <c r="L484" i="1"/>
  <c r="H485" i="1"/>
  <c r="L485" i="1"/>
  <c r="H486" i="1"/>
  <c r="L486" i="1"/>
  <c r="H487" i="1"/>
  <c r="L487" i="1"/>
  <c r="H488" i="1"/>
  <c r="L488" i="1"/>
  <c r="H489" i="1"/>
  <c r="L489" i="1"/>
  <c r="H490" i="1"/>
  <c r="L490" i="1"/>
  <c r="H491" i="1"/>
  <c r="L491" i="1"/>
  <c r="H492" i="1"/>
  <c r="L492" i="1"/>
  <c r="H493" i="1"/>
  <c r="L493" i="1"/>
  <c r="H494" i="1"/>
  <c r="L494" i="1"/>
  <c r="H495" i="1"/>
  <c r="L495" i="1"/>
  <c r="H496" i="1"/>
  <c r="L496" i="1"/>
  <c r="H497" i="1"/>
  <c r="L497" i="1"/>
  <c r="H498" i="1"/>
  <c r="L498" i="1"/>
  <c r="H499" i="1"/>
  <c r="L499" i="1"/>
  <c r="H500" i="1"/>
  <c r="L500" i="1"/>
  <c r="H501" i="1"/>
  <c r="L501" i="1"/>
  <c r="H502" i="1"/>
  <c r="L502" i="1"/>
  <c r="H503" i="1"/>
  <c r="L503" i="1"/>
  <c r="H504" i="1"/>
  <c r="L504" i="1"/>
  <c r="H505" i="1"/>
  <c r="L505" i="1"/>
  <c r="H506" i="1"/>
  <c r="L506" i="1"/>
  <c r="H507" i="1"/>
  <c r="L507" i="1"/>
  <c r="H508" i="1"/>
  <c r="L508" i="1"/>
  <c r="H509" i="1"/>
  <c r="L509" i="1"/>
  <c r="H510" i="1"/>
  <c r="L510" i="1"/>
  <c r="H511" i="1"/>
  <c r="L511" i="1"/>
  <c r="H512" i="1"/>
  <c r="L512" i="1"/>
  <c r="H513" i="1"/>
  <c r="L513" i="1"/>
  <c r="H514" i="1"/>
  <c r="L514" i="1"/>
  <c r="H515" i="1"/>
  <c r="L515" i="1"/>
  <c r="H516" i="1"/>
  <c r="L516" i="1"/>
  <c r="H517" i="1"/>
  <c r="L517" i="1"/>
  <c r="H518" i="1"/>
  <c r="L518" i="1"/>
  <c r="H519" i="1"/>
  <c r="L519" i="1"/>
  <c r="H520" i="1"/>
  <c r="L520" i="1"/>
  <c r="H521" i="1"/>
  <c r="L521" i="1"/>
</calcChain>
</file>

<file path=xl/sharedStrings.xml><?xml version="1.0" encoding="utf-8"?>
<sst xmlns="http://schemas.openxmlformats.org/spreadsheetml/2006/main" count="42" uniqueCount="24">
  <si>
    <t>chop</t>
  </si>
  <si>
    <t>IF1</t>
  </si>
  <si>
    <t>IF2</t>
  </si>
  <si>
    <t>AD</t>
  </si>
  <si>
    <t>age/1993</t>
  </si>
  <si>
    <t>age/1950</t>
  </si>
  <si>
    <t>ageBP conv moy</t>
  </si>
  <si>
    <t>calcul age charbon entrée Villars</t>
  </si>
  <si>
    <t xml:space="preserve">             </t>
  </si>
  <si>
    <t>d</t>
  </si>
  <si>
    <t>bis</t>
  </si>
  <si>
    <t>IF3</t>
  </si>
  <si>
    <t>charcoal particles</t>
  </si>
  <si>
    <t>Delta iso</t>
  </si>
  <si>
    <t>mm/top</t>
  </si>
  <si>
    <t>Vil1, ∂13C PDB</t>
  </si>
  <si>
    <t>Vil1, ∂18O PDB</t>
  </si>
  <si>
    <t>Date, AD/BC</t>
  </si>
  <si>
    <t>y_minus</t>
  </si>
  <si>
    <t>y_plus</t>
  </si>
  <si>
    <t>age (oct 2013)</t>
  </si>
  <si>
    <t>doubles</t>
  </si>
  <si>
    <t>Date</t>
  </si>
  <si>
    <t>Run 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</si>
</sst>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E+0"/>
  </numFmts>
  <fonts count="7" x14ac:knownFonts="1">
    <font>
      <sz val="10"/>
      <name val="Verdana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4" fillId="0" borderId="0" xfId="1"/>
    <xf numFmtId="2" fontId="3" fillId="0" borderId="0" xfId="0" applyNumberFormat="1" applyFont="1"/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'Vil-stm1iso-2013'!$C$252:$C$253</c:f>
              <c:numCache>
                <c:formatCode>0.00</c:formatCode>
                <c:ptCount val="2"/>
                <c:pt idx="0">
                  <c:v>419</c:v>
                </c:pt>
                <c:pt idx="1">
                  <c:v>419.75</c:v>
                </c:pt>
              </c:numCache>
            </c:numRef>
          </c:xVal>
          <c:yVal>
            <c:numRef>
              <c:f>'Vil-stm1iso-2013'!$E$252:$E$253</c:f>
              <c:numCache>
                <c:formatCode>General</c:formatCode>
                <c:ptCount val="2"/>
                <c:pt idx="0">
                  <c:v>1053.01604845773</c:v>
                </c:pt>
                <c:pt idx="1">
                  <c:v>1054.9758834876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3C-4588-80C4-D8226C75A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77455"/>
        <c:axId val="1"/>
      </c:scatterChart>
      <c:valAx>
        <c:axId val="451777455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1777455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236</xdr:row>
      <xdr:rowOff>0</xdr:rowOff>
    </xdr:from>
    <xdr:to>
      <xdr:col>17</xdr:col>
      <xdr:colOff>638175</xdr:colOff>
      <xdr:row>250</xdr:row>
      <xdr:rowOff>76200</xdr:rowOff>
    </xdr:to>
    <xdr:graphicFrame macro="">
      <xdr:nvGraphicFramePr>
        <xdr:cNvPr id="2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uchoud%20Isabelle/Mes%20documents/Sp&#233;l&#233;oth&#232;mes/Intergl-se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il-stm1_is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G/STM/VILLARS/Vilstm9/Vil9-i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-Eemien"/>
      <sheetName val="T1-speleoth"/>
      <sheetName val="Eemien-pollens (2)"/>
      <sheetName val="Eemien-pollens"/>
      <sheetName val="Eemien-speleot"/>
      <sheetName val="Eemien-Glaces"/>
      <sheetName val="Eemian-ocean"/>
      <sheetName val="inso-65NJUL-Ocean"/>
      <sheetName val="inso-65NJUL glaces (2)"/>
      <sheetName val="inso-65NJUL glaces"/>
      <sheetName val="inso-65NJUL dODH (2)"/>
      <sheetName val="inso-65NJUL dODH"/>
      <sheetName val="inso-65NJUL dCDH"/>
      <sheetName val="orbit91"/>
      <sheetName val="ECHETS-BOUCH-longseq"/>
      <sheetName val="Vil1-iso"/>
      <sheetName val="vil6"/>
      <sheetName val="Vil9-iso-final et autres"/>
      <sheetName val="vil11-iso"/>
      <sheetName val="Devils-Hole"/>
      <sheetName val="Soreq-data"/>
      <sheetName val="VOSTOK-deutnat"/>
      <sheetName val="GRIP-d18O"/>
      <sheetName val="gispd18o.dat"/>
      <sheetName val="GISP2+Blunier"/>
      <sheetName val="SPECMAP"/>
      <sheetName val="odp-677-bent"/>
      <sheetName val="DSDP609"/>
      <sheetName val="MD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1-temp-d13C-TSI"/>
      <sheetName val="fig-sarlat"/>
      <sheetName val="T-calculation"/>
      <sheetName val="vil1-GR-d13C-TSI"/>
      <sheetName val="vil1-GR-d13C-Ba"/>
      <sheetName val="vil1-GR-d13C-a14C"/>
      <sheetName val="vil1-GR-d13C-Y"/>
      <sheetName val="VIL1C14-calcul-dcp-U-Th"/>
      <sheetName val="vil1-GR-d13C-U"/>
      <sheetName val="vil1-GR-d13C-Mg"/>
      <sheetName val="vil1-GR-d13C-Sr"/>
      <sheetName val="vil1-d18O-residu14C"/>
      <sheetName val="vil1-d18O-NAO 1000ans (3)"/>
      <sheetName val="vil1-d18O-NAO 1000ans (4)"/>
      <sheetName val="vil1-d18O-NAO 1000ans (2)"/>
      <sheetName val="vil1-d18O-NAO 1000ans"/>
      <sheetName val="vil1-d18O-NAO"/>
      <sheetName val="vil1-d18O-D14C"/>
      <sheetName val="vil1-NDG-d18O"/>
      <sheetName val="vil1-iso-mm"/>
      <sheetName val="Vil1-Majeurs"/>
      <sheetName val="Vil1-FI"/>
      <sheetName val="vil1-GR-d13C"/>
      <sheetName val="Vil1-STAgeresukts-final-oct13"/>
      <sheetName val="Vil1-STAgeresults-R6b"/>
      <sheetName val="Vil-stm1iso-2009-old"/>
      <sheetName val="Stalagmite"/>
      <sheetName val="d18O-d13C"/>
      <sheetName val="RUN"/>
      <sheetName val="Vil1B"/>
      <sheetName val="V1-OC-1996"/>
      <sheetName val="Vil1-lamines"/>
      <sheetName val="V1-NDG"/>
      <sheetName val="RESIDUAL"/>
      <sheetName val="resid04_1000"/>
      <sheetName val="intcal04"/>
      <sheetName val="cru_nao"/>
      <sheetName val="NAO-jonesmannrogfig6b"/>
      <sheetName val="Proserpine"/>
      <sheetName val="MD99-2275"/>
      <sheetName val="TSI-Steihilber-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O-13C-time+MD95"/>
      <sheetName val="13C-DO12"/>
      <sheetName val="DO-ageG"/>
      <sheetName val="DO-age"/>
      <sheetName val="13C-GRIP+Hulu (2)"/>
      <sheetName val="13C-GRIP+Hulu"/>
      <sheetName val="GR-time"/>
      <sheetName val="Temp. reconst"/>
      <sheetName val="GR-curve-SIMS"/>
      <sheetName val="Iso-GR-curve"/>
      <sheetName val="d13C-paleomag"/>
      <sheetName val="Photo"/>
      <sheetName val="0-C"/>
      <sheetName val="data-final-last"/>
      <sheetName val="Vil9SIMS-DO12"/>
      <sheetName val="data-final (P)"/>
      <sheetName val="13C-GRIP"/>
      <sheetName val="13C-GISP2"/>
      <sheetName val="18O-GISP2"/>
      <sheetName val="18O-13C-time (4)"/>
      <sheetName val="GR"/>
      <sheetName val="13C-GR"/>
      <sheetName val="GRIP-GISP"/>
      <sheetName val="iso-cm"/>
      <sheetName val="CO-cm"/>
      <sheetName val="data-final"/>
      <sheetName val="Fluo AB"/>
      <sheetName val="cm-D2-D3"/>
      <sheetName val="table calc T"/>
      <sheetName val="calc T"/>
      <sheetName val="equilO-C"/>
      <sheetName val="equil-OC-total (2)"/>
      <sheetName val="equil-OC-afterD4"/>
      <sheetName val="fig 5 - equil"/>
      <sheetName val="equil-OC-total"/>
      <sheetName val="d3-d4-iso"/>
      <sheetName val="data-final (d2-3)"/>
      <sheetName val="data-ordre"/>
      <sheetName val="Hulu"/>
      <sheetName val="MD95"/>
      <sheetName val="DSDP609"/>
      <sheetName val="SPECMAP"/>
      <sheetName val="GISP2+Blunier"/>
      <sheetName val="jafna-ss09-sea"/>
      <sheetName val="GRIP-d18O"/>
      <sheetName val="Vil1iso"/>
      <sheetName val="Vil4 (2)"/>
      <sheetName val="Vil#1B"/>
      <sheetName val="Vil#1A"/>
      <sheetName val="Vil1-top"/>
      <sheetName val="Vil4"/>
      <sheetName val="Vil5"/>
      <sheetName val="GR-curve"/>
      <sheetName val="Graph2"/>
      <sheetName val="data-final-last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H537"/>
  <sheetViews>
    <sheetView tabSelected="1" topLeftCell="A259" zoomScaleNormal="100" workbookViewId="0">
      <selection activeCell="O262" sqref="O262"/>
    </sheetView>
  </sheetViews>
  <sheetFormatPr baseColWidth="10" defaultColWidth="10.75" defaultRowHeight="12.75" x14ac:dyDescent="0.2"/>
  <cols>
    <col min="1" max="1" width="7.75" style="1" customWidth="1"/>
    <col min="2" max="2" width="12.5" style="1" customWidth="1"/>
    <col min="3" max="3" width="7.75" style="7" customWidth="1"/>
    <col min="4" max="4" width="9.625" style="4" customWidth="1"/>
    <col min="5" max="7" width="11" style="6" customWidth="1"/>
    <col min="8" max="8" width="12.75" style="5" customWidth="1"/>
    <col min="9" max="11" width="7.75" style="4" customWidth="1"/>
    <col min="12" max="12" width="10.75" style="3" customWidth="1"/>
    <col min="13" max="13" width="10.75" style="2" customWidth="1"/>
    <col min="14" max="16384" width="10.75" style="1"/>
  </cols>
  <sheetData>
    <row r="1" spans="1:34" ht="39" thickBot="1" x14ac:dyDescent="0.25">
      <c r="A1" s="37" t="s">
        <v>23</v>
      </c>
      <c r="B1" s="37" t="s">
        <v>22</v>
      </c>
      <c r="C1" s="36" t="s">
        <v>14</v>
      </c>
      <c r="D1" s="33" t="s">
        <v>21</v>
      </c>
      <c r="E1" s="6" t="s">
        <v>20</v>
      </c>
      <c r="F1" s="6" t="s">
        <v>19</v>
      </c>
      <c r="G1" s="6" t="s">
        <v>18</v>
      </c>
      <c r="H1" s="35" t="s">
        <v>17</v>
      </c>
      <c r="I1" s="34" t="s">
        <v>16</v>
      </c>
      <c r="J1" s="34" t="s">
        <v>15</v>
      </c>
      <c r="K1" s="33" t="s">
        <v>14</v>
      </c>
      <c r="L1" s="3" t="s">
        <v>13</v>
      </c>
      <c r="M1" s="32" t="s">
        <v>12</v>
      </c>
    </row>
    <row r="2" spans="1:34" s="2" customFormat="1" x14ac:dyDescent="0.2">
      <c r="A2" s="2">
        <v>47832</v>
      </c>
      <c r="B2" s="11">
        <v>38401</v>
      </c>
      <c r="C2" s="9">
        <v>2</v>
      </c>
      <c r="D2" s="9"/>
      <c r="E2" s="6">
        <v>11.558503435362001</v>
      </c>
      <c r="F2" s="6">
        <v>13.524198802054199</v>
      </c>
      <c r="G2" s="6">
        <v>9.8317063293500997</v>
      </c>
      <c r="H2" s="5">
        <f>2000-E2</f>
        <v>1988.4414965646381</v>
      </c>
      <c r="I2" s="9">
        <v>-4.5599327080944194</v>
      </c>
      <c r="J2" s="9">
        <v>-8.4548990856223494</v>
      </c>
      <c r="K2" s="9">
        <v>2</v>
      </c>
      <c r="L2" s="18">
        <f>J2-I2</f>
        <v>-3.89496637752793</v>
      </c>
    </row>
    <row r="3" spans="1:34" s="2" customFormat="1" x14ac:dyDescent="0.2">
      <c r="A3" s="2">
        <v>47833</v>
      </c>
      <c r="B3" s="11">
        <v>38401</v>
      </c>
      <c r="C3" s="9">
        <v>3.5</v>
      </c>
      <c r="D3" s="9"/>
      <c r="E3" s="6">
        <v>14.9393338409753</v>
      </c>
      <c r="F3" s="6">
        <v>16.830754462752299</v>
      </c>
      <c r="G3" s="6">
        <v>13.2130847893404</v>
      </c>
      <c r="H3" s="5">
        <f>2000-E3</f>
        <v>1985.0606661590248</v>
      </c>
      <c r="I3" s="9">
        <v>-4.5518652334929905</v>
      </c>
      <c r="J3" s="9">
        <v>-8.259512944579102</v>
      </c>
      <c r="K3" s="9">
        <v>3.5</v>
      </c>
      <c r="L3" s="18">
        <f>J3-I3</f>
        <v>-3.7076477110861115</v>
      </c>
    </row>
    <row r="4" spans="1:34" s="20" customFormat="1" x14ac:dyDescent="0.2">
      <c r="A4" s="20">
        <v>47834</v>
      </c>
      <c r="B4" s="31">
        <v>38401</v>
      </c>
      <c r="C4" s="29">
        <v>4.5</v>
      </c>
      <c r="D4" s="29"/>
      <c r="E4" s="6">
        <v>17.205166300301499</v>
      </c>
      <c r="F4" s="6">
        <v>19.1202586288254</v>
      </c>
      <c r="G4" s="6">
        <v>15.369341721659699</v>
      </c>
      <c r="H4" s="5">
        <f>2000-E4</f>
        <v>1982.7948336996985</v>
      </c>
      <c r="I4" s="29">
        <v>-4.3499999999999996</v>
      </c>
      <c r="J4" s="29">
        <v>-8.83</v>
      </c>
      <c r="K4" s="29">
        <v>4.5</v>
      </c>
      <c r="L4" s="18">
        <f>J4-I4</f>
        <v>-4.4800000000000004</v>
      </c>
    </row>
    <row r="5" spans="1:34" s="2" customFormat="1" x14ac:dyDescent="0.2">
      <c r="A5" s="2">
        <v>47835</v>
      </c>
      <c r="B5" s="11">
        <v>38401</v>
      </c>
      <c r="C5" s="9">
        <v>6</v>
      </c>
      <c r="D5" s="9"/>
      <c r="E5" s="6">
        <v>20.615445594991101</v>
      </c>
      <c r="F5" s="6">
        <v>22.678998630568898</v>
      </c>
      <c r="G5" s="6">
        <v>18.4958736434426</v>
      </c>
      <c r="H5" s="5">
        <f>2000-E5</f>
        <v>1979.3845544050089</v>
      </c>
      <c r="I5" s="9">
        <v>-4.5368458313478381</v>
      </c>
      <c r="J5" s="9">
        <v>-9.3693520605396614</v>
      </c>
      <c r="K5" s="9">
        <v>6</v>
      </c>
      <c r="L5" s="18">
        <f>J5-I5</f>
        <v>-4.8325062291918233</v>
      </c>
    </row>
    <row r="6" spans="1:34" x14ac:dyDescent="0.2">
      <c r="A6" s="2">
        <v>49002</v>
      </c>
      <c r="B6" s="11">
        <v>38477</v>
      </c>
      <c r="C6" s="9">
        <v>7.5</v>
      </c>
      <c r="E6" s="6">
        <v>24.0120340744804</v>
      </c>
      <c r="F6" s="6">
        <v>26.350213372304101</v>
      </c>
      <c r="G6" s="6">
        <v>21.6034992889374</v>
      </c>
      <c r="H6" s="5">
        <f>2000-E6</f>
        <v>1975.9879659255196</v>
      </c>
      <c r="I6" s="9">
        <v>-4.4233248977669923</v>
      </c>
      <c r="J6" s="9">
        <v>-8.6988089619740805</v>
      </c>
      <c r="K6" s="9">
        <v>7.5</v>
      </c>
      <c r="L6" s="18">
        <f>J6-I6</f>
        <v>-4.2754840642070882</v>
      </c>
    </row>
    <row r="7" spans="1:34" s="2" customFormat="1" x14ac:dyDescent="0.2">
      <c r="A7" s="2">
        <v>47837</v>
      </c>
      <c r="B7" s="11">
        <v>38401</v>
      </c>
      <c r="C7" s="9">
        <v>8.5</v>
      </c>
      <c r="D7" s="9"/>
      <c r="E7" s="6">
        <v>26.246529846094798</v>
      </c>
      <c r="F7" s="6">
        <v>28.780615801385199</v>
      </c>
      <c r="G7" s="6">
        <v>23.6428517119924</v>
      </c>
      <c r="H7" s="5">
        <f>2000-E7</f>
        <v>1973.7534701539053</v>
      </c>
      <c r="I7" s="9">
        <v>-4.688366061598007</v>
      </c>
      <c r="J7" s="9">
        <v>-9.1658865323110685</v>
      </c>
      <c r="K7" s="9">
        <v>8.5</v>
      </c>
      <c r="L7" s="18">
        <f>J7-I7</f>
        <v>-4.4775204707130616</v>
      </c>
    </row>
    <row r="8" spans="1:34" s="2" customFormat="1" x14ac:dyDescent="0.2">
      <c r="A8" s="2">
        <v>47838</v>
      </c>
      <c r="B8" s="11">
        <v>38401</v>
      </c>
      <c r="C8" s="9">
        <v>10.5</v>
      </c>
      <c r="D8" s="9"/>
      <c r="E8" s="6">
        <v>30.7012144287193</v>
      </c>
      <c r="F8" s="6">
        <v>33.571995338607501</v>
      </c>
      <c r="G8" s="6">
        <v>27.621027140910599</v>
      </c>
      <c r="H8" s="5">
        <f>2000-E8</f>
        <v>1969.2987855712806</v>
      </c>
      <c r="I8" s="9">
        <v>-4.5552393020291984</v>
      </c>
      <c r="J8" s="9">
        <v>-8.0498265101489217</v>
      </c>
      <c r="K8" s="9">
        <v>10.5</v>
      </c>
      <c r="L8" s="18">
        <f>J8-I8</f>
        <v>-3.4945872081197233</v>
      </c>
    </row>
    <row r="9" spans="1:34" s="2" customFormat="1" x14ac:dyDescent="0.2">
      <c r="A9" s="2">
        <v>47839</v>
      </c>
      <c r="B9" s="11">
        <v>38401</v>
      </c>
      <c r="C9" s="9">
        <v>12.5</v>
      </c>
      <c r="D9" s="9"/>
      <c r="E9" s="6">
        <v>35.201910965168103</v>
      </c>
      <c r="F9" s="6">
        <v>38.437929766040298</v>
      </c>
      <c r="G9" s="6">
        <v>31.595344051457801</v>
      </c>
      <c r="H9" s="5">
        <f>2000-E9</f>
        <v>1964.7980890348319</v>
      </c>
      <c r="I9" s="9">
        <v>-4.3935893388179146</v>
      </c>
      <c r="J9" s="9">
        <v>-8.4813063384197367</v>
      </c>
      <c r="K9" s="9">
        <v>12.5</v>
      </c>
      <c r="L9" s="18">
        <f>J9-I9</f>
        <v>-4.0877169996018221</v>
      </c>
    </row>
    <row r="10" spans="1:34" s="2" customFormat="1" x14ac:dyDescent="0.2">
      <c r="A10" s="2">
        <v>47842</v>
      </c>
      <c r="B10" s="11">
        <v>38401</v>
      </c>
      <c r="C10" s="9">
        <v>14.5</v>
      </c>
      <c r="D10" s="9"/>
      <c r="E10" s="6">
        <v>39.647953999638602</v>
      </c>
      <c r="F10" s="6">
        <v>43.411247896798102</v>
      </c>
      <c r="G10" s="6">
        <v>35.715739463968397</v>
      </c>
      <c r="H10" s="5">
        <f>2000-E10</f>
        <v>1960.3520460003615</v>
      </c>
      <c r="I10" s="9">
        <v>-4.4317451861339041</v>
      </c>
      <c r="J10" s="9">
        <v>-8.159354302244445</v>
      </c>
      <c r="K10" s="9">
        <v>14.5</v>
      </c>
      <c r="L10" s="18">
        <f>J10-I10</f>
        <v>-3.7276091161105409</v>
      </c>
    </row>
    <row r="11" spans="1:34" s="2" customFormat="1" x14ac:dyDescent="0.2">
      <c r="A11" s="2">
        <v>47843</v>
      </c>
      <c r="B11" s="11">
        <v>38401</v>
      </c>
      <c r="C11" s="9">
        <v>16.5</v>
      </c>
      <c r="D11" s="9"/>
      <c r="E11" s="6">
        <v>44.130416918587301</v>
      </c>
      <c r="F11" s="6">
        <v>48.458473570042401</v>
      </c>
      <c r="G11" s="6">
        <v>39.804983489095598</v>
      </c>
      <c r="H11" s="5">
        <f>2000-E11</f>
        <v>1955.8695830814127</v>
      </c>
      <c r="I11" s="9">
        <v>-4.3338143988492881</v>
      </c>
      <c r="J11" s="9">
        <v>-8.7704100510893941</v>
      </c>
      <c r="K11" s="9">
        <v>16.5</v>
      </c>
      <c r="L11" s="18">
        <f>J11-I11</f>
        <v>-4.436595652240106</v>
      </c>
    </row>
    <row r="12" spans="1:34" s="2" customFormat="1" x14ac:dyDescent="0.2">
      <c r="A12" s="2">
        <v>47844</v>
      </c>
      <c r="B12" s="11">
        <v>38401</v>
      </c>
      <c r="C12" s="9">
        <v>18</v>
      </c>
      <c r="D12" s="9"/>
      <c r="E12" s="6">
        <v>47.522037224663499</v>
      </c>
      <c r="F12" s="6">
        <v>52.267575324242998</v>
      </c>
      <c r="G12" s="6">
        <v>42.930015668827103</v>
      </c>
      <c r="H12" s="5">
        <f>2000-E12</f>
        <v>1952.4779627753364</v>
      </c>
      <c r="I12" s="9">
        <v>-4.3633618529681746</v>
      </c>
      <c r="J12" s="9">
        <v>-8.9475851660119758</v>
      </c>
      <c r="K12" s="9">
        <v>18</v>
      </c>
      <c r="L12" s="18">
        <f>J12-I12</f>
        <v>-4.5842233130438013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2" customFormat="1" x14ac:dyDescent="0.2">
      <c r="A13" s="2">
        <v>47845</v>
      </c>
      <c r="B13" s="11">
        <v>38401</v>
      </c>
      <c r="C13" s="9">
        <v>19.75</v>
      </c>
      <c r="D13" s="9"/>
      <c r="E13" s="6">
        <v>51.4330245170731</v>
      </c>
      <c r="F13" s="6">
        <v>56.6432044982161</v>
      </c>
      <c r="G13" s="6">
        <v>46.045995776239998</v>
      </c>
      <c r="H13" s="5">
        <f>2000-E13</f>
        <v>1948.5669754829269</v>
      </c>
      <c r="I13" s="9">
        <v>-4.5021132930332675</v>
      </c>
      <c r="J13" s="9">
        <v>-8.8019622664758366</v>
      </c>
      <c r="K13" s="9">
        <v>19.75</v>
      </c>
      <c r="L13" s="18">
        <f>J13-I13</f>
        <v>-4.2998489734425691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2" customFormat="1" x14ac:dyDescent="0.2">
      <c r="A14" s="2">
        <v>47846</v>
      </c>
      <c r="B14" s="11">
        <v>38401</v>
      </c>
      <c r="C14" s="9">
        <v>21.5</v>
      </c>
      <c r="D14" s="9"/>
      <c r="E14" s="6">
        <v>55.349386716381503</v>
      </c>
      <c r="F14" s="6">
        <v>60.976419055900003</v>
      </c>
      <c r="G14" s="6">
        <v>46.376427988834003</v>
      </c>
      <c r="H14" s="5">
        <f>2000-E14</f>
        <v>1944.6506132836184</v>
      </c>
      <c r="I14" s="9">
        <v>-4.3500277775649501</v>
      </c>
      <c r="J14" s="9">
        <v>-8.571721790149498</v>
      </c>
      <c r="K14" s="9">
        <v>21.5</v>
      </c>
      <c r="L14" s="18">
        <f>J14-I14</f>
        <v>-4.2216940125845479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2" customFormat="1" x14ac:dyDescent="0.2">
      <c r="A15" s="2">
        <v>47847</v>
      </c>
      <c r="B15" s="11">
        <v>38401</v>
      </c>
      <c r="C15" s="9">
        <v>23</v>
      </c>
      <c r="D15" s="9"/>
      <c r="E15" s="6">
        <v>58.161937187161001</v>
      </c>
      <c r="F15" s="6">
        <v>64.738704389527797</v>
      </c>
      <c r="G15" s="6">
        <v>46.376427988834003</v>
      </c>
      <c r="H15" s="5">
        <f>2000-E15</f>
        <v>1941.8380628128391</v>
      </c>
      <c r="I15" s="9">
        <v>-4.4907879259895793</v>
      </c>
      <c r="J15" s="9">
        <v>-8.5068850825356037</v>
      </c>
      <c r="K15" s="9">
        <v>23</v>
      </c>
      <c r="L15" s="18">
        <f>J15-I15</f>
        <v>-4.0160971565460244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2" customFormat="1" x14ac:dyDescent="0.2">
      <c r="A16" s="2">
        <v>47848</v>
      </c>
      <c r="B16" s="11">
        <v>38401</v>
      </c>
      <c r="C16" s="9">
        <v>25</v>
      </c>
      <c r="D16" s="9"/>
      <c r="E16" s="6">
        <v>61.161087246300802</v>
      </c>
      <c r="F16" s="6">
        <v>69.644857347045502</v>
      </c>
      <c r="G16" s="6">
        <v>46.376427988834003</v>
      </c>
      <c r="H16" s="5">
        <f>2000-E16</f>
        <v>1938.8389127536991</v>
      </c>
      <c r="I16" s="9">
        <v>-4.5723665800689188</v>
      </c>
      <c r="J16" s="9">
        <v>-8.7113406969836156</v>
      </c>
      <c r="K16" s="9">
        <v>25</v>
      </c>
      <c r="L16" s="18">
        <f>J16-I16</f>
        <v>-4.1389741169146967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s="2" customFormat="1" x14ac:dyDescent="0.2">
      <c r="A17" s="2">
        <v>47849</v>
      </c>
      <c r="B17" s="11">
        <v>38401</v>
      </c>
      <c r="C17" s="9">
        <v>26</v>
      </c>
      <c r="D17" s="9"/>
      <c r="E17" s="6">
        <v>62.977612499133102</v>
      </c>
      <c r="F17" s="6">
        <v>72.328605658568705</v>
      </c>
      <c r="G17" s="6">
        <v>47.620292174981103</v>
      </c>
      <c r="H17" s="5">
        <f>2000-E17</f>
        <v>1937.0223875008669</v>
      </c>
      <c r="I17" s="9">
        <v>-4.3720249063628405</v>
      </c>
      <c r="J17" s="9">
        <v>-8.8288569552674758</v>
      </c>
      <c r="K17" s="9">
        <v>26</v>
      </c>
      <c r="L17" s="18">
        <f>J17-I17</f>
        <v>-4.4568320489046354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2" customFormat="1" x14ac:dyDescent="0.2">
      <c r="A18" s="2">
        <v>47850</v>
      </c>
      <c r="B18" s="11">
        <v>38401</v>
      </c>
      <c r="C18" s="9">
        <v>27.5</v>
      </c>
      <c r="D18" s="9"/>
      <c r="E18" s="6">
        <v>66.953969949655502</v>
      </c>
      <c r="F18" s="6">
        <v>77.297192329041394</v>
      </c>
      <c r="G18" s="6">
        <v>53.2834393110465</v>
      </c>
      <c r="H18" s="5">
        <f>2000-E18</f>
        <v>1933.0460300503446</v>
      </c>
      <c r="I18" s="9">
        <v>-4.2804266891129847</v>
      </c>
      <c r="J18" s="9">
        <v>-8.1160607537534606</v>
      </c>
      <c r="K18" s="9">
        <v>27.5</v>
      </c>
      <c r="L18" s="18">
        <f>J18-I18</f>
        <v>-3.8356340646404758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2" customFormat="1" x14ac:dyDescent="0.2">
      <c r="A19" s="2">
        <v>47851</v>
      </c>
      <c r="B19" s="11">
        <v>38401</v>
      </c>
      <c r="C19" s="9">
        <v>29</v>
      </c>
      <c r="D19" s="9"/>
      <c r="E19" s="6">
        <v>71.643153341605895</v>
      </c>
      <c r="F19" s="6">
        <v>82.822335864192695</v>
      </c>
      <c r="G19" s="6">
        <v>59.710453395856803</v>
      </c>
      <c r="H19" s="5">
        <f>2000-E19</f>
        <v>1928.356846658394</v>
      </c>
      <c r="I19" s="9">
        <v>-4.3744116811025089</v>
      </c>
      <c r="J19" s="9">
        <v>-8.6066384562118685</v>
      </c>
      <c r="K19" s="9">
        <v>29</v>
      </c>
      <c r="L19" s="18">
        <f>J19-I19</f>
        <v>-4.2322267751093596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s="2" customFormat="1" x14ac:dyDescent="0.2">
      <c r="A20" s="2">
        <v>47852</v>
      </c>
      <c r="B20" s="11">
        <v>38401</v>
      </c>
      <c r="C20" s="9">
        <v>30</v>
      </c>
      <c r="D20" s="9"/>
      <c r="E20" s="6">
        <v>74.854576625419497</v>
      </c>
      <c r="F20" s="6">
        <v>86.384146316207705</v>
      </c>
      <c r="G20" s="6">
        <v>63.751906510254599</v>
      </c>
      <c r="H20" s="5">
        <f>2000-E20</f>
        <v>1925.1454233745806</v>
      </c>
      <c r="I20" s="9">
        <v>-4.4206005177238499</v>
      </c>
      <c r="J20" s="9">
        <v>-8.1893736461405897</v>
      </c>
      <c r="K20" s="9">
        <v>30</v>
      </c>
      <c r="L20" s="18">
        <f>J20-I20</f>
        <v>-3.7687731284167398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s="2" customFormat="1" x14ac:dyDescent="0.2">
      <c r="A21" s="2">
        <v>47859</v>
      </c>
      <c r="B21" s="11">
        <v>38412</v>
      </c>
      <c r="C21" s="9">
        <v>32</v>
      </c>
      <c r="D21" s="9"/>
      <c r="E21" s="6">
        <v>81.477041663956001</v>
      </c>
      <c r="F21" s="6">
        <v>93.966232201336993</v>
      </c>
      <c r="G21" s="6">
        <v>70.775684100721804</v>
      </c>
      <c r="H21" s="5">
        <f>2000-E21</f>
        <v>1918.522958336044</v>
      </c>
      <c r="I21" s="9">
        <v>-4.2980544601951323</v>
      </c>
      <c r="J21" s="9">
        <v>-8.133396005035312</v>
      </c>
      <c r="K21" s="9">
        <v>32</v>
      </c>
      <c r="L21" s="18">
        <f>J21-I21</f>
        <v>-3.8353415448401798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s="2" customFormat="1" x14ac:dyDescent="0.2">
      <c r="A22" s="2">
        <v>47860</v>
      </c>
      <c r="B22" s="11">
        <v>38412</v>
      </c>
      <c r="C22" s="9">
        <v>32.75</v>
      </c>
      <c r="D22" s="9"/>
      <c r="E22" s="6">
        <v>84.176301974352896</v>
      </c>
      <c r="F22" s="6">
        <v>97.961987296258897</v>
      </c>
      <c r="G22" s="6">
        <v>72.997202446037704</v>
      </c>
      <c r="H22" s="5">
        <f>2000-E22</f>
        <v>1915.823698025647</v>
      </c>
      <c r="I22" s="9">
        <v>-4.4637860182078555</v>
      </c>
      <c r="J22" s="9">
        <v>-8.0034399765906556</v>
      </c>
      <c r="K22" s="9">
        <v>32.75</v>
      </c>
      <c r="L22" s="18">
        <f>J22-I22</f>
        <v>-3.5396539583828002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s="2" customFormat="1" x14ac:dyDescent="0.2">
      <c r="A23" s="2">
        <v>47861</v>
      </c>
      <c r="B23" s="11">
        <v>38412</v>
      </c>
      <c r="C23" s="9">
        <v>35</v>
      </c>
      <c r="D23" s="9"/>
      <c r="E23" s="6">
        <v>93.397810260065299</v>
      </c>
      <c r="F23" s="6">
        <v>102.826575336269</v>
      </c>
      <c r="G23" s="6">
        <v>79.436257933222194</v>
      </c>
      <c r="H23" s="5">
        <f>2000-E23</f>
        <v>1906.6021897399346</v>
      </c>
      <c r="I23" s="9">
        <v>-4.31929984316527</v>
      </c>
      <c r="J23" s="9">
        <v>-8.3558917474562548</v>
      </c>
      <c r="K23" s="9">
        <v>35</v>
      </c>
      <c r="L23" s="18">
        <f>J23-I23</f>
        <v>-4.0365919042909848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2" customFormat="1" x14ac:dyDescent="0.2">
      <c r="A24" s="2">
        <v>47862</v>
      </c>
      <c r="B24" s="11">
        <v>38412</v>
      </c>
      <c r="C24" s="9">
        <v>37</v>
      </c>
      <c r="D24" s="9"/>
      <c r="E24" s="6">
        <v>102.77564219173399</v>
      </c>
      <c r="F24" s="6">
        <v>141.68369802722501</v>
      </c>
      <c r="G24" s="6">
        <v>88.049277945856502</v>
      </c>
      <c r="H24" s="5">
        <f>2000-E24</f>
        <v>1897.2243578082659</v>
      </c>
      <c r="I24" s="9">
        <v>-4.4057982301940157</v>
      </c>
      <c r="J24" s="9">
        <v>-8.2469704383301021</v>
      </c>
      <c r="K24" s="9">
        <v>37</v>
      </c>
      <c r="L24" s="18">
        <f>J24-I24</f>
        <v>-3.8411722081360864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2" customFormat="1" x14ac:dyDescent="0.2">
      <c r="A25" s="2">
        <v>47863</v>
      </c>
      <c r="B25" s="11">
        <v>38412</v>
      </c>
      <c r="C25" s="9">
        <v>38.25</v>
      </c>
      <c r="D25" s="9"/>
      <c r="E25" s="6">
        <v>108.502513987838</v>
      </c>
      <c r="F25" s="6">
        <v>199.200357314695</v>
      </c>
      <c r="G25" s="6">
        <v>94.308825922587502</v>
      </c>
      <c r="H25" s="5">
        <f>2000-E25</f>
        <v>1891.497486012162</v>
      </c>
      <c r="I25" s="9">
        <v>-4.5063362499125432</v>
      </c>
      <c r="J25" s="9">
        <v>-8.0791062911800857</v>
      </c>
      <c r="K25" s="9">
        <v>38.25</v>
      </c>
      <c r="L25" s="18">
        <f>J25-I25</f>
        <v>-3.5727700412675425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2" customFormat="1" x14ac:dyDescent="0.2">
      <c r="A26" s="2">
        <v>47864</v>
      </c>
      <c r="B26" s="11">
        <v>38412</v>
      </c>
      <c r="C26" s="9">
        <v>39.75</v>
      </c>
      <c r="D26" s="9"/>
      <c r="E26" s="6">
        <v>114.76510436722999</v>
      </c>
      <c r="F26" s="6">
        <v>269.49827246970602</v>
      </c>
      <c r="G26" s="6">
        <v>100.31923573344601</v>
      </c>
      <c r="H26" s="5">
        <f>2000-E26</f>
        <v>1885.2348956327701</v>
      </c>
      <c r="I26" s="9">
        <v>-4.6299405088529877</v>
      </c>
      <c r="J26" s="9">
        <v>-8.3176108305205041</v>
      </c>
      <c r="K26" s="9">
        <v>39.75</v>
      </c>
      <c r="L26" s="18">
        <f>J26-I26</f>
        <v>-3.6876703216675164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2" customFormat="1" x14ac:dyDescent="0.2">
      <c r="A27" s="2">
        <v>47865</v>
      </c>
      <c r="B27" s="11">
        <v>38412</v>
      </c>
      <c r="C27" s="9">
        <v>41</v>
      </c>
      <c r="D27" s="9"/>
      <c r="E27" s="6">
        <v>120.070781562281</v>
      </c>
      <c r="F27" s="6">
        <v>298.17413045451298</v>
      </c>
      <c r="G27" s="6">
        <v>104.570684246258</v>
      </c>
      <c r="H27" s="5">
        <f>2000-E27</f>
        <v>1879.9292184377191</v>
      </c>
      <c r="I27" s="9">
        <v>-4.4106740569115015</v>
      </c>
      <c r="J27" s="9">
        <v>-7.2863913078881124</v>
      </c>
      <c r="K27" s="9">
        <v>41</v>
      </c>
      <c r="L27" s="18">
        <f>J27-I27</f>
        <v>-2.8757172509766109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2">
        <v>47866</v>
      </c>
      <c r="B28" s="11">
        <v>38412</v>
      </c>
      <c r="C28" s="9">
        <v>42.25</v>
      </c>
      <c r="D28" s="9"/>
      <c r="E28" s="6">
        <v>125.5320514356</v>
      </c>
      <c r="F28" s="6">
        <v>307.370194065796</v>
      </c>
      <c r="G28" s="6">
        <v>108.645974444305</v>
      </c>
      <c r="H28" s="5">
        <f>2000-E28</f>
        <v>1874.4679485644001</v>
      </c>
      <c r="I28" s="9">
        <v>-4.6137405056644045</v>
      </c>
      <c r="J28" s="9">
        <v>-8.4936134458409107</v>
      </c>
      <c r="K28" s="9">
        <v>42.25</v>
      </c>
      <c r="L28" s="18">
        <f>J28-I28</f>
        <v>-3.8798729401765062</v>
      </c>
    </row>
    <row r="29" spans="1:34" x14ac:dyDescent="0.2">
      <c r="A29" s="2">
        <v>47867</v>
      </c>
      <c r="B29" s="11">
        <v>38412</v>
      </c>
      <c r="C29" s="9">
        <v>43.75</v>
      </c>
      <c r="D29" s="9"/>
      <c r="E29" s="6">
        <v>132.096879733154</v>
      </c>
      <c r="F29" s="6">
        <v>316.91013234298902</v>
      </c>
      <c r="G29" s="6">
        <v>113.78946276769599</v>
      </c>
      <c r="H29" s="5">
        <f>2000-E29</f>
        <v>1867.9031202668459</v>
      </c>
      <c r="I29" s="9">
        <v>-4.8576253078298741</v>
      </c>
      <c r="J29" s="9">
        <v>-9.3490530408142618</v>
      </c>
      <c r="K29" s="9">
        <v>43.75</v>
      </c>
      <c r="L29" s="18">
        <f>J29-I29</f>
        <v>-4.4914277329843877</v>
      </c>
    </row>
    <row r="30" spans="1:34" x14ac:dyDescent="0.2">
      <c r="A30" s="2">
        <v>47868</v>
      </c>
      <c r="B30" s="11">
        <v>38413</v>
      </c>
      <c r="C30" s="9">
        <v>46</v>
      </c>
      <c r="D30" s="9"/>
      <c r="E30" s="6">
        <v>142.15425387471501</v>
      </c>
      <c r="F30" s="6">
        <v>330.60366751727202</v>
      </c>
      <c r="G30" s="6">
        <v>122.09996099736701</v>
      </c>
      <c r="H30" s="5">
        <f>2000-E30</f>
        <v>1857.8457461252849</v>
      </c>
      <c r="I30" s="9">
        <v>-4.3628849728037089</v>
      </c>
      <c r="J30" s="9">
        <v>-7.6388938554053389</v>
      </c>
      <c r="K30" s="9">
        <v>46</v>
      </c>
      <c r="L30" s="18">
        <f>J30-I30</f>
        <v>-3.27600888260163</v>
      </c>
    </row>
    <row r="31" spans="1:34" x14ac:dyDescent="0.2">
      <c r="A31" s="2">
        <v>47869</v>
      </c>
      <c r="B31" s="11">
        <v>38413</v>
      </c>
      <c r="C31" s="9">
        <v>47</v>
      </c>
      <c r="D31" s="9"/>
      <c r="E31" s="6">
        <v>146.99217836321699</v>
      </c>
      <c r="F31" s="6">
        <v>334.27434311704599</v>
      </c>
      <c r="G31" s="6">
        <v>125.269149386813</v>
      </c>
      <c r="H31" s="5">
        <f>2000-E31</f>
        <v>1853.0078216367831</v>
      </c>
      <c r="I31" s="9">
        <v>-4.3293391299505899</v>
      </c>
      <c r="J31" s="9">
        <v>-7.8201401697602817</v>
      </c>
      <c r="K31" s="9">
        <v>47</v>
      </c>
      <c r="L31" s="18">
        <f>J31-I31</f>
        <v>-3.4908010398096918</v>
      </c>
    </row>
    <row r="32" spans="1:34" x14ac:dyDescent="0.2">
      <c r="A32" s="2">
        <v>47872</v>
      </c>
      <c r="B32" s="11">
        <v>38413</v>
      </c>
      <c r="C32" s="9">
        <v>49</v>
      </c>
      <c r="D32" s="9"/>
      <c r="E32" s="6">
        <v>157.63197227988999</v>
      </c>
      <c r="F32" s="6">
        <v>340.612947441063</v>
      </c>
      <c r="G32" s="6">
        <v>131.99549264104201</v>
      </c>
      <c r="H32" s="5">
        <f>2000-E32</f>
        <v>1842.3680277201099</v>
      </c>
      <c r="I32" s="9">
        <v>-4.2054071056578373</v>
      </c>
      <c r="J32" s="9">
        <v>-8.1174573784855752</v>
      </c>
      <c r="K32" s="9">
        <v>49</v>
      </c>
      <c r="L32" s="18">
        <f>J32-I32</f>
        <v>-3.912050272827738</v>
      </c>
    </row>
    <row r="33" spans="1:34" x14ac:dyDescent="0.2">
      <c r="A33" s="2">
        <v>47873</v>
      </c>
      <c r="B33" s="11">
        <v>38413</v>
      </c>
      <c r="C33" s="9">
        <v>51</v>
      </c>
      <c r="D33" s="9"/>
      <c r="E33" s="6">
        <v>169.39724709909299</v>
      </c>
      <c r="F33" s="6">
        <v>346.55339692681798</v>
      </c>
      <c r="G33" s="6">
        <v>138.11665367042701</v>
      </c>
      <c r="H33" s="5">
        <f>2000-E33</f>
        <v>1830.602752900907</v>
      </c>
      <c r="I33" s="9">
        <v>-4.3451204601179363</v>
      </c>
      <c r="J33" s="9">
        <v>-8.1567176349942265</v>
      </c>
      <c r="K33" s="9">
        <v>51</v>
      </c>
      <c r="L33" s="18">
        <f>J33-I33</f>
        <v>-3.8115971748762902</v>
      </c>
    </row>
    <row r="34" spans="1:34" x14ac:dyDescent="0.2">
      <c r="A34" s="2">
        <v>47874</v>
      </c>
      <c r="B34" s="11">
        <v>38413</v>
      </c>
      <c r="C34" s="9">
        <v>53.5</v>
      </c>
      <c r="D34" s="9" t="s">
        <v>9</v>
      </c>
      <c r="E34" s="6">
        <v>188.15181578458601</v>
      </c>
      <c r="F34" s="6">
        <v>352.51544105372398</v>
      </c>
      <c r="G34" s="6">
        <v>146.94925253270901</v>
      </c>
      <c r="H34" s="5">
        <f>2000-E34</f>
        <v>1811.848184215414</v>
      </c>
      <c r="I34" s="9">
        <v>-4.0824862837226696</v>
      </c>
      <c r="J34" s="9">
        <v>-9.0318327821041073</v>
      </c>
      <c r="K34" s="9">
        <v>53.5</v>
      </c>
      <c r="L34" s="18">
        <f>J34-I34</f>
        <v>-4.9493464983814377</v>
      </c>
    </row>
    <row r="35" spans="1:34" x14ac:dyDescent="0.2">
      <c r="A35" s="2">
        <v>47875</v>
      </c>
      <c r="B35" s="11">
        <v>38413</v>
      </c>
      <c r="C35" s="9">
        <v>55</v>
      </c>
      <c r="D35" s="9"/>
      <c r="E35" s="6">
        <v>201.044895246745</v>
      </c>
      <c r="F35" s="6">
        <v>355.064002678284</v>
      </c>
      <c r="G35" s="6">
        <v>152.671891871062</v>
      </c>
      <c r="H35" s="5">
        <f>2000-E35</f>
        <v>1798.955104753255</v>
      </c>
      <c r="I35" s="9">
        <v>-4.0914444604267644</v>
      </c>
      <c r="J35" s="9">
        <v>-8.5036002543821034</v>
      </c>
      <c r="K35" s="9">
        <v>55</v>
      </c>
      <c r="L35" s="18">
        <f>J35-I35</f>
        <v>-4.4121557939553391</v>
      </c>
    </row>
    <row r="36" spans="1:34" x14ac:dyDescent="0.2">
      <c r="A36" s="2">
        <v>47876</v>
      </c>
      <c r="B36" s="11">
        <v>38413</v>
      </c>
      <c r="C36" s="9">
        <v>57</v>
      </c>
      <c r="D36" s="9"/>
      <c r="E36" s="6">
        <v>218.29172188157699</v>
      </c>
      <c r="F36" s="6">
        <v>358.61035506222697</v>
      </c>
      <c r="G36" s="6">
        <v>160.030025110483</v>
      </c>
      <c r="H36" s="5">
        <f>2000-E36</f>
        <v>1781.7082781184231</v>
      </c>
      <c r="I36" s="9">
        <v>-4.1761366171355885</v>
      </c>
      <c r="J36" s="9">
        <v>-8.2902936234356837</v>
      </c>
      <c r="K36" s="9">
        <v>57</v>
      </c>
      <c r="L36" s="18">
        <f>J36-I36</f>
        <v>-4.1141570063000952</v>
      </c>
    </row>
    <row r="37" spans="1:34" x14ac:dyDescent="0.2">
      <c r="A37" s="2">
        <v>47877</v>
      </c>
      <c r="B37" s="11">
        <v>38413</v>
      </c>
      <c r="C37" s="9">
        <v>58.25</v>
      </c>
      <c r="D37" s="9"/>
      <c r="E37" s="6">
        <v>227.644755340074</v>
      </c>
      <c r="F37" s="6">
        <v>361.34339406800501</v>
      </c>
      <c r="G37" s="6">
        <v>164.61770751226501</v>
      </c>
      <c r="H37" s="5">
        <f>2000-E37</f>
        <v>1772.355244659926</v>
      </c>
      <c r="I37" s="9">
        <v>-4.2904100889661176</v>
      </c>
      <c r="J37" s="9">
        <v>-8.8336368379970942</v>
      </c>
      <c r="K37" s="9">
        <v>58.25</v>
      </c>
      <c r="L37" s="18">
        <f>J37-I37</f>
        <v>-4.5432267490309766</v>
      </c>
    </row>
    <row r="38" spans="1:34" x14ac:dyDescent="0.2">
      <c r="A38" s="2">
        <v>47878</v>
      </c>
      <c r="B38" s="11">
        <v>38413</v>
      </c>
      <c r="C38" s="9">
        <v>60</v>
      </c>
      <c r="D38" s="9"/>
      <c r="E38" s="6">
        <v>238.10849555353099</v>
      </c>
      <c r="F38" s="6">
        <v>364.25686475149701</v>
      </c>
      <c r="G38" s="6">
        <v>169.957530350718</v>
      </c>
      <c r="H38" s="5">
        <f>2000-E38</f>
        <v>1761.8915044464691</v>
      </c>
      <c r="I38" s="9">
        <v>-3.9261983660646598</v>
      </c>
      <c r="J38" s="9">
        <v>-7.8446413334705962</v>
      </c>
      <c r="K38" s="9">
        <v>60</v>
      </c>
      <c r="L38" s="18">
        <f>J38-I38</f>
        <v>-3.9184429674059365</v>
      </c>
    </row>
    <row r="39" spans="1:34" x14ac:dyDescent="0.2">
      <c r="A39" s="2">
        <v>47879</v>
      </c>
      <c r="B39" s="11">
        <v>38413</v>
      </c>
      <c r="C39" s="9">
        <v>61.25</v>
      </c>
      <c r="D39" s="9"/>
      <c r="E39" s="6">
        <v>246.409950598059</v>
      </c>
      <c r="F39" s="6">
        <v>366.02126274269602</v>
      </c>
      <c r="G39" s="6">
        <v>173.67188550134</v>
      </c>
      <c r="H39" s="5">
        <f>2000-E39</f>
        <v>1753.5900494019411</v>
      </c>
      <c r="I39" s="9">
        <v>-4.0060811152473708</v>
      </c>
      <c r="J39" s="9">
        <v>-7.6316845756714775</v>
      </c>
      <c r="K39" s="9">
        <v>61.25</v>
      </c>
      <c r="L39" s="18">
        <f>J39-I39</f>
        <v>-3.6256034604241067</v>
      </c>
    </row>
    <row r="40" spans="1:34" x14ac:dyDescent="0.2">
      <c r="A40" s="2">
        <v>47880</v>
      </c>
      <c r="B40" s="11">
        <v>38413</v>
      </c>
      <c r="C40" s="9">
        <v>63.25</v>
      </c>
      <c r="D40" s="9"/>
      <c r="E40" s="6">
        <v>257.43908433906</v>
      </c>
      <c r="F40" s="6">
        <v>368.658382381276</v>
      </c>
      <c r="G40" s="6">
        <v>180.78071873870601</v>
      </c>
      <c r="H40" s="5">
        <f>2000-E40</f>
        <v>1742.5609156609401</v>
      </c>
      <c r="I40" s="9">
        <v>-4.2432041443036344</v>
      </c>
      <c r="J40" s="9">
        <v>-7.4498462666850758</v>
      </c>
      <c r="K40" s="9">
        <v>63.25</v>
      </c>
      <c r="L40" s="18">
        <f>J40-I40</f>
        <v>-3.2066421223814414</v>
      </c>
    </row>
    <row r="41" spans="1:34" x14ac:dyDescent="0.2">
      <c r="A41" s="2">
        <v>47881</v>
      </c>
      <c r="B41" s="11">
        <v>38413</v>
      </c>
      <c r="C41" s="9">
        <v>65.25</v>
      </c>
      <c r="D41" s="9"/>
      <c r="E41" s="6">
        <v>264.39863358756702</v>
      </c>
      <c r="F41" s="6">
        <v>371.31765295947201</v>
      </c>
      <c r="G41" s="6">
        <v>187.35038119259201</v>
      </c>
      <c r="H41" s="5">
        <f>2000-E41</f>
        <v>1735.601366412433</v>
      </c>
      <c r="I41" s="9">
        <v>-4.0340156697101861</v>
      </c>
      <c r="J41" s="9">
        <v>-7.4735015434662655</v>
      </c>
      <c r="K41" s="9">
        <v>65.25</v>
      </c>
      <c r="L41" s="18">
        <f>J41-I41</f>
        <v>-3.4394858737560794</v>
      </c>
    </row>
    <row r="42" spans="1:34" x14ac:dyDescent="0.2">
      <c r="A42" s="2">
        <v>47882</v>
      </c>
      <c r="B42" s="11">
        <v>38413</v>
      </c>
      <c r="C42" s="9">
        <v>66.75</v>
      </c>
      <c r="D42" s="9"/>
      <c r="E42" s="6">
        <v>269.83014206675398</v>
      </c>
      <c r="F42" s="6">
        <v>373.57881712176999</v>
      </c>
      <c r="G42" s="6">
        <v>192.01522972074201</v>
      </c>
      <c r="H42" s="5">
        <f>2000-E42</f>
        <v>1730.169857933246</v>
      </c>
      <c r="I42" s="9">
        <v>-3.8825478968220013</v>
      </c>
      <c r="J42" s="9">
        <v>-8.5242532407673153</v>
      </c>
      <c r="K42" s="9">
        <v>66.75</v>
      </c>
      <c r="L42" s="18">
        <f>J42-I42</f>
        <v>-4.641705343945314</v>
      </c>
    </row>
    <row r="43" spans="1:34" x14ac:dyDescent="0.2">
      <c r="A43" s="2">
        <v>47885</v>
      </c>
      <c r="B43" s="11">
        <v>38413</v>
      </c>
      <c r="C43" s="9">
        <v>68.5</v>
      </c>
      <c r="D43" s="9"/>
      <c r="E43" s="6">
        <v>276.66628445740298</v>
      </c>
      <c r="F43" s="6">
        <v>376.18037054115501</v>
      </c>
      <c r="G43" s="6">
        <v>198.292570056259</v>
      </c>
      <c r="H43" s="5">
        <f>2000-E43</f>
        <v>1723.333715542597</v>
      </c>
      <c r="I43" s="9">
        <v>-3.9135678712379116</v>
      </c>
      <c r="J43" s="9">
        <v>-7.2085138227012058</v>
      </c>
      <c r="K43" s="9">
        <v>68.5</v>
      </c>
      <c r="L43" s="18">
        <f>J43-I43</f>
        <v>-3.2949459514632942</v>
      </c>
    </row>
    <row r="44" spans="1:34" s="2" customFormat="1" x14ac:dyDescent="0.2">
      <c r="A44" s="2">
        <v>47886</v>
      </c>
      <c r="B44" s="11">
        <v>38413</v>
      </c>
      <c r="C44" s="9">
        <v>70.75</v>
      </c>
      <c r="D44" s="9"/>
      <c r="E44" s="6">
        <v>283.732113652556</v>
      </c>
      <c r="F44" s="6">
        <v>379.21922219954899</v>
      </c>
      <c r="G44" s="6">
        <v>206.48858196909299</v>
      </c>
      <c r="H44" s="5">
        <f>2000-E44</f>
        <v>1716.2678863474439</v>
      </c>
      <c r="I44" s="9">
        <v>-4.0459921787802546</v>
      </c>
      <c r="J44" s="9">
        <v>-8.2261661236807058</v>
      </c>
      <c r="K44" s="9">
        <v>70.75</v>
      </c>
      <c r="L44" s="18">
        <f>J44-I44</f>
        <v>-4.1801739449004511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s="2" customFormat="1" x14ac:dyDescent="0.2">
      <c r="A45" s="2">
        <v>47887</v>
      </c>
      <c r="B45" s="11">
        <v>38413</v>
      </c>
      <c r="C45" s="9">
        <v>72.25</v>
      </c>
      <c r="D45" s="9"/>
      <c r="E45" s="6">
        <v>288.356028339332</v>
      </c>
      <c r="F45" s="6">
        <v>381.53235379536198</v>
      </c>
      <c r="G45" s="6">
        <v>211.609790374119</v>
      </c>
      <c r="H45" s="5">
        <f>2000-E45</f>
        <v>1711.6439716606681</v>
      </c>
      <c r="I45" s="9">
        <v>-4.4909835292966989</v>
      </c>
      <c r="J45" s="9">
        <v>-9.8546591348953747</v>
      </c>
      <c r="K45" s="9">
        <v>72.25</v>
      </c>
      <c r="L45" s="18">
        <f>J45-I45</f>
        <v>-5.3636756055986758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s="2" customFormat="1" x14ac:dyDescent="0.2">
      <c r="A46" s="2">
        <v>47888</v>
      </c>
      <c r="B46" s="11">
        <v>38413</v>
      </c>
      <c r="C46" s="9">
        <v>73.5</v>
      </c>
      <c r="D46" s="9"/>
      <c r="E46" s="6">
        <v>292.28465918432499</v>
      </c>
      <c r="F46" s="6">
        <v>383.42534293811798</v>
      </c>
      <c r="G46" s="6">
        <v>215.91099331671501</v>
      </c>
      <c r="H46" s="5">
        <f>2000-E46</f>
        <v>1707.7153408156751</v>
      </c>
      <c r="I46" s="9">
        <v>-4.6289993209484273</v>
      </c>
      <c r="J46" s="9">
        <v>-9.6226382054828754</v>
      </c>
      <c r="K46" s="9">
        <v>73.5</v>
      </c>
      <c r="L46" s="18">
        <f>J46-I46</f>
        <v>-4.9936388845344482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2" customFormat="1" x14ac:dyDescent="0.2">
      <c r="A47" s="2">
        <v>47889</v>
      </c>
      <c r="B47" s="11">
        <v>38413</v>
      </c>
      <c r="C47" s="9">
        <v>75.5</v>
      </c>
      <c r="D47" s="9" t="s">
        <v>9</v>
      </c>
      <c r="E47" s="6">
        <v>298.66634240347503</v>
      </c>
      <c r="F47" s="6">
        <v>386.359102965891</v>
      </c>
      <c r="G47" s="6">
        <v>222.29848443480199</v>
      </c>
      <c r="H47" s="5">
        <f>2000-E47</f>
        <v>1701.333657596525</v>
      </c>
      <c r="I47" s="9">
        <v>-4.7167897701448886</v>
      </c>
      <c r="J47" s="9">
        <v>-9.5270409238225788</v>
      </c>
      <c r="K47" s="9">
        <v>75.5</v>
      </c>
      <c r="L47" s="18">
        <f>J47-I47</f>
        <v>-4.8102511536776902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" customFormat="1" x14ac:dyDescent="0.2">
      <c r="A48" s="2">
        <v>47890</v>
      </c>
      <c r="B48" s="11">
        <v>38413</v>
      </c>
      <c r="C48" s="9">
        <v>83</v>
      </c>
      <c r="D48" s="9"/>
      <c r="E48" s="6">
        <v>321.21166008074402</v>
      </c>
      <c r="F48" s="6">
        <v>398.43609144132</v>
      </c>
      <c r="G48" s="6">
        <v>247.30830736155201</v>
      </c>
      <c r="H48" s="5">
        <f>2000-E48</f>
        <v>1678.788339919256</v>
      </c>
      <c r="I48" s="9">
        <v>-4.1618333201210334</v>
      </c>
      <c r="J48" s="9">
        <v>-9.1694612884201057</v>
      </c>
      <c r="K48" s="9">
        <v>83</v>
      </c>
      <c r="L48" s="18">
        <f>J48-I48</f>
        <v>-5.0076279682990723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2" customFormat="1" x14ac:dyDescent="0.2">
      <c r="A49" s="2">
        <v>47891</v>
      </c>
      <c r="B49" s="11">
        <v>38413</v>
      </c>
      <c r="C49" s="9">
        <v>84.5</v>
      </c>
      <c r="D49" s="9"/>
      <c r="E49" s="6">
        <v>325.465029153182</v>
      </c>
      <c r="F49" s="6">
        <v>401.93834501656602</v>
      </c>
      <c r="G49" s="6">
        <v>252.310600418045</v>
      </c>
      <c r="H49" s="5">
        <f>2000-E49</f>
        <v>1674.5349708468179</v>
      </c>
      <c r="I49" s="9">
        <v>-4.2415957063128484</v>
      </c>
      <c r="J49" s="9">
        <v>-9.0933057298687032</v>
      </c>
      <c r="K49" s="9">
        <v>84.5</v>
      </c>
      <c r="L49" s="18">
        <f>J49-I49</f>
        <v>-4.8517100235558548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2" customFormat="1" x14ac:dyDescent="0.2">
      <c r="A50" s="2">
        <v>48981</v>
      </c>
      <c r="B50" s="11">
        <v>38477</v>
      </c>
      <c r="C50" s="9">
        <v>86.25</v>
      </c>
      <c r="D50" s="10"/>
      <c r="E50" s="6">
        <v>330.24699243233101</v>
      </c>
      <c r="F50" s="6">
        <v>407.70238344203301</v>
      </c>
      <c r="G50" s="6">
        <v>258.14492037815302</v>
      </c>
      <c r="H50" s="5">
        <f>2000-E50</f>
        <v>1669.7530075676691</v>
      </c>
      <c r="I50" s="9">
        <v>-4.5442633408366007</v>
      </c>
      <c r="J50" s="9">
        <v>-9.3996630258413418</v>
      </c>
      <c r="K50" s="9">
        <v>86.25</v>
      </c>
      <c r="L50" s="18">
        <f>J50-I50</f>
        <v>-4.8553996850047412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2" customFormat="1" x14ac:dyDescent="0.2">
      <c r="A51" s="2">
        <v>47892</v>
      </c>
      <c r="B51" s="11">
        <v>38413</v>
      </c>
      <c r="C51" s="9">
        <v>88</v>
      </c>
      <c r="D51" s="9"/>
      <c r="E51" s="6">
        <v>335.63748385431802</v>
      </c>
      <c r="F51" s="6">
        <v>416.99819196290002</v>
      </c>
      <c r="G51" s="6">
        <v>264.02586737260998</v>
      </c>
      <c r="H51" s="5">
        <f>2000-E51</f>
        <v>1664.3625161456821</v>
      </c>
      <c r="I51" s="9">
        <v>-4.4581287493878605</v>
      </c>
      <c r="J51" s="9">
        <v>-9.2893885837309753</v>
      </c>
      <c r="K51" s="9">
        <v>88</v>
      </c>
      <c r="L51" s="18">
        <f>J51-I51</f>
        <v>-4.8312598343431148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2" customFormat="1" x14ac:dyDescent="0.2">
      <c r="A52" s="2">
        <v>47893</v>
      </c>
      <c r="B52" s="11">
        <v>38413</v>
      </c>
      <c r="C52" s="9">
        <v>89.5</v>
      </c>
      <c r="D52" s="9"/>
      <c r="E52" s="6">
        <v>340.101297182027</v>
      </c>
      <c r="F52" s="6">
        <v>423.39192792884103</v>
      </c>
      <c r="G52" s="6">
        <v>268.88179923020999</v>
      </c>
      <c r="H52" s="5">
        <f>2000-E52</f>
        <v>1659.8987028179731</v>
      </c>
      <c r="I52" s="9">
        <v>-4.410953772893512</v>
      </c>
      <c r="J52" s="9">
        <v>-9.5679335419378404</v>
      </c>
      <c r="K52" s="9">
        <v>89.5</v>
      </c>
      <c r="L52" s="18">
        <f>J52-I52</f>
        <v>-5.1569797690443284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2" customFormat="1" x14ac:dyDescent="0.2">
      <c r="A53" s="2">
        <v>47894</v>
      </c>
      <c r="B53" s="11">
        <v>38413</v>
      </c>
      <c r="C53" s="9">
        <v>91.25</v>
      </c>
      <c r="D53" s="9"/>
      <c r="E53" s="6">
        <v>345.69461060361402</v>
      </c>
      <c r="F53" s="6">
        <v>431.28982124540499</v>
      </c>
      <c r="G53" s="6">
        <v>274.67069211461398</v>
      </c>
      <c r="H53" s="5">
        <f>2000-E53</f>
        <v>1654.3053893963861</v>
      </c>
      <c r="I53" s="9">
        <v>-4.2654976911927154</v>
      </c>
      <c r="J53" s="9">
        <v>-9.4393039869027042</v>
      </c>
      <c r="K53" s="9">
        <v>91.25</v>
      </c>
      <c r="L53" s="18">
        <f>J53-I53</f>
        <v>-5.1738062957099888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2" customFormat="1" x14ac:dyDescent="0.2">
      <c r="A54" s="2">
        <v>47901</v>
      </c>
      <c r="B54" s="11">
        <v>38413</v>
      </c>
      <c r="C54" s="9">
        <v>93</v>
      </c>
      <c r="D54" s="10"/>
      <c r="E54" s="6">
        <v>351.52965581856802</v>
      </c>
      <c r="F54" s="6">
        <v>446.24378443018099</v>
      </c>
      <c r="G54" s="6">
        <v>280.00682473658901</v>
      </c>
      <c r="H54" s="5">
        <f>2000-E54</f>
        <v>1648.470344181432</v>
      </c>
      <c r="I54" s="9">
        <v>-4.4849455016751492</v>
      </c>
      <c r="J54" s="9">
        <v>-9.4985275256060397</v>
      </c>
      <c r="K54" s="9">
        <v>93</v>
      </c>
      <c r="L54" s="18">
        <f>J54-I54</f>
        <v>-5.0135820239308906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2" customFormat="1" x14ac:dyDescent="0.2">
      <c r="A55" s="2">
        <v>47902</v>
      </c>
      <c r="B55" s="11">
        <v>38413</v>
      </c>
      <c r="C55" s="9">
        <v>94.75</v>
      </c>
      <c r="D55" s="10"/>
      <c r="E55" s="6">
        <v>356.86992129947402</v>
      </c>
      <c r="F55" s="6">
        <v>459.71556226105702</v>
      </c>
      <c r="G55" s="6">
        <v>285.308303272383</v>
      </c>
      <c r="H55" s="5">
        <f>2000-E55</f>
        <v>1643.1300787005259</v>
      </c>
      <c r="I55" s="9">
        <v>-4.5377550551357615</v>
      </c>
      <c r="J55" s="9">
        <v>-9.0538119542611231</v>
      </c>
      <c r="K55" s="9">
        <v>94.75</v>
      </c>
      <c r="L55" s="18">
        <f>J55-I55</f>
        <v>-4.5160568991253616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2" customFormat="1" x14ac:dyDescent="0.2">
      <c r="A56" s="2">
        <v>47903</v>
      </c>
      <c r="B56" s="11">
        <v>38413</v>
      </c>
      <c r="C56" s="9">
        <v>96.25</v>
      </c>
      <c r="D56" s="10"/>
      <c r="E56" s="6">
        <v>361.08973136320998</v>
      </c>
      <c r="F56" s="6">
        <v>466.36920966706202</v>
      </c>
      <c r="G56" s="6">
        <v>290.22440766077398</v>
      </c>
      <c r="H56" s="5">
        <f>2000-E56</f>
        <v>1638.9102686367901</v>
      </c>
      <c r="I56" s="9">
        <v>-4.8148721883067607</v>
      </c>
      <c r="J56" s="9">
        <v>-9.4092388546596677</v>
      </c>
      <c r="K56" s="9">
        <v>96.25</v>
      </c>
      <c r="L56" s="18">
        <f>J56-I56</f>
        <v>-4.594366666352907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2" customFormat="1" x14ac:dyDescent="0.2">
      <c r="A57" s="2">
        <v>47904</v>
      </c>
      <c r="B57" s="11">
        <v>38413</v>
      </c>
      <c r="C57" s="9">
        <v>98</v>
      </c>
      <c r="D57" s="10"/>
      <c r="E57" s="6">
        <v>366.17632518942702</v>
      </c>
      <c r="F57" s="6">
        <v>476.02618385133201</v>
      </c>
      <c r="G57" s="6">
        <v>295.93275603957102</v>
      </c>
      <c r="H57" s="5">
        <f>2000-E57</f>
        <v>1633.823674810573</v>
      </c>
      <c r="I57" s="9">
        <v>-4.4994323139920063</v>
      </c>
      <c r="J57" s="9">
        <v>-9.1356274789259224</v>
      </c>
      <c r="K57" s="9">
        <v>98</v>
      </c>
      <c r="L57" s="18">
        <f>J57-I57</f>
        <v>-4.6361951649339161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2" customFormat="1" x14ac:dyDescent="0.2">
      <c r="A58" s="2">
        <v>47905</v>
      </c>
      <c r="B58" s="11">
        <v>38414</v>
      </c>
      <c r="C58" s="9">
        <v>100</v>
      </c>
      <c r="D58" s="10"/>
      <c r="E58" s="6">
        <v>372.13127441664801</v>
      </c>
      <c r="F58" s="6">
        <v>481.29679639192199</v>
      </c>
      <c r="G58" s="6">
        <v>302.66131541190498</v>
      </c>
      <c r="H58" s="5">
        <f>2000-E58</f>
        <v>1627.868725583352</v>
      </c>
      <c r="I58" s="9">
        <v>-4.484233094078073</v>
      </c>
      <c r="J58" s="9">
        <v>-9.1816727891512677</v>
      </c>
      <c r="K58" s="9">
        <v>100</v>
      </c>
      <c r="L58" s="18">
        <f>J58-I58</f>
        <v>-4.6974396950731947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2" customFormat="1" x14ac:dyDescent="0.2">
      <c r="A59" s="2">
        <v>47906</v>
      </c>
      <c r="B59" s="11">
        <v>38414</v>
      </c>
      <c r="C59" s="9">
        <v>101.25</v>
      </c>
      <c r="D59" s="10"/>
      <c r="E59" s="6">
        <v>375.77950544794999</v>
      </c>
      <c r="F59" s="6">
        <v>486.55696096095699</v>
      </c>
      <c r="G59" s="6">
        <v>306.05618382889901</v>
      </c>
      <c r="H59" s="5">
        <f>2000-E59</f>
        <v>1624.22049455205</v>
      </c>
      <c r="I59" s="9">
        <v>-4.4944264192209085</v>
      </c>
      <c r="J59" s="9">
        <v>-9.4188242553177908</v>
      </c>
      <c r="K59" s="9">
        <v>101.25</v>
      </c>
      <c r="L59" s="18">
        <f>J59-I59</f>
        <v>-4.9243978360968823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2" customFormat="1" x14ac:dyDescent="0.2">
      <c r="A60" s="2">
        <v>47907</v>
      </c>
      <c r="B60" s="11">
        <v>38414</v>
      </c>
      <c r="C60" s="9">
        <v>102.5</v>
      </c>
      <c r="D60" s="10"/>
      <c r="E60" s="6">
        <v>379.55636660775599</v>
      </c>
      <c r="F60" s="6">
        <v>491.58708226968298</v>
      </c>
      <c r="G60" s="6">
        <v>309.68154380125901</v>
      </c>
      <c r="H60" s="5">
        <f>2000-E60</f>
        <v>1620.443633392244</v>
      </c>
      <c r="I60" s="9">
        <v>-4.5403960255643296</v>
      </c>
      <c r="J60" s="9">
        <v>-9.5750311622436257</v>
      </c>
      <c r="K60" s="9">
        <v>102.5</v>
      </c>
      <c r="L60" s="18">
        <f>J60-I60</f>
        <v>-5.0346351366792961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" customFormat="1" x14ac:dyDescent="0.2">
      <c r="A61" s="2">
        <v>48985</v>
      </c>
      <c r="B61" s="11">
        <v>38477</v>
      </c>
      <c r="C61" s="9">
        <v>103.75</v>
      </c>
      <c r="D61" s="10" t="s">
        <v>9</v>
      </c>
      <c r="E61" s="6">
        <v>383.43492806217102</v>
      </c>
      <c r="F61" s="6">
        <v>494.20651382155899</v>
      </c>
      <c r="G61" s="6">
        <v>313.89152852098402</v>
      </c>
      <c r="H61" s="5">
        <f>2000-E61</f>
        <v>1616.5650719378291</v>
      </c>
      <c r="I61" s="9">
        <v>-4.1908712634938938</v>
      </c>
      <c r="J61" s="9">
        <v>-8.968328148507819</v>
      </c>
      <c r="K61" s="10">
        <v>103.75</v>
      </c>
      <c r="L61" s="18">
        <f>J61-I61</f>
        <v>-4.7774568850139252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" customFormat="1" x14ac:dyDescent="0.2">
      <c r="A62" s="2">
        <v>47908</v>
      </c>
      <c r="B62" s="11">
        <v>38414</v>
      </c>
      <c r="C62" s="9">
        <v>104</v>
      </c>
      <c r="D62" s="10"/>
      <c r="E62" s="6">
        <v>384.18748362335799</v>
      </c>
      <c r="F62" s="6">
        <v>494.47341440972502</v>
      </c>
      <c r="G62" s="6">
        <v>314.722993796026</v>
      </c>
      <c r="H62" s="5">
        <f>2000-E62</f>
        <v>1615.812516376642</v>
      </c>
      <c r="I62" s="9">
        <v>-4.3620181394912674</v>
      </c>
      <c r="J62" s="9">
        <v>-9.2768885007662991</v>
      </c>
      <c r="K62" s="9">
        <v>104</v>
      </c>
      <c r="L62" s="18">
        <f>J62-I62</f>
        <v>-4.9148703612750317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2" customFormat="1" x14ac:dyDescent="0.2">
      <c r="A63" s="2">
        <v>47909</v>
      </c>
      <c r="B63" s="11">
        <v>38414</v>
      </c>
      <c r="C63" s="9">
        <v>105.5</v>
      </c>
      <c r="D63" s="10"/>
      <c r="E63" s="6">
        <v>388.44996904065999</v>
      </c>
      <c r="F63" s="6">
        <v>495.23579736248001</v>
      </c>
      <c r="G63" s="6">
        <v>319.348643118334</v>
      </c>
      <c r="H63" s="5">
        <f>2000-E63</f>
        <v>1611.5500309593399</v>
      </c>
      <c r="I63" s="9">
        <v>-4.3762782775335003</v>
      </c>
      <c r="J63" s="9">
        <v>-9.5243026449380483</v>
      </c>
      <c r="K63" s="9">
        <v>105.5</v>
      </c>
      <c r="L63" s="18">
        <f>J63-I63</f>
        <v>-5.1480243674045481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2" customFormat="1" x14ac:dyDescent="0.2">
      <c r="A64" s="2">
        <v>47910</v>
      </c>
      <c r="B64" s="11">
        <v>38414</v>
      </c>
      <c r="C64" s="9">
        <v>107.5</v>
      </c>
      <c r="D64" s="10"/>
      <c r="E64" s="6">
        <v>393.92203191833102</v>
      </c>
      <c r="F64" s="6">
        <v>498.18604415180698</v>
      </c>
      <c r="G64" s="6">
        <v>325.32002318355597</v>
      </c>
      <c r="H64" s="5">
        <f>2000-E64</f>
        <v>1606.077968081669</v>
      </c>
      <c r="I64" s="9">
        <v>-4.3934208657764495</v>
      </c>
      <c r="J64" s="9">
        <v>-9.510714810069107</v>
      </c>
      <c r="K64" s="9">
        <v>107.5</v>
      </c>
      <c r="L64" s="18">
        <f>J64-I64</f>
        <v>-5.1172939442926575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2" customFormat="1" x14ac:dyDescent="0.2">
      <c r="A65" s="2">
        <v>47911</v>
      </c>
      <c r="B65" s="11">
        <v>38414</v>
      </c>
      <c r="C65" s="9">
        <v>109</v>
      </c>
      <c r="D65" s="10"/>
      <c r="E65" s="6">
        <v>397.83786154320802</v>
      </c>
      <c r="F65" s="6">
        <v>499.92784105694602</v>
      </c>
      <c r="G65" s="6">
        <v>330.21163648806498</v>
      </c>
      <c r="H65" s="5">
        <f>2000-E65</f>
        <v>1602.162138456792</v>
      </c>
      <c r="I65" s="9">
        <v>-4.6248553568656217</v>
      </c>
      <c r="J65" s="9">
        <v>-9.9037959392913066</v>
      </c>
      <c r="K65" s="9">
        <v>109</v>
      </c>
      <c r="L65" s="18">
        <f>J65-I65</f>
        <v>-5.278940582425685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2" customFormat="1" x14ac:dyDescent="0.2">
      <c r="A66" s="2">
        <v>47914</v>
      </c>
      <c r="B66" s="11">
        <v>38414</v>
      </c>
      <c r="C66" s="9">
        <v>110.75</v>
      </c>
      <c r="D66" s="10"/>
      <c r="E66" s="6">
        <v>402.42564823205601</v>
      </c>
      <c r="F66" s="6">
        <v>501.63866685557701</v>
      </c>
      <c r="G66" s="6">
        <v>335.88041018210498</v>
      </c>
      <c r="H66" s="5">
        <f>2000-E66</f>
        <v>1597.5743517679439</v>
      </c>
      <c r="I66" s="9">
        <v>-4.6342064541470567</v>
      </c>
      <c r="J66" s="9">
        <v>-9.5428888556591005</v>
      </c>
      <c r="K66" s="9">
        <v>110.75</v>
      </c>
      <c r="L66" s="18">
        <f>J66-I66</f>
        <v>-4.9086824015120438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2" customFormat="1" x14ac:dyDescent="0.2">
      <c r="A67" s="2">
        <v>47915</v>
      </c>
      <c r="B67" s="11">
        <v>38414</v>
      </c>
      <c r="C67" s="9">
        <v>112.25</v>
      </c>
      <c r="D67" s="10"/>
      <c r="E67" s="6">
        <v>406.33877510438799</v>
      </c>
      <c r="F67" s="6">
        <v>503.92979047688698</v>
      </c>
      <c r="G67" s="6">
        <v>340.31513078464701</v>
      </c>
      <c r="H67" s="5">
        <f>2000-E67</f>
        <v>1593.6612248956121</v>
      </c>
      <c r="I67" s="9">
        <v>-4.4527991323372778</v>
      </c>
      <c r="J67" s="9">
        <v>-9.5911509459588427</v>
      </c>
      <c r="K67" s="9">
        <v>112.25</v>
      </c>
      <c r="L67" s="18">
        <f>J67-I67</f>
        <v>-5.1383518136215649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2" customFormat="1" x14ac:dyDescent="0.2">
      <c r="A68" s="2">
        <v>47916</v>
      </c>
      <c r="B68" s="11">
        <v>38414</v>
      </c>
      <c r="C68" s="9">
        <v>113.5</v>
      </c>
      <c r="D68" s="10"/>
      <c r="E68" s="6">
        <v>409.35298925184202</v>
      </c>
      <c r="F68" s="6">
        <v>505.561530774831</v>
      </c>
      <c r="G68" s="6">
        <v>343.91272977633503</v>
      </c>
      <c r="H68" s="5">
        <f>2000-E68</f>
        <v>1590.647010748158</v>
      </c>
      <c r="I68" s="9">
        <v>-4.5122654674019795</v>
      </c>
      <c r="J68" s="9">
        <v>-9.590059032521939</v>
      </c>
      <c r="K68" s="9">
        <v>113.5</v>
      </c>
      <c r="L68" s="18">
        <f>J68-I68</f>
        <v>-5.0777935651199595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2" customFormat="1" x14ac:dyDescent="0.2">
      <c r="A69" s="2">
        <v>47917</v>
      </c>
      <c r="B69" s="11">
        <v>38414</v>
      </c>
      <c r="C69" s="9">
        <v>115.75</v>
      </c>
      <c r="D69" s="10"/>
      <c r="E69" s="6">
        <v>414.99881810476899</v>
      </c>
      <c r="F69" s="6">
        <v>508.55045309028498</v>
      </c>
      <c r="G69" s="6">
        <v>350.62147549076201</v>
      </c>
      <c r="H69" s="5">
        <f>2000-E69</f>
        <v>1585.001181895231</v>
      </c>
      <c r="I69" s="9">
        <v>-4.7683899291789098</v>
      </c>
      <c r="J69" s="9">
        <v>-9.6360854227189741</v>
      </c>
      <c r="K69" s="9">
        <v>115.75</v>
      </c>
      <c r="L69" s="18">
        <f>J69-I69</f>
        <v>-4.8676954935400643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2" customFormat="1" x14ac:dyDescent="0.2">
      <c r="A70" s="2">
        <v>48986</v>
      </c>
      <c r="B70" s="11">
        <v>38477</v>
      </c>
      <c r="C70" s="9">
        <v>116.75</v>
      </c>
      <c r="D70" s="10"/>
      <c r="E70" s="6">
        <v>417.34320882159801</v>
      </c>
      <c r="F70" s="6">
        <v>509.68484954264801</v>
      </c>
      <c r="G70" s="6">
        <v>353.70289071033801</v>
      </c>
      <c r="H70" s="5">
        <f>2000-E70</f>
        <v>1582.656791178402</v>
      </c>
      <c r="I70" s="9">
        <v>-5.0943127341482581</v>
      </c>
      <c r="J70" s="9">
        <v>-10.78526883026753</v>
      </c>
      <c r="K70" s="9">
        <v>116.75</v>
      </c>
      <c r="L70" s="18">
        <f>J70-I70</f>
        <v>-5.6909560961192716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" customFormat="1" x14ac:dyDescent="0.2">
      <c r="A71" s="2">
        <v>49061</v>
      </c>
      <c r="B71" s="11">
        <v>38479</v>
      </c>
      <c r="C71" s="9">
        <v>116.75</v>
      </c>
      <c r="D71" s="25" t="s">
        <v>11</v>
      </c>
      <c r="E71" s="6">
        <v>417.34320882159801</v>
      </c>
      <c r="F71" s="6">
        <v>509.68484954264801</v>
      </c>
      <c r="G71" s="6">
        <v>353.70289071033801</v>
      </c>
      <c r="H71" s="5">
        <f>2000-E71</f>
        <v>1582.656791178402</v>
      </c>
      <c r="I71" s="9">
        <v>-5.0062860844345645</v>
      </c>
      <c r="J71" s="9">
        <v>-10.789302940496915</v>
      </c>
      <c r="K71" s="9">
        <v>116.75</v>
      </c>
      <c r="L71" s="18">
        <f>J71-I71</f>
        <v>-5.7830168560623507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" customFormat="1" x14ac:dyDescent="0.2">
      <c r="A72" s="2">
        <v>47918</v>
      </c>
      <c r="B72" s="11">
        <v>38414</v>
      </c>
      <c r="C72" s="9">
        <v>117.25</v>
      </c>
      <c r="D72" s="25" t="s">
        <v>11</v>
      </c>
      <c r="E72" s="6">
        <v>418.45893005996402</v>
      </c>
      <c r="F72" s="6">
        <v>510.18660258061198</v>
      </c>
      <c r="G72" s="6">
        <v>355.22492918229102</v>
      </c>
      <c r="H72" s="5">
        <f>2000-E72</f>
        <v>1581.5410699400359</v>
      </c>
      <c r="I72" s="9">
        <v>-4.7923861446576401</v>
      </c>
      <c r="J72" s="9">
        <v>-9.7425256678427949</v>
      </c>
      <c r="K72" s="9">
        <v>117.25</v>
      </c>
      <c r="L72" s="18">
        <f>J72-I72</f>
        <v>-4.9501395231851548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" customFormat="1" x14ac:dyDescent="0.2">
      <c r="A73" s="2">
        <v>47919</v>
      </c>
      <c r="B73" s="11">
        <v>38414</v>
      </c>
      <c r="C73" s="9">
        <v>119</v>
      </c>
      <c r="D73" s="25" t="s">
        <v>11</v>
      </c>
      <c r="E73" s="6">
        <v>422.46090607705997</v>
      </c>
      <c r="F73" s="6">
        <v>511.95328516359399</v>
      </c>
      <c r="G73" s="6">
        <v>360.14597572695902</v>
      </c>
      <c r="H73" s="5">
        <f>2000-E73</f>
        <v>1577.5390939229401</v>
      </c>
      <c r="I73" s="9">
        <v>-4.9475872700728374</v>
      </c>
      <c r="J73" s="9">
        <v>-9.9023968438590675</v>
      </c>
      <c r="K73" s="9">
        <v>119</v>
      </c>
      <c r="L73" s="18">
        <f>J73-I73</f>
        <v>-4.9548095737862301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" customFormat="1" x14ac:dyDescent="0.2">
      <c r="A74" s="2">
        <v>47920</v>
      </c>
      <c r="B74" s="11">
        <v>38414</v>
      </c>
      <c r="C74" s="9">
        <v>120.5</v>
      </c>
      <c r="D74" s="10"/>
      <c r="E74" s="6">
        <v>425.97366121248598</v>
      </c>
      <c r="F74" s="6">
        <v>513.68935356733004</v>
      </c>
      <c r="G74" s="6">
        <v>364.21110360441497</v>
      </c>
      <c r="H74" s="5">
        <f>2000-E74</f>
        <v>1574.0263387875141</v>
      </c>
      <c r="I74" s="9">
        <v>-4.7365229466993961</v>
      </c>
      <c r="J74" s="9">
        <v>-9.9887372649597825</v>
      </c>
      <c r="K74" s="9">
        <v>120.5</v>
      </c>
      <c r="L74" s="18">
        <f>J74-I74</f>
        <v>-5.2522143182603864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" customFormat="1" x14ac:dyDescent="0.2">
      <c r="A75" s="2">
        <v>47921</v>
      </c>
      <c r="B75" s="11">
        <v>38414</v>
      </c>
      <c r="C75" s="9">
        <v>122.75</v>
      </c>
      <c r="D75" s="10"/>
      <c r="E75" s="6">
        <v>431.07522432308502</v>
      </c>
      <c r="F75" s="6">
        <v>516.75651387214498</v>
      </c>
      <c r="G75" s="6">
        <v>370.78148409307897</v>
      </c>
      <c r="H75" s="5">
        <f>2000-E75</f>
        <v>1568.924775676915</v>
      </c>
      <c r="I75" s="9">
        <v>-4.6708353531874041</v>
      </c>
      <c r="J75" s="9">
        <v>-9.9034460854616402</v>
      </c>
      <c r="K75" s="9">
        <v>122.75</v>
      </c>
      <c r="L75" s="18">
        <f>J75-I75</f>
        <v>-5.2326107322742361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">
      <c r="A76" s="2">
        <v>47922</v>
      </c>
      <c r="B76" s="11">
        <v>38414</v>
      </c>
      <c r="C76" s="9">
        <v>124.5</v>
      </c>
      <c r="D76" s="10"/>
      <c r="E76" s="6">
        <v>434.96008282799198</v>
      </c>
      <c r="F76" s="6">
        <v>518.90992407844703</v>
      </c>
      <c r="G76" s="6">
        <v>375.61148847173502</v>
      </c>
      <c r="H76" s="5">
        <f>2000-E76</f>
        <v>1565.039917172008</v>
      </c>
      <c r="I76" s="9">
        <v>-4.5440013376928308</v>
      </c>
      <c r="J76" s="9">
        <v>-9.7819072676776315</v>
      </c>
      <c r="K76" s="9">
        <v>124.5</v>
      </c>
      <c r="L76" s="18">
        <f>J76-I76</f>
        <v>-5.2379059299848008</v>
      </c>
    </row>
    <row r="77" spans="1:34" x14ac:dyDescent="0.2">
      <c r="A77" s="2">
        <v>47923</v>
      </c>
      <c r="B77" s="11">
        <v>38414</v>
      </c>
      <c r="C77" s="9">
        <v>126.25</v>
      </c>
      <c r="D77" s="10"/>
      <c r="E77" s="6">
        <v>438.68496229988699</v>
      </c>
      <c r="F77" s="6">
        <v>519.81741612452004</v>
      </c>
      <c r="G77" s="6">
        <v>380.19830926345202</v>
      </c>
      <c r="H77" s="5">
        <f>2000-E77</f>
        <v>1561.315037700113</v>
      </c>
      <c r="I77" s="9">
        <v>-4.484100581755448</v>
      </c>
      <c r="J77" s="9">
        <v>-9.8679543542826753</v>
      </c>
      <c r="K77" s="9">
        <v>126.25</v>
      </c>
      <c r="L77" s="18">
        <f>J77-I77</f>
        <v>-5.3838537725272273</v>
      </c>
    </row>
    <row r="78" spans="1:34" x14ac:dyDescent="0.2">
      <c r="A78" s="2">
        <v>47924</v>
      </c>
      <c r="B78" s="11">
        <v>38414</v>
      </c>
      <c r="C78" s="9">
        <v>127.5</v>
      </c>
      <c r="D78" s="10"/>
      <c r="E78" s="6">
        <v>441.34778102768098</v>
      </c>
      <c r="F78" s="6">
        <v>519.92359626978703</v>
      </c>
      <c r="G78" s="6">
        <v>383.89925730763503</v>
      </c>
      <c r="H78" s="5">
        <f>2000-E78</f>
        <v>1558.6522189723191</v>
      </c>
      <c r="I78" s="9">
        <v>-4.5024842673257002</v>
      </c>
      <c r="J78" s="9">
        <v>-9.6433270495779375</v>
      </c>
      <c r="K78" s="9">
        <v>127.5</v>
      </c>
      <c r="L78" s="18">
        <f>J78-I78</f>
        <v>-5.1408427822522373</v>
      </c>
    </row>
    <row r="79" spans="1:34" x14ac:dyDescent="0.2">
      <c r="A79" s="2">
        <v>47931</v>
      </c>
      <c r="B79" s="11">
        <v>38414</v>
      </c>
      <c r="C79" s="9">
        <v>129.25</v>
      </c>
      <c r="D79" s="10"/>
      <c r="E79" s="6">
        <v>445.25987740386103</v>
      </c>
      <c r="F79" s="6">
        <v>521.32621355712104</v>
      </c>
      <c r="G79" s="6">
        <v>389.08056186111298</v>
      </c>
      <c r="H79" s="5">
        <f>2000-E79</f>
        <v>1554.7401225961389</v>
      </c>
      <c r="I79" s="9">
        <v>-4.2195402459342395</v>
      </c>
      <c r="J79" s="9">
        <v>-9.2379556610989617</v>
      </c>
      <c r="K79" s="9">
        <v>129.25</v>
      </c>
      <c r="L79" s="18">
        <f>J79-I79</f>
        <v>-5.0184154151647222</v>
      </c>
    </row>
    <row r="80" spans="1:34" x14ac:dyDescent="0.2">
      <c r="A80" s="2">
        <v>47932</v>
      </c>
      <c r="B80" s="11">
        <v>38414</v>
      </c>
      <c r="C80" s="9">
        <v>130.5</v>
      </c>
      <c r="D80" s="10"/>
      <c r="E80" s="6">
        <v>448.06822834896599</v>
      </c>
      <c r="F80" s="6">
        <v>522.48672678532898</v>
      </c>
      <c r="G80" s="6">
        <v>392.619886430571</v>
      </c>
      <c r="H80" s="5">
        <f>2000-E80</f>
        <v>1551.9317716510341</v>
      </c>
      <c r="I80" s="9">
        <v>-4.2709570802962684</v>
      </c>
      <c r="J80" s="9">
        <v>-9.8445251790081318</v>
      </c>
      <c r="K80" s="9">
        <v>130.5</v>
      </c>
      <c r="L80" s="18">
        <f>J80-I80</f>
        <v>-5.5735680987118634</v>
      </c>
    </row>
    <row r="81" spans="1:12" x14ac:dyDescent="0.2">
      <c r="A81" s="2">
        <v>47933</v>
      </c>
      <c r="B81" s="11">
        <v>38414</v>
      </c>
      <c r="C81" s="9">
        <v>132.5</v>
      </c>
      <c r="D81" s="10"/>
      <c r="E81" s="6">
        <v>452.376745131397</v>
      </c>
      <c r="F81" s="6">
        <v>523.58936853806904</v>
      </c>
      <c r="G81" s="6">
        <v>398.189050615729</v>
      </c>
      <c r="H81" s="5">
        <f>2000-E81</f>
        <v>1547.623254868603</v>
      </c>
      <c r="I81" s="9">
        <v>-4.7841431206048819</v>
      </c>
      <c r="J81" s="9">
        <v>-9.9322329720472862</v>
      </c>
      <c r="K81" s="9">
        <v>132.5</v>
      </c>
      <c r="L81" s="18">
        <f>J81-I81</f>
        <v>-5.1480898514424043</v>
      </c>
    </row>
    <row r="82" spans="1:12" x14ac:dyDescent="0.2">
      <c r="A82" s="2">
        <v>47934</v>
      </c>
      <c r="B82" s="11">
        <v>38414</v>
      </c>
      <c r="C82" s="9">
        <v>134</v>
      </c>
      <c r="D82" s="10"/>
      <c r="E82" s="6">
        <v>455.44123382202702</v>
      </c>
      <c r="F82" s="6">
        <v>524.35093736591898</v>
      </c>
      <c r="G82" s="6">
        <v>402.11150625989598</v>
      </c>
      <c r="H82" s="5">
        <f>2000-E82</f>
        <v>1544.558766177973</v>
      </c>
      <c r="I82" s="9">
        <v>-4.5326941407013663</v>
      </c>
      <c r="J82" s="9">
        <v>-9.8640010094678292</v>
      </c>
      <c r="K82" s="9">
        <v>134</v>
      </c>
      <c r="L82" s="18">
        <f>J82-I82</f>
        <v>-5.3313068687664629</v>
      </c>
    </row>
    <row r="83" spans="1:12" x14ac:dyDescent="0.2">
      <c r="A83" s="2">
        <v>47935</v>
      </c>
      <c r="B83" s="11">
        <v>38414</v>
      </c>
      <c r="C83" s="9">
        <v>136.25</v>
      </c>
      <c r="D83" s="10"/>
      <c r="E83" s="6">
        <v>459.63169197988299</v>
      </c>
      <c r="F83" s="6">
        <v>524.48505343540398</v>
      </c>
      <c r="G83" s="6">
        <v>406.95409735543899</v>
      </c>
      <c r="H83" s="5">
        <f>2000-E83</f>
        <v>1540.368308020117</v>
      </c>
      <c r="I83" s="9">
        <v>-4.5009142879735347</v>
      </c>
      <c r="J83" s="9">
        <v>-9.0181739965130863</v>
      </c>
      <c r="K83" s="9">
        <v>136.25</v>
      </c>
      <c r="L83" s="18">
        <f>J83-I83</f>
        <v>-4.5172597085395516</v>
      </c>
    </row>
    <row r="84" spans="1:12" x14ac:dyDescent="0.2">
      <c r="A84" s="2">
        <v>47936</v>
      </c>
      <c r="B84" s="11">
        <v>38414</v>
      </c>
      <c r="C84" s="9">
        <v>137.75</v>
      </c>
      <c r="D84" s="10"/>
      <c r="E84" s="6">
        <v>462.458788741901</v>
      </c>
      <c r="F84" s="6">
        <v>526.025987378644</v>
      </c>
      <c r="G84" s="6">
        <v>410.499831220023</v>
      </c>
      <c r="H84" s="5">
        <f>2000-E84</f>
        <v>1537.5412112580989</v>
      </c>
      <c r="I84" s="9">
        <v>-4.581297626439353</v>
      </c>
      <c r="J84" s="9">
        <v>-9.9353156222668506</v>
      </c>
      <c r="K84" s="9">
        <v>137.75</v>
      </c>
      <c r="L84" s="18">
        <f>J84-I84</f>
        <v>-5.3540179958274976</v>
      </c>
    </row>
    <row r="85" spans="1:12" x14ac:dyDescent="0.2">
      <c r="A85" s="2">
        <v>47937</v>
      </c>
      <c r="B85" s="11">
        <v>38414</v>
      </c>
      <c r="C85" s="9">
        <v>139.25</v>
      </c>
      <c r="D85" s="10" t="s">
        <v>10</v>
      </c>
      <c r="E85" s="6">
        <v>465.432187211128</v>
      </c>
      <c r="F85" s="6">
        <v>528.20328478813099</v>
      </c>
      <c r="G85" s="6">
        <v>413.960580436089</v>
      </c>
      <c r="H85" s="5">
        <f>2000-E85</f>
        <v>1534.5678127888721</v>
      </c>
      <c r="I85" s="9">
        <v>-4.4815696146276434</v>
      </c>
      <c r="J85" s="9">
        <v>-9.5239997596684844</v>
      </c>
      <c r="K85" s="9">
        <v>139.25</v>
      </c>
      <c r="L85" s="18">
        <f>J85-I85</f>
        <v>-5.0424301450408411</v>
      </c>
    </row>
    <row r="86" spans="1:12" x14ac:dyDescent="0.2">
      <c r="A86" s="2">
        <v>48987</v>
      </c>
      <c r="B86" s="11">
        <v>38477</v>
      </c>
      <c r="C86" s="9">
        <v>139.25</v>
      </c>
      <c r="D86" s="10"/>
      <c r="E86" s="6">
        <v>465.432187211128</v>
      </c>
      <c r="F86" s="6">
        <v>528.20328478813099</v>
      </c>
      <c r="G86" s="6">
        <v>413.960580436089</v>
      </c>
      <c r="H86" s="5">
        <f>2000-E86</f>
        <v>1534.5678127888721</v>
      </c>
      <c r="I86" s="9">
        <v>-4.5367189078437802</v>
      </c>
      <c r="J86" s="9">
        <v>-9.6035925290683437</v>
      </c>
      <c r="K86" s="9">
        <v>139.25</v>
      </c>
      <c r="L86" s="18">
        <f>J86-I86</f>
        <v>-5.0668736212245635</v>
      </c>
    </row>
    <row r="87" spans="1:12" x14ac:dyDescent="0.2">
      <c r="A87" s="2">
        <v>47939</v>
      </c>
      <c r="B87" s="11">
        <v>38415</v>
      </c>
      <c r="C87" s="9">
        <v>141</v>
      </c>
      <c r="D87" s="10" t="s">
        <v>10</v>
      </c>
      <c r="E87" s="6">
        <v>468.87079601452501</v>
      </c>
      <c r="F87" s="6">
        <v>530.74261048107803</v>
      </c>
      <c r="G87" s="6">
        <v>418.282601730789</v>
      </c>
      <c r="H87" s="5">
        <f>2000-E87</f>
        <v>1531.129203985475</v>
      </c>
      <c r="I87" s="9">
        <v>-4.2840760477182283</v>
      </c>
      <c r="J87" s="9">
        <v>-9.4861996097497912</v>
      </c>
      <c r="K87" s="9">
        <v>141</v>
      </c>
      <c r="L87" s="18">
        <f>J87-I87</f>
        <v>-5.2021235620315629</v>
      </c>
    </row>
    <row r="88" spans="1:12" x14ac:dyDescent="0.2">
      <c r="A88" s="2">
        <v>47938</v>
      </c>
      <c r="B88" s="11">
        <v>38414</v>
      </c>
      <c r="C88" s="9">
        <v>141</v>
      </c>
      <c r="D88" s="10"/>
      <c r="E88" s="6">
        <v>468.87079601452501</v>
      </c>
      <c r="F88" s="6">
        <v>530.74261048107803</v>
      </c>
      <c r="G88" s="6">
        <v>418.282601730789</v>
      </c>
      <c r="H88" s="5">
        <f>2000-E88</f>
        <v>1531.129203985475</v>
      </c>
      <c r="I88" s="9">
        <v>-4.7433829643254857</v>
      </c>
      <c r="J88" s="9">
        <v>-9.6582296906476675</v>
      </c>
      <c r="K88" s="9">
        <v>141</v>
      </c>
      <c r="L88" s="18">
        <f>J88-I88</f>
        <v>-4.9148467263221818</v>
      </c>
    </row>
    <row r="89" spans="1:12" x14ac:dyDescent="0.2">
      <c r="A89" s="2">
        <v>47943</v>
      </c>
      <c r="B89" s="11">
        <v>38415</v>
      </c>
      <c r="C89" s="9">
        <v>142.75</v>
      </c>
      <c r="D89" s="10" t="s">
        <v>10</v>
      </c>
      <c r="E89" s="6">
        <v>472.09565043028402</v>
      </c>
      <c r="F89" s="6">
        <v>532.48596292108402</v>
      </c>
      <c r="G89" s="6">
        <v>422.60905614036801</v>
      </c>
      <c r="H89" s="5">
        <f>2000-E89</f>
        <v>1527.904349569716</v>
      </c>
      <c r="I89" s="9">
        <v>-4.5547323373603197</v>
      </c>
      <c r="J89" s="9">
        <v>-9.7012998171397467</v>
      </c>
      <c r="K89" s="9">
        <v>142.75</v>
      </c>
      <c r="L89" s="18">
        <f>J89-I89</f>
        <v>-5.146567479779427</v>
      </c>
    </row>
    <row r="90" spans="1:12" x14ac:dyDescent="0.2">
      <c r="A90" s="2">
        <v>47940</v>
      </c>
      <c r="B90" s="11">
        <v>38415</v>
      </c>
      <c r="C90" s="9">
        <v>142.75</v>
      </c>
      <c r="D90" s="10"/>
      <c r="E90" s="6">
        <v>472.09565043028402</v>
      </c>
      <c r="F90" s="6">
        <v>532.48596292108402</v>
      </c>
      <c r="G90" s="6">
        <v>422.60905614036801</v>
      </c>
      <c r="H90" s="5">
        <f>2000-E90</f>
        <v>1527.904349569716</v>
      </c>
      <c r="I90" s="9">
        <v>-4.4412338352161642</v>
      </c>
      <c r="J90" s="9">
        <v>-9.4860077147574025</v>
      </c>
      <c r="K90" s="9">
        <v>142.75</v>
      </c>
      <c r="L90" s="18">
        <f>J90-I90</f>
        <v>-5.0447738795412382</v>
      </c>
    </row>
    <row r="91" spans="1:12" x14ac:dyDescent="0.2">
      <c r="A91" s="2">
        <v>47944</v>
      </c>
      <c r="B91" s="11">
        <v>38415</v>
      </c>
      <c r="C91" s="9">
        <v>144.25</v>
      </c>
      <c r="D91" s="10"/>
      <c r="E91" s="6">
        <v>474.60311453814899</v>
      </c>
      <c r="F91" s="6">
        <v>533.13852843825703</v>
      </c>
      <c r="G91" s="6">
        <v>426.11003015140102</v>
      </c>
      <c r="H91" s="5">
        <f>2000-E91</f>
        <v>1525.3968854618511</v>
      </c>
      <c r="I91" s="9">
        <v>-4.5505541454632645</v>
      </c>
      <c r="J91" s="9">
        <v>-9.6677956728364922</v>
      </c>
      <c r="K91" s="9">
        <v>144.25</v>
      </c>
      <c r="L91" s="18">
        <f>J91-I91</f>
        <v>-5.1172415273732277</v>
      </c>
    </row>
    <row r="92" spans="1:12" x14ac:dyDescent="0.2">
      <c r="A92" s="2">
        <v>47945</v>
      </c>
      <c r="B92" s="11">
        <v>38415</v>
      </c>
      <c r="C92" s="9">
        <v>145.5</v>
      </c>
      <c r="D92" s="10"/>
      <c r="E92" s="6">
        <v>476.50787372526997</v>
      </c>
      <c r="F92" s="6">
        <v>533.56048291517095</v>
      </c>
      <c r="G92" s="6">
        <v>429.21773278561301</v>
      </c>
      <c r="H92" s="5">
        <f>2000-E92</f>
        <v>1523.49212627473</v>
      </c>
      <c r="I92" s="9">
        <v>-4.3985998321696123</v>
      </c>
      <c r="J92" s="9">
        <v>-9.5634389710503491</v>
      </c>
      <c r="K92" s="9">
        <v>145.5</v>
      </c>
      <c r="L92" s="18">
        <f>J92-I92</f>
        <v>-5.1648391388807369</v>
      </c>
    </row>
    <row r="93" spans="1:12" x14ac:dyDescent="0.2">
      <c r="A93" s="2">
        <v>47946</v>
      </c>
      <c r="B93" s="11">
        <v>38415</v>
      </c>
      <c r="C93" s="9">
        <v>146.5</v>
      </c>
      <c r="D93" s="10"/>
      <c r="E93" s="6">
        <v>478.06832604873301</v>
      </c>
      <c r="F93" s="6">
        <v>534.30885709082304</v>
      </c>
      <c r="G93" s="6">
        <v>431.672614883265</v>
      </c>
      <c r="H93" s="5">
        <f>2000-E93</f>
        <v>1521.9316739512669</v>
      </c>
      <c r="I93" s="9">
        <v>-4.4177132957662417</v>
      </c>
      <c r="J93" s="9">
        <v>-9.5381288752613838</v>
      </c>
      <c r="K93" s="9">
        <v>146.5</v>
      </c>
      <c r="L93" s="18">
        <f>J93-I93</f>
        <v>-5.120415579495142</v>
      </c>
    </row>
    <row r="94" spans="1:12" x14ac:dyDescent="0.2">
      <c r="A94" s="2">
        <v>47947</v>
      </c>
      <c r="B94" s="11">
        <v>38415</v>
      </c>
      <c r="C94" s="9">
        <v>148.5</v>
      </c>
      <c r="D94" s="10"/>
      <c r="E94" s="6">
        <v>481.31697264511098</v>
      </c>
      <c r="F94" s="6">
        <v>535.58492564454798</v>
      </c>
      <c r="G94" s="6">
        <v>436.02385239782598</v>
      </c>
      <c r="H94" s="5">
        <f>2000-E94</f>
        <v>1518.683027354889</v>
      </c>
      <c r="I94" s="9">
        <v>-4.5540768272932874</v>
      </c>
      <c r="J94" s="9">
        <v>-9.872366059196402</v>
      </c>
      <c r="K94" s="9">
        <v>148.5</v>
      </c>
      <c r="L94" s="18">
        <f>J94-I94</f>
        <v>-5.3182892319031145</v>
      </c>
    </row>
    <row r="95" spans="1:12" s="20" customFormat="1" x14ac:dyDescent="0.2">
      <c r="A95" s="20">
        <v>47948</v>
      </c>
      <c r="B95" s="31">
        <v>38415</v>
      </c>
      <c r="C95" s="29">
        <v>150</v>
      </c>
      <c r="D95" s="23"/>
      <c r="E95" s="6">
        <v>483.628180278483</v>
      </c>
      <c r="F95" s="6">
        <v>535.58492564454798</v>
      </c>
      <c r="G95" s="6">
        <v>439.14283576154003</v>
      </c>
      <c r="H95" s="5">
        <f>2000-E95</f>
        <v>1516.3718197215171</v>
      </c>
      <c r="I95" s="29">
        <v>-4.5228766403819867</v>
      </c>
      <c r="J95" s="29">
        <v>-9.6724448521520383</v>
      </c>
      <c r="K95" s="29">
        <v>150</v>
      </c>
      <c r="L95" s="18">
        <f>J95-I95</f>
        <v>-5.1495682117700516</v>
      </c>
    </row>
    <row r="96" spans="1:12" x14ac:dyDescent="0.2">
      <c r="A96" s="2">
        <v>47949</v>
      </c>
      <c r="B96" s="11">
        <v>38415</v>
      </c>
      <c r="C96" s="9">
        <v>151.75</v>
      </c>
      <c r="D96" s="10"/>
      <c r="E96" s="6">
        <v>486.18713828406402</v>
      </c>
      <c r="F96" s="6">
        <v>535.58492564454798</v>
      </c>
      <c r="G96" s="6">
        <v>443.99379082712102</v>
      </c>
      <c r="H96" s="5">
        <f>2000-E96</f>
        <v>1513.8128617159359</v>
      </c>
      <c r="I96" s="9">
        <v>-4.4616817840564336</v>
      </c>
      <c r="J96" s="9">
        <v>-9.8398255217789128</v>
      </c>
      <c r="K96" s="9">
        <v>151.75</v>
      </c>
      <c r="L96" s="18">
        <f>J96-I96</f>
        <v>-5.3781437377224792</v>
      </c>
    </row>
    <row r="97" spans="1:12" x14ac:dyDescent="0.2">
      <c r="A97" s="2">
        <v>47950</v>
      </c>
      <c r="B97" s="11">
        <v>38415</v>
      </c>
      <c r="C97" s="9">
        <v>153</v>
      </c>
      <c r="D97" s="10"/>
      <c r="E97" s="6">
        <v>488.10840415831001</v>
      </c>
      <c r="F97" s="6">
        <v>536.13523626881602</v>
      </c>
      <c r="G97" s="6">
        <v>447.965828629822</v>
      </c>
      <c r="H97" s="5">
        <f>2000-E97</f>
        <v>1511.8915958416901</v>
      </c>
      <c r="I97" s="9">
        <v>-4.5523934500308521</v>
      </c>
      <c r="J97" s="9">
        <v>-9.7265337401352205</v>
      </c>
      <c r="K97" s="9">
        <v>153</v>
      </c>
      <c r="L97" s="18">
        <f>J97-I97</f>
        <v>-5.1741402901043685</v>
      </c>
    </row>
    <row r="98" spans="1:12" x14ac:dyDescent="0.2">
      <c r="A98" s="2">
        <v>47951</v>
      </c>
      <c r="B98" s="11">
        <v>38415</v>
      </c>
      <c r="C98" s="9">
        <v>154.75</v>
      </c>
      <c r="D98" s="10"/>
      <c r="E98" s="6">
        <v>490.86304249671599</v>
      </c>
      <c r="F98" s="6">
        <v>537.05937622227805</v>
      </c>
      <c r="G98" s="6">
        <v>453.56333931009902</v>
      </c>
      <c r="H98" s="5">
        <f>2000-E98</f>
        <v>1509.1369575032841</v>
      </c>
      <c r="I98" s="9">
        <v>-4.9120894480600503</v>
      </c>
      <c r="J98" s="9">
        <v>-9.8522772407583794</v>
      </c>
      <c r="K98" s="9">
        <v>154.75</v>
      </c>
      <c r="L98" s="18">
        <f>J98-I98</f>
        <v>-4.9401877926983291</v>
      </c>
    </row>
    <row r="99" spans="1:12" x14ac:dyDescent="0.2">
      <c r="A99" s="2">
        <v>47952</v>
      </c>
      <c r="B99" s="11">
        <v>38415</v>
      </c>
      <c r="C99" s="9">
        <v>156.25</v>
      </c>
      <c r="D99" s="10"/>
      <c r="E99" s="6">
        <v>493.11575195206802</v>
      </c>
      <c r="F99" s="6">
        <v>537.05937622227805</v>
      </c>
      <c r="G99" s="6">
        <v>458.06052429322602</v>
      </c>
      <c r="H99" s="5">
        <f>2000-E99</f>
        <v>1506.884248047932</v>
      </c>
      <c r="I99" s="9">
        <v>-4.5446721101927148</v>
      </c>
      <c r="J99" s="9">
        <v>-9.7889231067685802</v>
      </c>
      <c r="K99" s="9">
        <v>156.25</v>
      </c>
      <c r="L99" s="18">
        <f>J99-I99</f>
        <v>-5.2442509965758655</v>
      </c>
    </row>
    <row r="100" spans="1:12" x14ac:dyDescent="0.2">
      <c r="A100" s="2">
        <v>47956</v>
      </c>
      <c r="B100" s="11">
        <v>38415</v>
      </c>
      <c r="C100" s="9">
        <v>158</v>
      </c>
      <c r="D100" s="10" t="s">
        <v>10</v>
      </c>
      <c r="E100" s="6">
        <v>495.66921652043101</v>
      </c>
      <c r="F100" s="6">
        <v>537.05937622227805</v>
      </c>
      <c r="G100" s="6">
        <v>462.98002401183101</v>
      </c>
      <c r="H100" s="5">
        <f>2000-E100</f>
        <v>1504.3307834795689</v>
      </c>
      <c r="I100" s="9">
        <v>-4.475475505768185</v>
      </c>
      <c r="J100" s="9">
        <v>-9.5023150205098688</v>
      </c>
      <c r="K100" s="9">
        <v>158</v>
      </c>
      <c r="L100" s="18">
        <f>J100-I100</f>
        <v>-5.0268395147416838</v>
      </c>
    </row>
    <row r="101" spans="1:12" x14ac:dyDescent="0.2">
      <c r="A101" s="2">
        <v>47953</v>
      </c>
      <c r="B101" s="11">
        <v>38415</v>
      </c>
      <c r="C101" s="9">
        <v>158</v>
      </c>
      <c r="D101" s="10"/>
      <c r="E101" s="6">
        <v>495.66921652043101</v>
      </c>
      <c r="F101" s="6">
        <v>537.05937622227805</v>
      </c>
      <c r="G101" s="6">
        <v>462.98002401183101</v>
      </c>
      <c r="H101" s="5">
        <f>2000-E101</f>
        <v>1504.3307834795689</v>
      </c>
      <c r="I101" s="9">
        <v>-4.5323159359014937</v>
      </c>
      <c r="J101" s="9">
        <v>-9.5701622886176096</v>
      </c>
      <c r="K101" s="9">
        <v>158</v>
      </c>
      <c r="L101" s="18">
        <f>J101-I101</f>
        <v>-5.0378463527161159</v>
      </c>
    </row>
    <row r="102" spans="1:12" x14ac:dyDescent="0.2">
      <c r="A102" s="2">
        <v>47972</v>
      </c>
      <c r="B102" s="11">
        <v>38415</v>
      </c>
      <c r="C102" s="9">
        <v>159.75</v>
      </c>
      <c r="D102" s="10"/>
      <c r="E102" s="6">
        <v>498.43703905591502</v>
      </c>
      <c r="F102" s="6">
        <v>537.38826871662104</v>
      </c>
      <c r="G102" s="6">
        <v>467.87761745406402</v>
      </c>
      <c r="H102" s="5">
        <f>2000-E102</f>
        <v>1501.562960944085</v>
      </c>
      <c r="I102" s="9">
        <v>-4.36238740008202</v>
      </c>
      <c r="J102" s="9">
        <v>-9.4775451920715454</v>
      </c>
      <c r="K102" s="9">
        <v>159.75</v>
      </c>
      <c r="L102" s="18">
        <f>J102-I102</f>
        <v>-5.1151577919895255</v>
      </c>
    </row>
    <row r="103" spans="1:12" x14ac:dyDescent="0.2">
      <c r="A103" s="2">
        <v>47973</v>
      </c>
      <c r="B103" s="11">
        <v>38415</v>
      </c>
      <c r="C103" s="9">
        <v>160.75</v>
      </c>
      <c r="D103" s="10"/>
      <c r="E103" s="6">
        <v>499.99672476772201</v>
      </c>
      <c r="F103" s="6">
        <v>537.41496961738596</v>
      </c>
      <c r="G103" s="6">
        <v>470.551806668974</v>
      </c>
      <c r="H103" s="5">
        <f>2000-E103</f>
        <v>1500.0032752322779</v>
      </c>
      <c r="I103" s="9">
        <v>-4.3288721181976557</v>
      </c>
      <c r="J103" s="9">
        <v>-9.3698626428291334</v>
      </c>
      <c r="K103" s="9">
        <v>160.75</v>
      </c>
      <c r="L103" s="18">
        <f>J103-I103</f>
        <v>-5.0409905246314777</v>
      </c>
    </row>
    <row r="104" spans="1:12" x14ac:dyDescent="0.2">
      <c r="A104" s="2">
        <v>47974</v>
      </c>
      <c r="B104" s="11">
        <v>38415</v>
      </c>
      <c r="C104" s="9">
        <v>162.5</v>
      </c>
      <c r="D104" s="10"/>
      <c r="E104" s="6">
        <v>502.64987941459799</v>
      </c>
      <c r="F104" s="6">
        <v>537.41496961738596</v>
      </c>
      <c r="G104" s="6">
        <v>474.81440534174999</v>
      </c>
      <c r="H104" s="5">
        <f>2000-E104</f>
        <v>1497.350120585402</v>
      </c>
      <c r="I104" s="9">
        <v>-4.2611652167691076</v>
      </c>
      <c r="J104" s="9">
        <v>-9.215889943092499</v>
      </c>
      <c r="K104" s="9">
        <v>162.5</v>
      </c>
      <c r="L104" s="18">
        <f>J104-I104</f>
        <v>-4.9547247263233913</v>
      </c>
    </row>
    <row r="105" spans="1:12" x14ac:dyDescent="0.2">
      <c r="A105" s="2">
        <v>47975</v>
      </c>
      <c r="B105" s="11">
        <v>38415</v>
      </c>
      <c r="C105" s="9">
        <v>164.25</v>
      </c>
      <c r="D105" s="10"/>
      <c r="E105" s="6">
        <v>505.31489516099998</v>
      </c>
      <c r="F105" s="6">
        <v>537.41496961738596</v>
      </c>
      <c r="G105" s="6">
        <v>478.82847971324298</v>
      </c>
      <c r="H105" s="5">
        <f>2000-E105</f>
        <v>1494.6851048389999</v>
      </c>
      <c r="I105" s="9">
        <v>-4.3662187964740946</v>
      </c>
      <c r="J105" s="9">
        <v>-9.6470146741977061</v>
      </c>
      <c r="K105" s="9">
        <v>164.25</v>
      </c>
      <c r="L105" s="18">
        <f>J105-I105</f>
        <v>-5.2807958777236115</v>
      </c>
    </row>
    <row r="106" spans="1:12" x14ac:dyDescent="0.2">
      <c r="A106" s="2">
        <v>47976</v>
      </c>
      <c r="B106" s="11">
        <v>38416</v>
      </c>
      <c r="C106" s="9">
        <v>166</v>
      </c>
      <c r="D106" s="10"/>
      <c r="E106" s="6">
        <v>507.932447950511</v>
      </c>
      <c r="F106" s="6">
        <v>537.41496961738596</v>
      </c>
      <c r="G106" s="6">
        <v>482.08172355318698</v>
      </c>
      <c r="H106" s="5">
        <f>2000-E106</f>
        <v>1492.067552049489</v>
      </c>
      <c r="I106" s="9">
        <v>-4.5786828579893299</v>
      </c>
      <c r="J106" s="9">
        <v>-10.169968760916912</v>
      </c>
      <c r="K106" s="9">
        <v>166</v>
      </c>
      <c r="L106" s="18">
        <f>J106-I106</f>
        <v>-5.5912859029275825</v>
      </c>
    </row>
    <row r="107" spans="1:12" x14ac:dyDescent="0.2">
      <c r="A107" s="2">
        <v>47977</v>
      </c>
      <c r="B107" s="11">
        <v>38416</v>
      </c>
      <c r="C107" s="9">
        <v>167.75</v>
      </c>
      <c r="D107" s="10"/>
      <c r="E107" s="6">
        <v>510.37904206085898</v>
      </c>
      <c r="F107" s="6">
        <v>537.41496961738596</v>
      </c>
      <c r="G107" s="6">
        <v>482.52359056509903</v>
      </c>
      <c r="H107" s="5">
        <f>2000-E107</f>
        <v>1489.6209579391411</v>
      </c>
      <c r="I107" s="9">
        <v>-4.3832842415050486</v>
      </c>
      <c r="J107" s="9">
        <v>-9.9242373406818594</v>
      </c>
      <c r="K107" s="9">
        <v>167.75</v>
      </c>
      <c r="L107" s="18">
        <f>J107-I107</f>
        <v>-5.5409530991768108</v>
      </c>
    </row>
    <row r="108" spans="1:12" x14ac:dyDescent="0.2">
      <c r="A108" s="2">
        <v>47978</v>
      </c>
      <c r="B108" s="11">
        <v>38416</v>
      </c>
      <c r="C108" s="9">
        <v>183</v>
      </c>
      <c r="D108" s="10"/>
      <c r="E108" s="6">
        <v>535.92837500420205</v>
      </c>
      <c r="F108" s="6">
        <v>557.47694526300097</v>
      </c>
      <c r="G108" s="6">
        <v>518.06281920658603</v>
      </c>
      <c r="H108" s="5">
        <f>2000-E108</f>
        <v>1464.0716249957979</v>
      </c>
      <c r="I108" s="9">
        <v>-4.7101116765380828</v>
      </c>
      <c r="J108" s="9">
        <v>-10.029757410511586</v>
      </c>
      <c r="K108" s="9">
        <v>183</v>
      </c>
      <c r="L108" s="18">
        <f>J108-I108</f>
        <v>-5.3196457339735028</v>
      </c>
    </row>
    <row r="109" spans="1:12" x14ac:dyDescent="0.2">
      <c r="A109" s="2">
        <v>47979</v>
      </c>
      <c r="B109" s="11">
        <v>38416</v>
      </c>
      <c r="C109" s="9">
        <v>184.5</v>
      </c>
      <c r="D109" s="10"/>
      <c r="E109" s="6">
        <v>538.71163183338103</v>
      </c>
      <c r="F109" s="6">
        <v>559.23166368495504</v>
      </c>
      <c r="G109" s="6">
        <v>520.39565439343096</v>
      </c>
      <c r="H109" s="5">
        <f>2000-E109</f>
        <v>1461.288368166619</v>
      </c>
      <c r="I109" s="9">
        <v>-4.2763965022574864</v>
      </c>
      <c r="J109" s="9">
        <v>-10.081909293372217</v>
      </c>
      <c r="K109" s="9">
        <v>184.5</v>
      </c>
      <c r="L109" s="18">
        <f>J109-I109</f>
        <v>-5.8055127911147304</v>
      </c>
    </row>
    <row r="110" spans="1:12" x14ac:dyDescent="0.2">
      <c r="A110" s="2">
        <v>47980</v>
      </c>
      <c r="B110" s="11">
        <v>38416</v>
      </c>
      <c r="C110" s="9">
        <v>186</v>
      </c>
      <c r="D110" s="10"/>
      <c r="E110" s="6">
        <v>541.48640997004497</v>
      </c>
      <c r="F110" s="6">
        <v>566.97531422557495</v>
      </c>
      <c r="G110" s="6">
        <v>522.95887216172298</v>
      </c>
      <c r="H110" s="5">
        <f>2000-E110</f>
        <v>1458.5135900299551</v>
      </c>
      <c r="I110" s="9">
        <v>-4.4988306965957054</v>
      </c>
      <c r="J110" s="9">
        <v>-10.167397873774824</v>
      </c>
      <c r="K110" s="9">
        <v>186</v>
      </c>
      <c r="L110" s="18">
        <f>J110-I110</f>
        <v>-5.6685671771791188</v>
      </c>
    </row>
    <row r="111" spans="1:12" x14ac:dyDescent="0.2">
      <c r="A111" s="2">
        <v>47981</v>
      </c>
      <c r="B111" s="11">
        <v>38416</v>
      </c>
      <c r="C111" s="9">
        <v>188</v>
      </c>
      <c r="D111" s="10"/>
      <c r="E111" s="6">
        <v>545.51687932579898</v>
      </c>
      <c r="F111" s="6">
        <v>614.68984236191102</v>
      </c>
      <c r="G111" s="6">
        <v>524.94326195985798</v>
      </c>
      <c r="H111" s="5">
        <f>2000-E111</f>
        <v>1454.483120674201</v>
      </c>
      <c r="I111" s="9">
        <v>-4.7676287301092897</v>
      </c>
      <c r="J111" s="9">
        <v>-9.9592491785799702</v>
      </c>
      <c r="K111" s="9">
        <v>188</v>
      </c>
      <c r="L111" s="18">
        <f>J111-I111</f>
        <v>-5.1916204484706805</v>
      </c>
    </row>
    <row r="112" spans="1:12" x14ac:dyDescent="0.2">
      <c r="A112" s="2">
        <v>47982</v>
      </c>
      <c r="B112" s="11">
        <v>38416</v>
      </c>
      <c r="C112" s="9">
        <v>189.25</v>
      </c>
      <c r="D112" s="10"/>
      <c r="E112" s="6">
        <v>548.24909733614197</v>
      </c>
      <c r="F112" s="6">
        <v>636.58013869836998</v>
      </c>
      <c r="G112" s="6">
        <v>525.67502150027497</v>
      </c>
      <c r="H112" s="5">
        <f>2000-E112</f>
        <v>1451.7509026638581</v>
      </c>
      <c r="I112" s="9">
        <v>-4.7554693176702294</v>
      </c>
      <c r="J112" s="9">
        <v>-9.985742432148708</v>
      </c>
      <c r="K112" s="9">
        <v>189.25</v>
      </c>
      <c r="L112" s="18">
        <f>J112-I112</f>
        <v>-5.2302731144784786</v>
      </c>
    </row>
    <row r="113" spans="1:34" s="2" customFormat="1" x14ac:dyDescent="0.2">
      <c r="A113" s="2">
        <v>47985</v>
      </c>
      <c r="B113" s="11">
        <v>38416</v>
      </c>
      <c r="C113" s="9">
        <v>191.25</v>
      </c>
      <c r="D113" s="10"/>
      <c r="E113" s="6">
        <v>552.20905777027701</v>
      </c>
      <c r="F113" s="6">
        <v>651.53484699312003</v>
      </c>
      <c r="G113" s="6">
        <v>526.90308074747304</v>
      </c>
      <c r="H113" s="5">
        <f>2000-E113</f>
        <v>1447.790942229723</v>
      </c>
      <c r="I113" s="9">
        <v>-4.5766152749562989</v>
      </c>
      <c r="J113" s="9">
        <v>-9.3683052010294929</v>
      </c>
      <c r="K113" s="9">
        <v>191.25</v>
      </c>
      <c r="L113" s="18">
        <f>J113-I113</f>
        <v>-4.791689926073194</v>
      </c>
    </row>
    <row r="114" spans="1:34" s="2" customFormat="1" x14ac:dyDescent="0.2">
      <c r="A114" s="2">
        <v>47986</v>
      </c>
      <c r="B114" s="11">
        <v>38416</v>
      </c>
      <c r="C114" s="9">
        <v>192.25</v>
      </c>
      <c r="D114" s="10"/>
      <c r="E114" s="6">
        <v>554.16523695068599</v>
      </c>
      <c r="F114" s="6">
        <v>654.61374358376702</v>
      </c>
      <c r="G114" s="6">
        <v>527.50129995696796</v>
      </c>
      <c r="H114" s="5">
        <f>2000-E114</f>
        <v>1445.834763049314</v>
      </c>
      <c r="I114" s="9">
        <v>-4.7637491611925507</v>
      </c>
      <c r="J114" s="9">
        <v>-9.870658653835747</v>
      </c>
      <c r="K114" s="9">
        <v>192.25</v>
      </c>
      <c r="L114" s="18">
        <f>J114-I114</f>
        <v>-5.1069094926431964</v>
      </c>
    </row>
    <row r="115" spans="1:34" s="2" customFormat="1" x14ac:dyDescent="0.2">
      <c r="A115" s="2">
        <v>47987</v>
      </c>
      <c r="B115" s="11">
        <v>38416</v>
      </c>
      <c r="C115" s="9">
        <v>193.25</v>
      </c>
      <c r="D115" s="10"/>
      <c r="E115" s="6">
        <v>556.29851136770196</v>
      </c>
      <c r="F115" s="6">
        <v>656.81720800173798</v>
      </c>
      <c r="G115" s="6">
        <v>528.08173874190402</v>
      </c>
      <c r="H115" s="5">
        <f>2000-E115</f>
        <v>1443.7014886322982</v>
      </c>
      <c r="I115" s="9">
        <v>-4.682077483318059</v>
      </c>
      <c r="J115" s="9">
        <v>-9.5265441862121563</v>
      </c>
      <c r="K115" s="9">
        <v>193.25</v>
      </c>
      <c r="L115" s="18">
        <f>J115-I115</f>
        <v>-4.8444667028940973</v>
      </c>
    </row>
    <row r="116" spans="1:34" s="2" customFormat="1" x14ac:dyDescent="0.2">
      <c r="A116" s="2">
        <v>47988</v>
      </c>
      <c r="B116" s="11">
        <v>38416</v>
      </c>
      <c r="C116" s="9">
        <v>194.5</v>
      </c>
      <c r="D116" s="10"/>
      <c r="E116" s="6">
        <v>558.88484710582804</v>
      </c>
      <c r="F116" s="6">
        <v>658.81225596681497</v>
      </c>
      <c r="G116" s="6">
        <v>528.91459100436396</v>
      </c>
      <c r="H116" s="5">
        <f>2000-E116</f>
        <v>1441.1151528941718</v>
      </c>
      <c r="I116" s="9">
        <v>-4.5581442118013804</v>
      </c>
      <c r="J116" s="9">
        <v>-9.9852411554799545</v>
      </c>
      <c r="K116" s="9">
        <v>194.5</v>
      </c>
      <c r="L116" s="18">
        <f>J116-I116</f>
        <v>-5.4270969436785741</v>
      </c>
    </row>
    <row r="117" spans="1:34" s="2" customFormat="1" x14ac:dyDescent="0.2">
      <c r="A117" s="2">
        <v>47989</v>
      </c>
      <c r="B117" s="11">
        <v>38416</v>
      </c>
      <c r="C117" s="9">
        <v>196</v>
      </c>
      <c r="D117" s="10"/>
      <c r="E117" s="6">
        <v>561.75030723611496</v>
      </c>
      <c r="F117" s="6">
        <v>661.02302101605699</v>
      </c>
      <c r="G117" s="6">
        <v>529.94344562397305</v>
      </c>
      <c r="H117" s="5">
        <f>2000-E117</f>
        <v>1438.2496927638849</v>
      </c>
      <c r="I117" s="9">
        <v>-4.5629638705353397</v>
      </c>
      <c r="J117" s="9">
        <v>-9.6144331777849423</v>
      </c>
      <c r="K117" s="9">
        <v>196</v>
      </c>
      <c r="L117" s="18">
        <f>J117-I117</f>
        <v>-5.0514693072496026</v>
      </c>
    </row>
    <row r="118" spans="1:34" s="2" customFormat="1" x14ac:dyDescent="0.2">
      <c r="A118" s="2">
        <v>47990</v>
      </c>
      <c r="B118" s="11">
        <v>38416</v>
      </c>
      <c r="C118" s="9">
        <v>197</v>
      </c>
      <c r="D118" s="10"/>
      <c r="E118" s="6">
        <v>563.71914227119305</v>
      </c>
      <c r="F118" s="6">
        <v>662.96820182360898</v>
      </c>
      <c r="G118" s="6">
        <v>530.41279382236701</v>
      </c>
      <c r="H118" s="5">
        <f>2000-E118</f>
        <v>1436.280857728807</v>
      </c>
      <c r="I118" s="9">
        <v>-4.6822241522547348</v>
      </c>
      <c r="J118" s="9">
        <v>-9.7792284473272701</v>
      </c>
      <c r="K118" s="9">
        <v>197</v>
      </c>
      <c r="L118" s="18">
        <f>J118-I118</f>
        <v>-5.0970042950725354</v>
      </c>
    </row>
    <row r="119" spans="1:34" s="2" customFormat="1" x14ac:dyDescent="0.2">
      <c r="A119" s="2">
        <v>47991</v>
      </c>
      <c r="B119" s="11">
        <v>38416</v>
      </c>
      <c r="C119" s="9">
        <v>198</v>
      </c>
      <c r="D119" s="10"/>
      <c r="E119" s="6">
        <v>565.69090276512804</v>
      </c>
      <c r="F119" s="6">
        <v>664.65789034421198</v>
      </c>
      <c r="G119" s="6">
        <v>530.84897357209695</v>
      </c>
      <c r="H119" s="5">
        <f>2000-E119</f>
        <v>1434.3090972348718</v>
      </c>
      <c r="I119" s="9">
        <v>-4.8084652206118488</v>
      </c>
      <c r="J119" s="9">
        <v>-10.148222706246624</v>
      </c>
      <c r="K119" s="9">
        <v>198</v>
      </c>
      <c r="L119" s="18">
        <f>J119-I119</f>
        <v>-5.3397574856347756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s="2" customFormat="1" x14ac:dyDescent="0.2">
      <c r="A120" s="2">
        <v>47992</v>
      </c>
      <c r="B120" s="11">
        <v>38416</v>
      </c>
      <c r="C120" s="9">
        <v>200</v>
      </c>
      <c r="D120" s="10"/>
      <c r="E120" s="6">
        <v>569.43207956206595</v>
      </c>
      <c r="F120" s="6">
        <v>665.67051578721896</v>
      </c>
      <c r="G120" s="6">
        <v>531.99219580740305</v>
      </c>
      <c r="H120" s="5">
        <f>2000-E120</f>
        <v>1430.5679204379339</v>
      </c>
      <c r="I120" s="9">
        <v>-4.6634015508645819</v>
      </c>
      <c r="J120" s="9">
        <v>-10.179007991691915</v>
      </c>
      <c r="K120" s="9">
        <v>200</v>
      </c>
      <c r="L120" s="18">
        <f>J120-I120</f>
        <v>-5.5156064408273329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s="2" customFormat="1" x14ac:dyDescent="0.2">
      <c r="A121" s="2">
        <v>47993</v>
      </c>
      <c r="B121" s="11">
        <v>38416</v>
      </c>
      <c r="C121" s="9">
        <v>201.75</v>
      </c>
      <c r="D121" s="10"/>
      <c r="E121" s="6">
        <v>572.66714238259306</v>
      </c>
      <c r="F121" s="6">
        <v>666.19799403394995</v>
      </c>
      <c r="G121" s="6">
        <v>532.69731359489595</v>
      </c>
      <c r="H121" s="5">
        <f>2000-E121</f>
        <v>1427.3328576174069</v>
      </c>
      <c r="I121" s="9">
        <v>-4.6660185851381275</v>
      </c>
      <c r="J121" s="9">
        <v>-10.034909572380613</v>
      </c>
      <c r="K121" s="9">
        <v>201.75</v>
      </c>
      <c r="L121" s="18">
        <f>J121-I121</f>
        <v>-5.3688909872424855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s="2" customFormat="1" x14ac:dyDescent="0.2">
      <c r="A122" s="2">
        <v>47994</v>
      </c>
      <c r="B122" s="11">
        <v>38416</v>
      </c>
      <c r="C122" s="9">
        <v>203.5</v>
      </c>
      <c r="D122" s="10"/>
      <c r="E122" s="6">
        <v>575.79994131133901</v>
      </c>
      <c r="F122" s="6">
        <v>667.29560067759303</v>
      </c>
      <c r="G122" s="6">
        <v>533.12615656841899</v>
      </c>
      <c r="H122" s="5">
        <f>2000-E122</f>
        <v>1424.2000586886611</v>
      </c>
      <c r="I122" s="9">
        <v>-4.4862152987577124</v>
      </c>
      <c r="J122" s="9">
        <v>-10.059317536820831</v>
      </c>
      <c r="K122" s="9">
        <v>203.5</v>
      </c>
      <c r="L122" s="18">
        <f>J122-I122</f>
        <v>-5.573102238063119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">
      <c r="A123" s="2">
        <v>47995</v>
      </c>
      <c r="B123" s="11">
        <v>38416</v>
      </c>
      <c r="C123" s="9">
        <v>205</v>
      </c>
      <c r="D123" s="10"/>
      <c r="E123" s="6">
        <v>578.31776435441202</v>
      </c>
      <c r="F123" s="6">
        <v>668.31426828253802</v>
      </c>
      <c r="G123" s="6">
        <v>533.12615656841899</v>
      </c>
      <c r="H123" s="5">
        <f>2000-E123</f>
        <v>1421.682235645588</v>
      </c>
      <c r="I123" s="9">
        <v>-4.3604615080384992</v>
      </c>
      <c r="J123" s="9">
        <v>-9.9662483956794894</v>
      </c>
      <c r="K123" s="9">
        <v>205</v>
      </c>
      <c r="L123" s="18">
        <f>J123-I123</f>
        <v>-5.6057868876409902</v>
      </c>
    </row>
    <row r="124" spans="1:34" x14ac:dyDescent="0.2">
      <c r="A124" s="2">
        <v>48002</v>
      </c>
      <c r="B124" s="11">
        <v>38416</v>
      </c>
      <c r="C124" s="9">
        <v>207.25</v>
      </c>
      <c r="E124" s="6">
        <v>582.15336511755697</v>
      </c>
      <c r="F124" s="6">
        <v>670.85346669014996</v>
      </c>
      <c r="G124" s="6">
        <v>533.24617997095299</v>
      </c>
      <c r="H124" s="5">
        <f>2000-E124</f>
        <v>1417.8466348824431</v>
      </c>
      <c r="I124" s="9">
        <v>-4.5575430571644304</v>
      </c>
      <c r="J124" s="9">
        <v>-10.148513188767792</v>
      </c>
      <c r="K124" s="9">
        <v>207.25</v>
      </c>
      <c r="L124" s="18">
        <f>J124-I124</f>
        <v>-5.5909701316033615</v>
      </c>
    </row>
    <row r="125" spans="1:34" x14ac:dyDescent="0.2">
      <c r="A125" s="2">
        <v>48003</v>
      </c>
      <c r="B125" s="11">
        <v>38416</v>
      </c>
      <c r="C125" s="9">
        <v>208.75</v>
      </c>
      <c r="E125" s="6">
        <v>584.64647710802706</v>
      </c>
      <c r="F125" s="6">
        <v>672.10532656511805</v>
      </c>
      <c r="G125" s="6">
        <v>533.27830709506702</v>
      </c>
      <c r="H125" s="5">
        <f>2000-E125</f>
        <v>1415.3535228919729</v>
      </c>
      <c r="I125" s="9">
        <v>-4.3716662529201589</v>
      </c>
      <c r="J125" s="9">
        <v>-9.6763416476597666</v>
      </c>
      <c r="K125" s="9">
        <v>208.75</v>
      </c>
      <c r="L125" s="18">
        <f>J125-I125</f>
        <v>-5.3046753947396077</v>
      </c>
    </row>
    <row r="126" spans="1:34" x14ac:dyDescent="0.2">
      <c r="A126" s="2">
        <v>48004</v>
      </c>
      <c r="B126" s="11">
        <v>38416</v>
      </c>
      <c r="C126" s="9">
        <v>210.25</v>
      </c>
      <c r="E126" s="6">
        <v>587.05671610564104</v>
      </c>
      <c r="F126" s="6">
        <v>673.13395746448202</v>
      </c>
      <c r="G126" s="6">
        <v>533.27830709506702</v>
      </c>
      <c r="H126" s="5">
        <f>2000-E126</f>
        <v>1412.943283894359</v>
      </c>
      <c r="I126" s="9">
        <v>-4.1946233930418515</v>
      </c>
      <c r="J126" s="9">
        <v>-9.1543644590327169</v>
      </c>
      <c r="K126" s="9">
        <v>210.25</v>
      </c>
      <c r="L126" s="18">
        <f>J126-I126</f>
        <v>-4.9597410659908654</v>
      </c>
    </row>
    <row r="127" spans="1:34" x14ac:dyDescent="0.2">
      <c r="A127" s="2">
        <v>48005</v>
      </c>
      <c r="B127" s="11">
        <v>38416</v>
      </c>
      <c r="C127" s="9">
        <v>212.25</v>
      </c>
      <c r="E127" s="6">
        <v>590.371529251776</v>
      </c>
      <c r="F127" s="6">
        <v>676.93813083716304</v>
      </c>
      <c r="G127" s="6">
        <v>533.27830709506702</v>
      </c>
      <c r="H127" s="5">
        <f>2000-E127</f>
        <v>1409.6284707482241</v>
      </c>
      <c r="I127" s="9">
        <v>-4.1225718574210504</v>
      </c>
      <c r="J127" s="9">
        <v>-9.2325283088600614</v>
      </c>
      <c r="K127" s="9">
        <v>212.25</v>
      </c>
      <c r="L127" s="18">
        <f>J127-I127</f>
        <v>-5.109956451439011</v>
      </c>
    </row>
    <row r="128" spans="1:34" x14ac:dyDescent="0.2">
      <c r="A128" s="2">
        <v>48006</v>
      </c>
      <c r="B128" s="11">
        <v>38416</v>
      </c>
      <c r="C128" s="9">
        <v>213.25</v>
      </c>
      <c r="E128" s="6">
        <v>591.88393711179799</v>
      </c>
      <c r="F128" s="6">
        <v>679.07603246989504</v>
      </c>
      <c r="G128" s="6">
        <v>533.27830709506702</v>
      </c>
      <c r="H128" s="5">
        <f>2000-E128</f>
        <v>1408.1160628882021</v>
      </c>
      <c r="I128" s="9">
        <v>-4.1132615238150221</v>
      </c>
      <c r="J128" s="9">
        <v>-8.9818185321435724</v>
      </c>
      <c r="K128" s="9">
        <v>213.25</v>
      </c>
      <c r="L128" s="18">
        <f>J128-I128</f>
        <v>-4.8685570083285503</v>
      </c>
    </row>
    <row r="129" spans="1:13" x14ac:dyDescent="0.2">
      <c r="A129" s="2">
        <v>48007</v>
      </c>
      <c r="B129" s="11">
        <v>38416</v>
      </c>
      <c r="C129" s="9">
        <v>215.5</v>
      </c>
      <c r="E129" s="6">
        <v>595.19762242997797</v>
      </c>
      <c r="F129" s="6">
        <v>682.24366261068997</v>
      </c>
      <c r="G129" s="6">
        <v>533.27830709506702</v>
      </c>
      <c r="H129" s="5">
        <f>2000-E129</f>
        <v>1404.8023775700221</v>
      </c>
      <c r="I129" s="9">
        <v>-4.3508965818002299</v>
      </c>
      <c r="J129" s="9">
        <v>-9.0727192891746462</v>
      </c>
      <c r="K129" s="9">
        <v>215.5</v>
      </c>
      <c r="L129" s="18">
        <f>J129-I129</f>
        <v>-4.7218227073744163</v>
      </c>
    </row>
    <row r="130" spans="1:13" x14ac:dyDescent="0.2">
      <c r="A130" s="2">
        <v>48008</v>
      </c>
      <c r="B130" s="11">
        <v>38416</v>
      </c>
      <c r="C130" s="9">
        <v>217.25</v>
      </c>
      <c r="E130" s="6">
        <v>597.55953351399</v>
      </c>
      <c r="F130" s="6">
        <v>684.851722157116</v>
      </c>
      <c r="G130" s="6">
        <v>533.27830709506702</v>
      </c>
      <c r="H130" s="5">
        <f>2000-E130</f>
        <v>1402.4404664860099</v>
      </c>
      <c r="I130" s="9">
        <v>-4.0415683529235222</v>
      </c>
      <c r="J130" s="9">
        <v>-8.3933683538409873</v>
      </c>
      <c r="K130" s="9">
        <v>217.25</v>
      </c>
      <c r="L130" s="18">
        <f>J130-I130</f>
        <v>-4.3518000009174651</v>
      </c>
    </row>
    <row r="131" spans="1:13" x14ac:dyDescent="0.2">
      <c r="A131" s="2">
        <v>48009</v>
      </c>
      <c r="B131" s="11">
        <v>38416</v>
      </c>
      <c r="C131" s="9">
        <v>219</v>
      </c>
      <c r="E131" s="6">
        <v>599.89312453077696</v>
      </c>
      <c r="F131" s="6">
        <v>687.646240120519</v>
      </c>
      <c r="G131" s="6">
        <v>534.13690027478594</v>
      </c>
      <c r="H131" s="5">
        <f>2000-E131</f>
        <v>1400.106875469223</v>
      </c>
      <c r="I131" s="9">
        <v>-4.562828644166034</v>
      </c>
      <c r="J131" s="9">
        <v>-9.5251516374365277</v>
      </c>
      <c r="K131" s="9">
        <v>219</v>
      </c>
      <c r="L131" s="18">
        <f>J131-I131</f>
        <v>-4.9623229932704938</v>
      </c>
    </row>
    <row r="132" spans="1:13" x14ac:dyDescent="0.2">
      <c r="A132" s="2">
        <v>48010</v>
      </c>
      <c r="B132" s="11">
        <v>38416</v>
      </c>
      <c r="C132" s="9">
        <v>220.5</v>
      </c>
      <c r="E132" s="6">
        <v>601.85021030905796</v>
      </c>
      <c r="F132" s="6">
        <v>689.88700383902994</v>
      </c>
      <c r="G132" s="6">
        <v>534.96978536394602</v>
      </c>
      <c r="H132" s="5">
        <f>2000-E132</f>
        <v>1398.149789690942</v>
      </c>
      <c r="I132" s="9">
        <v>-4.066454005746202</v>
      </c>
      <c r="J132" s="9">
        <v>-8.5995693213750428</v>
      </c>
      <c r="K132" s="9">
        <v>220.5</v>
      </c>
      <c r="L132" s="18">
        <f>J132-I132</f>
        <v>-4.5331153156288408</v>
      </c>
    </row>
    <row r="133" spans="1:13" x14ac:dyDescent="0.2">
      <c r="A133" s="2">
        <v>48011</v>
      </c>
      <c r="B133" s="11">
        <v>38416</v>
      </c>
      <c r="C133" s="9">
        <v>222</v>
      </c>
      <c r="E133" s="6">
        <v>603.69270787281596</v>
      </c>
      <c r="F133" s="6">
        <v>691.97378342979005</v>
      </c>
      <c r="G133" s="6">
        <v>535.72155825900995</v>
      </c>
      <c r="H133" s="5">
        <f>2000-E133</f>
        <v>1396.3072921271842</v>
      </c>
      <c r="I133" s="9">
        <v>-3.9839943715792701</v>
      </c>
      <c r="J133" s="9">
        <v>-8.2150194958050129</v>
      </c>
      <c r="K133" s="9">
        <v>222</v>
      </c>
      <c r="L133" s="18">
        <f>J133-I133</f>
        <v>-4.2310251242257433</v>
      </c>
    </row>
    <row r="134" spans="1:13" x14ac:dyDescent="0.2">
      <c r="A134" s="2">
        <v>48012</v>
      </c>
      <c r="B134" s="11">
        <v>38416</v>
      </c>
      <c r="C134" s="9">
        <v>223.25</v>
      </c>
      <c r="E134" s="6">
        <v>605.33325649409505</v>
      </c>
      <c r="F134" s="6">
        <v>693.01575029805599</v>
      </c>
      <c r="G134" s="6">
        <v>536.42002287156504</v>
      </c>
      <c r="H134" s="5">
        <f>2000-E134</f>
        <v>1394.6667435059048</v>
      </c>
      <c r="I134" s="9">
        <v>-4.0654723054746782</v>
      </c>
      <c r="J134" s="9">
        <v>-8.5680647608108842</v>
      </c>
      <c r="K134" s="9">
        <v>223.25</v>
      </c>
      <c r="L134" s="18">
        <f>J134-I134</f>
        <v>-4.502592455336206</v>
      </c>
    </row>
    <row r="135" spans="1:13" x14ac:dyDescent="0.2">
      <c r="A135" s="2">
        <v>48015</v>
      </c>
      <c r="B135" s="11">
        <v>38417</v>
      </c>
      <c r="C135" s="9">
        <v>224.75</v>
      </c>
      <c r="E135" s="6">
        <v>607.28398420230599</v>
      </c>
      <c r="F135" s="6">
        <v>694.55697132308501</v>
      </c>
      <c r="G135" s="6">
        <v>537.88919842105895</v>
      </c>
      <c r="H135" s="5">
        <f>2000-E135</f>
        <v>1392.7160157976941</v>
      </c>
      <c r="I135" s="9">
        <v>-4.0789617957586444</v>
      </c>
      <c r="J135" s="9">
        <v>-8.522311312821083</v>
      </c>
      <c r="K135" s="9">
        <v>224.75</v>
      </c>
      <c r="L135" s="18">
        <f>J135-I135</f>
        <v>-4.4433495170624386</v>
      </c>
    </row>
    <row r="136" spans="1:13" x14ac:dyDescent="0.2">
      <c r="A136" s="2">
        <v>48016</v>
      </c>
      <c r="B136" s="11">
        <v>38417</v>
      </c>
      <c r="C136" s="9">
        <v>226.5</v>
      </c>
      <c r="E136" s="6">
        <v>609.68158605470899</v>
      </c>
      <c r="F136" s="6">
        <v>697.44293293406702</v>
      </c>
      <c r="G136" s="6">
        <v>540.06535028050303</v>
      </c>
      <c r="H136" s="5">
        <f>2000-E136</f>
        <v>1390.318413945291</v>
      </c>
      <c r="I136" s="9">
        <v>-4.2345674609629071</v>
      </c>
      <c r="J136" s="9">
        <v>-8.456380107896198</v>
      </c>
      <c r="K136" s="9">
        <v>226.5</v>
      </c>
      <c r="L136" s="18">
        <f>J136-I136</f>
        <v>-4.2218126469332908</v>
      </c>
    </row>
    <row r="137" spans="1:13" x14ac:dyDescent="0.2">
      <c r="A137" s="2">
        <v>48017</v>
      </c>
      <c r="B137" s="11">
        <v>38417</v>
      </c>
      <c r="C137" s="9">
        <v>228.25</v>
      </c>
      <c r="E137" s="6">
        <v>612.31222604124503</v>
      </c>
      <c r="F137" s="6">
        <v>699.37813844701998</v>
      </c>
      <c r="G137" s="6">
        <v>541.946710766357</v>
      </c>
      <c r="H137" s="5">
        <f>2000-E137</f>
        <v>1387.6877739587549</v>
      </c>
      <c r="I137" s="9">
        <v>-4.1950450510920341</v>
      </c>
      <c r="J137" s="9">
        <v>-8.7587113297537318</v>
      </c>
      <c r="K137" s="9">
        <v>228.25</v>
      </c>
      <c r="L137" s="18">
        <f>J137-I137</f>
        <v>-4.5636662786616977</v>
      </c>
    </row>
    <row r="138" spans="1:13" x14ac:dyDescent="0.2">
      <c r="A138" s="2">
        <v>48018</v>
      </c>
      <c r="B138" s="11">
        <v>38417</v>
      </c>
      <c r="C138" s="9">
        <v>230.25</v>
      </c>
      <c r="E138" s="6">
        <v>615.17322926039196</v>
      </c>
      <c r="F138" s="6">
        <v>699.37813844701998</v>
      </c>
      <c r="G138" s="6">
        <v>546.10395982608202</v>
      </c>
      <c r="H138" s="5">
        <f>2000-E138</f>
        <v>1384.826770739608</v>
      </c>
      <c r="I138" s="9">
        <v>-4.2549017546432317</v>
      </c>
      <c r="J138" s="9">
        <v>-8.2841593246081278</v>
      </c>
      <c r="K138" s="9">
        <v>230.25</v>
      </c>
      <c r="L138" s="18">
        <f>J138-I138</f>
        <v>-4.029257569964896</v>
      </c>
    </row>
    <row r="139" spans="1:13" x14ac:dyDescent="0.2">
      <c r="A139" s="2">
        <v>48019</v>
      </c>
      <c r="B139" s="11">
        <v>38417</v>
      </c>
      <c r="C139" s="9">
        <v>231.25</v>
      </c>
      <c r="E139" s="6">
        <v>616.80965822846599</v>
      </c>
      <c r="F139" s="6">
        <v>700.30700674846196</v>
      </c>
      <c r="G139" s="6">
        <v>547.91637263521397</v>
      </c>
      <c r="H139" s="5">
        <f>2000-E139</f>
        <v>1383.1903417715339</v>
      </c>
      <c r="I139" s="9">
        <v>-4.296414977838964</v>
      </c>
      <c r="J139" s="9">
        <v>-8.6111528934941788</v>
      </c>
      <c r="K139" s="9">
        <v>231.25</v>
      </c>
      <c r="L139" s="18">
        <f>J139-I139</f>
        <v>-4.3147379156552148</v>
      </c>
    </row>
    <row r="140" spans="1:13" x14ac:dyDescent="0.2">
      <c r="A140" s="2">
        <v>48020</v>
      </c>
      <c r="B140" s="11">
        <v>38417</v>
      </c>
      <c r="C140" s="9">
        <v>232.5</v>
      </c>
      <c r="E140" s="6">
        <v>618.88798141494601</v>
      </c>
      <c r="F140" s="6">
        <v>701.21465898939505</v>
      </c>
      <c r="G140" s="6">
        <v>550.64085300820204</v>
      </c>
      <c r="H140" s="5">
        <f>2000-E140</f>
        <v>1381.1120185850541</v>
      </c>
      <c r="I140" s="9">
        <v>-4.2769954987563317</v>
      </c>
      <c r="J140" s="9">
        <v>-8.3951297807817618</v>
      </c>
      <c r="K140" s="9">
        <v>232.5</v>
      </c>
      <c r="L140" s="18">
        <f>J140-I140</f>
        <v>-4.1181342820254301</v>
      </c>
    </row>
    <row r="141" spans="1:13" x14ac:dyDescent="0.2">
      <c r="A141" s="2">
        <v>48021</v>
      </c>
      <c r="B141" s="11">
        <v>38417</v>
      </c>
      <c r="C141" s="9">
        <v>234.25</v>
      </c>
      <c r="E141" s="6">
        <v>621.674044091003</v>
      </c>
      <c r="F141" s="6">
        <v>701.70726507757502</v>
      </c>
      <c r="G141" s="6">
        <v>555.345699583856</v>
      </c>
      <c r="H141" s="5">
        <f>2000-E141</f>
        <v>1378.325955908997</v>
      </c>
      <c r="I141" s="9">
        <v>-4.4034607326248043</v>
      </c>
      <c r="J141" s="9">
        <v>-8.6581017488862386</v>
      </c>
      <c r="K141" s="9">
        <v>234.25</v>
      </c>
      <c r="L141" s="18">
        <f>J141-I141</f>
        <v>-4.2546410162614343</v>
      </c>
    </row>
    <row r="142" spans="1:13" x14ac:dyDescent="0.2">
      <c r="A142" s="2">
        <v>48022</v>
      </c>
      <c r="B142" s="11">
        <v>38417</v>
      </c>
      <c r="C142" s="9">
        <v>236</v>
      </c>
      <c r="E142" s="6">
        <v>624.48649537195297</v>
      </c>
      <c r="F142" s="6">
        <v>703.29708979468296</v>
      </c>
      <c r="G142" s="6">
        <v>559.58117444771005</v>
      </c>
      <c r="H142" s="5">
        <f>2000-E142</f>
        <v>1375.513504628047</v>
      </c>
      <c r="I142" s="9">
        <v>-4.2884116339825411</v>
      </c>
      <c r="J142" s="9">
        <v>-8.5843913686860187</v>
      </c>
      <c r="K142" s="9">
        <v>236</v>
      </c>
      <c r="L142" s="18">
        <f>J142-I142</f>
        <v>-4.2959797347034776</v>
      </c>
    </row>
    <row r="143" spans="1:13" s="28" customFormat="1" x14ac:dyDescent="0.2">
      <c r="A143" s="20">
        <v>48023</v>
      </c>
      <c r="B143" s="31">
        <v>38417</v>
      </c>
      <c r="C143" s="29">
        <v>238</v>
      </c>
      <c r="D143" s="30"/>
      <c r="E143" s="6">
        <v>627.83058186098299</v>
      </c>
      <c r="F143" s="6">
        <v>703.825383805765</v>
      </c>
      <c r="G143" s="6">
        <v>564.79914381028595</v>
      </c>
      <c r="H143" s="5">
        <f>2000-E143</f>
        <v>1372.1694181390171</v>
      </c>
      <c r="I143" s="29">
        <v>-4.0199999999999996</v>
      </c>
      <c r="J143" s="29">
        <v>-8.3699999999999992</v>
      </c>
      <c r="K143" s="29">
        <v>238</v>
      </c>
      <c r="L143" s="18">
        <f>J143-I143</f>
        <v>-4.3499999999999996</v>
      </c>
      <c r="M143" s="20"/>
    </row>
    <row r="144" spans="1:13" x14ac:dyDescent="0.2">
      <c r="A144" s="2">
        <v>48024</v>
      </c>
      <c r="B144" s="11">
        <v>38417</v>
      </c>
      <c r="C144" s="9">
        <v>239.75</v>
      </c>
      <c r="E144" s="6">
        <v>630.72233643119796</v>
      </c>
      <c r="F144" s="6">
        <v>706.051656171113</v>
      </c>
      <c r="G144" s="6">
        <v>569.41963115365502</v>
      </c>
      <c r="H144" s="5">
        <f>2000-E144</f>
        <v>1369.2776635688019</v>
      </c>
      <c r="I144" s="9">
        <v>-3.991872584688366</v>
      </c>
      <c r="J144" s="9">
        <v>-8.4367252713582506</v>
      </c>
      <c r="K144" s="9">
        <v>239.75</v>
      </c>
      <c r="L144" s="18">
        <f>J144-I144</f>
        <v>-4.4448526866698845</v>
      </c>
    </row>
    <row r="145" spans="1:12" x14ac:dyDescent="0.2">
      <c r="A145" s="2">
        <v>48025</v>
      </c>
      <c r="B145" s="11">
        <v>38417</v>
      </c>
      <c r="C145" s="9">
        <v>241.25</v>
      </c>
      <c r="E145" s="6">
        <v>633.14718771100604</v>
      </c>
      <c r="F145" s="6">
        <v>706.34496305344703</v>
      </c>
      <c r="G145" s="6">
        <v>573.27893665952797</v>
      </c>
      <c r="H145" s="5">
        <f>2000-E145</f>
        <v>1366.8528122889938</v>
      </c>
      <c r="I145" s="9">
        <v>-4.0711769984582791</v>
      </c>
      <c r="J145" s="9">
        <v>-8.8388714114058473</v>
      </c>
      <c r="K145" s="9">
        <v>241.25</v>
      </c>
      <c r="L145" s="18">
        <f>J145-I145</f>
        <v>-4.7676944129475682</v>
      </c>
    </row>
    <row r="146" spans="1:12" x14ac:dyDescent="0.2">
      <c r="A146" s="2">
        <v>48028</v>
      </c>
      <c r="B146" s="11">
        <v>38417</v>
      </c>
      <c r="C146" s="9">
        <v>242.5</v>
      </c>
      <c r="E146" s="6">
        <v>635.21466677886497</v>
      </c>
      <c r="F146" s="6">
        <v>706.34496305344703</v>
      </c>
      <c r="G146" s="6">
        <v>576.38333162794902</v>
      </c>
      <c r="H146" s="5">
        <f>2000-E146</f>
        <v>1364.785333221135</v>
      </c>
      <c r="I146" s="9">
        <v>-3.7665386192165125</v>
      </c>
      <c r="J146" s="9">
        <v>-8.3402751928069421</v>
      </c>
      <c r="K146" s="9">
        <v>242.5</v>
      </c>
      <c r="L146" s="18">
        <f>J146-I146</f>
        <v>-4.5737365735904296</v>
      </c>
    </row>
    <row r="147" spans="1:12" x14ac:dyDescent="0.2">
      <c r="A147" s="2">
        <v>48029</v>
      </c>
      <c r="B147" s="11">
        <v>38417</v>
      </c>
      <c r="C147" s="9">
        <v>243.75</v>
      </c>
      <c r="E147" s="6">
        <v>637.31247625629499</v>
      </c>
      <c r="F147" s="6">
        <v>706.55852080142597</v>
      </c>
      <c r="G147" s="6">
        <v>579.43547436260997</v>
      </c>
      <c r="H147" s="5">
        <f>2000-E147</f>
        <v>1362.687523743705</v>
      </c>
      <c r="I147" s="9">
        <v>-3.8958343974727745</v>
      </c>
      <c r="J147" s="9">
        <v>-8.5924934828038193</v>
      </c>
      <c r="K147" s="9">
        <v>243.75</v>
      </c>
      <c r="L147" s="18">
        <f>J147-I147</f>
        <v>-4.6966590853310448</v>
      </c>
    </row>
    <row r="148" spans="1:12" x14ac:dyDescent="0.2">
      <c r="A148" s="2">
        <v>48030</v>
      </c>
      <c r="B148" s="11">
        <v>38417</v>
      </c>
      <c r="C148" s="9">
        <v>245.5</v>
      </c>
      <c r="E148" s="6">
        <v>640.05350402531997</v>
      </c>
      <c r="F148" s="6">
        <v>708.258783464359</v>
      </c>
      <c r="G148" s="6">
        <v>583.775510844255</v>
      </c>
      <c r="H148" s="5">
        <f>2000-E148</f>
        <v>1359.9464959746801</v>
      </c>
      <c r="I148" s="9">
        <v>-3.9018760307838427</v>
      </c>
      <c r="J148" s="9">
        <v>-8.5985798165104921</v>
      </c>
      <c r="K148" s="9">
        <v>245.5</v>
      </c>
      <c r="L148" s="18">
        <f>J148-I148</f>
        <v>-4.6967037857266494</v>
      </c>
    </row>
    <row r="149" spans="1:12" x14ac:dyDescent="0.2">
      <c r="A149" s="2">
        <v>48031</v>
      </c>
      <c r="B149" s="11">
        <v>38417</v>
      </c>
      <c r="C149" s="9">
        <v>246.75</v>
      </c>
      <c r="E149" s="6">
        <v>641.90825140837001</v>
      </c>
      <c r="F149" s="6">
        <v>708.87050108517201</v>
      </c>
      <c r="G149" s="6">
        <v>585.45198818097799</v>
      </c>
      <c r="H149" s="5">
        <f>2000-E149</f>
        <v>1358.09174859163</v>
      </c>
      <c r="I149" s="9">
        <v>-3.9209484899428997</v>
      </c>
      <c r="J149" s="9">
        <v>-8.4538312219833553</v>
      </c>
      <c r="K149" s="9">
        <v>246.75</v>
      </c>
      <c r="L149" s="18">
        <f>J149-I149</f>
        <v>-4.5328827320404557</v>
      </c>
    </row>
    <row r="150" spans="1:12" x14ac:dyDescent="0.2">
      <c r="A150" s="2">
        <v>48032</v>
      </c>
      <c r="B150" s="11">
        <v>38417</v>
      </c>
      <c r="C150" s="9">
        <v>248.25</v>
      </c>
      <c r="E150" s="6">
        <v>644.15061432455002</v>
      </c>
      <c r="F150" s="6">
        <v>709.48599619880395</v>
      </c>
      <c r="G150" s="6">
        <v>587.10266278749498</v>
      </c>
      <c r="H150" s="5">
        <f>2000-E150</f>
        <v>1355.8493856754499</v>
      </c>
      <c r="I150" s="9">
        <v>-4.0971830721132418</v>
      </c>
      <c r="J150" s="9">
        <v>-8.3311726290954411</v>
      </c>
      <c r="K150" s="9">
        <v>248.25</v>
      </c>
      <c r="L150" s="18">
        <f>J150-I150</f>
        <v>-4.2339895569821993</v>
      </c>
    </row>
    <row r="151" spans="1:12" x14ac:dyDescent="0.2">
      <c r="A151" s="2">
        <v>48033</v>
      </c>
      <c r="B151" s="11">
        <v>38417</v>
      </c>
      <c r="C151" s="9">
        <v>249.5</v>
      </c>
      <c r="E151" s="6">
        <v>646.07793735527503</v>
      </c>
      <c r="F151" s="6">
        <v>711.10405185636898</v>
      </c>
      <c r="G151" s="6">
        <v>588.43640115686105</v>
      </c>
      <c r="H151" s="5">
        <f>2000-E151</f>
        <v>1353.922062644725</v>
      </c>
      <c r="I151" s="9">
        <v>-4.0904661265987592</v>
      </c>
      <c r="J151" s="9">
        <v>-8.3277867672292114</v>
      </c>
      <c r="K151" s="9">
        <v>249.5</v>
      </c>
      <c r="L151" s="18">
        <f>J151-I151</f>
        <v>-4.2373206406304522</v>
      </c>
    </row>
    <row r="152" spans="1:12" x14ac:dyDescent="0.2">
      <c r="A152" s="2">
        <v>48034</v>
      </c>
      <c r="B152" s="11">
        <v>38417</v>
      </c>
      <c r="C152" s="9">
        <v>250.75</v>
      </c>
      <c r="E152" s="6">
        <v>647.97008447542703</v>
      </c>
      <c r="F152" s="6">
        <v>712.33059081016802</v>
      </c>
      <c r="G152" s="6">
        <v>588.80891497592302</v>
      </c>
      <c r="H152" s="5">
        <f>2000-E152</f>
        <v>1352.029915524573</v>
      </c>
      <c r="I152" s="9">
        <v>-4.0166536497912482</v>
      </c>
      <c r="J152" s="9">
        <v>-8.5297174930793211</v>
      </c>
      <c r="K152" s="9">
        <v>250.75</v>
      </c>
      <c r="L152" s="18">
        <f>J152-I152</f>
        <v>-4.513063843288073</v>
      </c>
    </row>
    <row r="153" spans="1:12" x14ac:dyDescent="0.2">
      <c r="A153" s="2">
        <v>48035</v>
      </c>
      <c r="B153" s="11">
        <v>38417</v>
      </c>
      <c r="C153" s="9">
        <v>252.75</v>
      </c>
      <c r="E153" s="6">
        <v>650.60582940800896</v>
      </c>
      <c r="F153" s="6">
        <v>713.10201577106602</v>
      </c>
      <c r="G153" s="6">
        <v>588.80891497592302</v>
      </c>
      <c r="H153" s="5">
        <f>2000-E153</f>
        <v>1349.394170591991</v>
      </c>
      <c r="I153" s="9">
        <v>-4.0498381008769346</v>
      </c>
      <c r="J153" s="9">
        <v>-8.5153578962417331</v>
      </c>
      <c r="K153" s="9">
        <v>252.75</v>
      </c>
      <c r="L153" s="18">
        <f>J153-I153</f>
        <v>-4.4655197953647985</v>
      </c>
    </row>
    <row r="154" spans="1:12" x14ac:dyDescent="0.2">
      <c r="A154" s="2">
        <v>48036</v>
      </c>
      <c r="B154" s="11">
        <v>38417</v>
      </c>
      <c r="C154" s="9">
        <v>256.5</v>
      </c>
      <c r="E154" s="6">
        <v>654.69556549443303</v>
      </c>
      <c r="F154" s="6">
        <v>715.61376130623</v>
      </c>
      <c r="G154" s="6">
        <v>588.80891497592302</v>
      </c>
      <c r="H154" s="5">
        <f>2000-E154</f>
        <v>1345.3044345055669</v>
      </c>
      <c r="I154" s="9">
        <v>-3.9688212043760971</v>
      </c>
      <c r="J154" s="9">
        <v>-8.5014384561842551</v>
      </c>
      <c r="K154" s="9">
        <v>256.5</v>
      </c>
      <c r="L154" s="18">
        <f>J154-I154</f>
        <v>-4.5326172518081584</v>
      </c>
    </row>
    <row r="155" spans="1:12" x14ac:dyDescent="0.2">
      <c r="A155" s="2">
        <v>48037</v>
      </c>
      <c r="B155" s="11">
        <v>38417</v>
      </c>
      <c r="C155" s="9">
        <v>258.5</v>
      </c>
      <c r="E155" s="6">
        <v>656.23844179708396</v>
      </c>
      <c r="F155" s="6">
        <v>716.43228598715302</v>
      </c>
      <c r="G155" s="6">
        <v>588.80891497592302</v>
      </c>
      <c r="H155" s="5">
        <f>2000-E155</f>
        <v>1343.7615582029161</v>
      </c>
      <c r="I155" s="9">
        <v>-4.2850820429212995</v>
      </c>
      <c r="J155" s="9">
        <v>-8.8301179032010619</v>
      </c>
      <c r="K155" s="9">
        <v>258.5</v>
      </c>
      <c r="L155" s="18">
        <f>J155-I155</f>
        <v>-4.5450358602797625</v>
      </c>
    </row>
    <row r="156" spans="1:12" x14ac:dyDescent="0.2">
      <c r="A156" s="2">
        <v>48038</v>
      </c>
      <c r="B156" s="11">
        <v>38417</v>
      </c>
      <c r="C156" s="9">
        <v>260.25</v>
      </c>
      <c r="E156" s="6">
        <v>657.86633781567105</v>
      </c>
      <c r="F156" s="6">
        <v>717.09059288606602</v>
      </c>
      <c r="G156" s="6">
        <v>588.80891497592302</v>
      </c>
      <c r="H156" s="5">
        <f>2000-E156</f>
        <v>1342.1336621843288</v>
      </c>
      <c r="I156" s="9">
        <v>-4.1187970150758417</v>
      </c>
      <c r="J156" s="9">
        <v>-8.3766972656052161</v>
      </c>
      <c r="K156" s="9">
        <v>260.25</v>
      </c>
      <c r="L156" s="18">
        <f>J156-I156</f>
        <v>-4.2579002505293744</v>
      </c>
    </row>
    <row r="157" spans="1:12" x14ac:dyDescent="0.2">
      <c r="A157" s="2">
        <v>48045</v>
      </c>
      <c r="B157" s="11">
        <v>38420</v>
      </c>
      <c r="C157" s="9">
        <v>261.5</v>
      </c>
      <c r="D157" s="10"/>
      <c r="E157" s="6">
        <v>659.40143807524305</v>
      </c>
      <c r="F157" s="6">
        <v>717.99537131013005</v>
      </c>
      <c r="G157" s="6">
        <v>589.73268435418299</v>
      </c>
      <c r="H157" s="5">
        <f>2000-E157</f>
        <v>1340.598561924757</v>
      </c>
      <c r="I157" s="9">
        <v>-3.9464643237617443</v>
      </c>
      <c r="J157" s="9">
        <v>-8.578949367484114</v>
      </c>
      <c r="K157" s="9">
        <v>261.5</v>
      </c>
      <c r="L157" s="18">
        <f>J157-I157</f>
        <v>-4.6324850437223697</v>
      </c>
    </row>
    <row r="158" spans="1:12" x14ac:dyDescent="0.2">
      <c r="A158" s="2">
        <v>48046</v>
      </c>
      <c r="B158" s="11">
        <v>38420</v>
      </c>
      <c r="C158" s="9">
        <v>263.5</v>
      </c>
      <c r="D158" s="10"/>
      <c r="E158" s="6">
        <v>661.58448418036801</v>
      </c>
      <c r="F158" s="6">
        <v>718.59438273368301</v>
      </c>
      <c r="G158" s="6">
        <v>591.50955449233504</v>
      </c>
      <c r="H158" s="5">
        <f>2000-E158</f>
        <v>1338.415515819632</v>
      </c>
      <c r="I158" s="9">
        <v>-4.0721963223806288</v>
      </c>
      <c r="J158" s="9">
        <v>-8.5460261281237759</v>
      </c>
      <c r="K158" s="9">
        <v>263.5</v>
      </c>
      <c r="L158" s="18">
        <f>J158-I158</f>
        <v>-4.4738298057431471</v>
      </c>
    </row>
    <row r="159" spans="1:12" x14ac:dyDescent="0.2">
      <c r="A159" s="2">
        <v>48047</v>
      </c>
      <c r="B159" s="11">
        <v>38420</v>
      </c>
      <c r="C159" s="9">
        <v>265.5</v>
      </c>
      <c r="D159" s="10"/>
      <c r="E159" s="6">
        <v>664.07404309262495</v>
      </c>
      <c r="F159" s="6">
        <v>718.77380959504001</v>
      </c>
      <c r="G159" s="6">
        <v>593.44261532933297</v>
      </c>
      <c r="H159" s="5">
        <f>2000-E159</f>
        <v>1335.9259569073752</v>
      </c>
      <c r="I159" s="9">
        <v>-3.8621379820600641</v>
      </c>
      <c r="J159" s="9">
        <v>-8.1079909702926951</v>
      </c>
      <c r="K159" s="9">
        <v>265.5</v>
      </c>
      <c r="L159" s="18">
        <f>J159-I159</f>
        <v>-4.245852988232631</v>
      </c>
    </row>
    <row r="160" spans="1:12" x14ac:dyDescent="0.2">
      <c r="A160" s="2">
        <v>48048</v>
      </c>
      <c r="B160" s="11">
        <v>38420</v>
      </c>
      <c r="C160" s="9">
        <v>267.5</v>
      </c>
      <c r="D160" s="10"/>
      <c r="E160" s="6">
        <v>667.12203702395095</v>
      </c>
      <c r="F160" s="6">
        <v>719.434512922355</v>
      </c>
      <c r="G160" s="6">
        <v>600.220084215567</v>
      </c>
      <c r="H160" s="5">
        <f>2000-E160</f>
        <v>1332.877962976049</v>
      </c>
      <c r="I160" s="9">
        <v>-3.7206091386667328</v>
      </c>
      <c r="J160" s="9">
        <v>-8.1299866762977722</v>
      </c>
      <c r="K160" s="9">
        <v>267.5</v>
      </c>
      <c r="L160" s="18">
        <f>J160-I160</f>
        <v>-4.4093775376310393</v>
      </c>
    </row>
    <row r="161" spans="1:12" x14ac:dyDescent="0.2">
      <c r="A161" s="2">
        <v>48049</v>
      </c>
      <c r="B161" s="11">
        <v>38420</v>
      </c>
      <c r="C161" s="9">
        <v>269.25</v>
      </c>
      <c r="D161" s="10"/>
      <c r="E161" s="6">
        <v>670.068854583345</v>
      </c>
      <c r="F161" s="6">
        <v>720.10295512980701</v>
      </c>
      <c r="G161" s="6">
        <v>606.76969865266096</v>
      </c>
      <c r="H161" s="5">
        <f>2000-E161</f>
        <v>1329.931145416655</v>
      </c>
      <c r="I161" s="9">
        <v>-3.7845198746838555</v>
      </c>
      <c r="J161" s="9">
        <v>-7.9038504543914065</v>
      </c>
      <c r="K161" s="9">
        <v>269.25</v>
      </c>
      <c r="L161" s="18">
        <f>J161-I161</f>
        <v>-4.119330579707551</v>
      </c>
    </row>
    <row r="162" spans="1:12" x14ac:dyDescent="0.2">
      <c r="A162" s="2">
        <v>48050</v>
      </c>
      <c r="B162" s="11">
        <v>38420</v>
      </c>
      <c r="C162" s="9">
        <v>271.25</v>
      </c>
      <c r="D162" s="10"/>
      <c r="E162" s="6">
        <v>673.66369102541705</v>
      </c>
      <c r="F162" s="6">
        <v>720.85567719267704</v>
      </c>
      <c r="G162" s="6">
        <v>613.88442582240498</v>
      </c>
      <c r="H162" s="5">
        <f>2000-E162</f>
        <v>1326.3363089745831</v>
      </c>
      <c r="I162" s="9">
        <v>-3.9734206254802693</v>
      </c>
      <c r="J162" s="9">
        <v>-8.0145572756969692</v>
      </c>
      <c r="K162" s="9">
        <v>271.25</v>
      </c>
      <c r="L162" s="18">
        <f>J162-I162</f>
        <v>-4.0411366502166999</v>
      </c>
    </row>
    <row r="163" spans="1:12" x14ac:dyDescent="0.2">
      <c r="A163" s="2">
        <v>48051</v>
      </c>
      <c r="B163" s="11">
        <v>38420</v>
      </c>
      <c r="C163" s="9">
        <v>272.75</v>
      </c>
      <c r="D163" s="10"/>
      <c r="E163" s="6">
        <v>676.40015434100599</v>
      </c>
      <c r="F163" s="6">
        <v>721.50330178113995</v>
      </c>
      <c r="G163" s="6">
        <v>619.27163304802798</v>
      </c>
      <c r="H163" s="5">
        <f>2000-E163</f>
        <v>1323.5998456589941</v>
      </c>
      <c r="I163" s="9">
        <v>-4.2299669343732038</v>
      </c>
      <c r="J163" s="9">
        <v>-7.912114182754312</v>
      </c>
      <c r="K163" s="9">
        <v>272.75</v>
      </c>
      <c r="L163" s="18">
        <f>J163-I163</f>
        <v>-3.6821472483811082</v>
      </c>
    </row>
    <row r="164" spans="1:12" x14ac:dyDescent="0.2">
      <c r="A164" s="2">
        <v>48052</v>
      </c>
      <c r="B164" s="11">
        <v>38420</v>
      </c>
      <c r="C164" s="9">
        <v>274.5</v>
      </c>
      <c r="D164" s="10"/>
      <c r="E164" s="6">
        <v>679.60799608982995</v>
      </c>
      <c r="F164" s="6">
        <v>722.72992478726303</v>
      </c>
      <c r="G164" s="6">
        <v>625.59817111099301</v>
      </c>
      <c r="H164" s="5">
        <f>2000-E164</f>
        <v>1320.3920039101699</v>
      </c>
      <c r="I164" s="9">
        <v>-4.0220772756906316</v>
      </c>
      <c r="J164" s="9">
        <v>-7.9902413397028642</v>
      </c>
      <c r="K164" s="9">
        <v>274.5</v>
      </c>
      <c r="L164" s="18">
        <f>J164-I164</f>
        <v>-3.9681640640122327</v>
      </c>
    </row>
    <row r="165" spans="1:12" x14ac:dyDescent="0.2">
      <c r="A165" s="2">
        <v>48053</v>
      </c>
      <c r="B165" s="11">
        <v>38420</v>
      </c>
      <c r="C165" s="9">
        <v>275.75</v>
      </c>
      <c r="D165" s="10"/>
      <c r="E165" s="6">
        <v>681.95762700518401</v>
      </c>
      <c r="F165" s="6">
        <v>723.99233481688395</v>
      </c>
      <c r="G165" s="6">
        <v>630.07034770290898</v>
      </c>
      <c r="H165" s="5">
        <f>2000-E165</f>
        <v>1318.0423729948161</v>
      </c>
      <c r="I165" s="9">
        <v>-3.8809136598941789</v>
      </c>
      <c r="J165" s="9">
        <v>-8.6080948658909193</v>
      </c>
      <c r="K165" s="9">
        <v>275.75</v>
      </c>
      <c r="L165" s="18">
        <f>J165-I165</f>
        <v>-4.7271812059967404</v>
      </c>
    </row>
    <row r="166" spans="1:12" x14ac:dyDescent="0.2">
      <c r="A166" s="2">
        <v>48054</v>
      </c>
      <c r="B166" s="11">
        <v>38420</v>
      </c>
      <c r="C166" s="9">
        <v>277.25</v>
      </c>
      <c r="D166" s="10"/>
      <c r="E166" s="6">
        <v>684.83819605731401</v>
      </c>
      <c r="F166" s="6">
        <v>725.32300648324895</v>
      </c>
      <c r="G166" s="6">
        <v>635.12311160823197</v>
      </c>
      <c r="H166" s="5">
        <f>2000-E166</f>
        <v>1315.161803942686</v>
      </c>
      <c r="I166" s="9">
        <v>-3.7939495021797303</v>
      </c>
      <c r="J166" s="9">
        <v>-9.1012889017655567</v>
      </c>
      <c r="K166" s="9">
        <v>277.25</v>
      </c>
      <c r="L166" s="18">
        <f>J166-I166</f>
        <v>-5.3073393995858265</v>
      </c>
    </row>
    <row r="167" spans="1:12" x14ac:dyDescent="0.2">
      <c r="A167" s="2">
        <v>48055</v>
      </c>
      <c r="B167" s="11">
        <v>38420</v>
      </c>
      <c r="C167" s="9">
        <v>279.25</v>
      </c>
      <c r="D167" s="10"/>
      <c r="E167" s="6">
        <v>688.73498109264801</v>
      </c>
      <c r="F167" s="6">
        <v>726.80682420915798</v>
      </c>
      <c r="G167" s="6">
        <v>641.65540284592396</v>
      </c>
      <c r="H167" s="5">
        <f>2000-E167</f>
        <v>1311.265018907352</v>
      </c>
      <c r="I167" s="9">
        <v>-3.8814470136411092</v>
      </c>
      <c r="J167" s="9">
        <v>-9.0275122541854742</v>
      </c>
      <c r="K167" s="9">
        <v>279.25</v>
      </c>
      <c r="L167" s="18">
        <f>J167-I167</f>
        <v>-5.146065240544365</v>
      </c>
    </row>
    <row r="168" spans="1:12" x14ac:dyDescent="0.2">
      <c r="A168" s="2">
        <v>48058</v>
      </c>
      <c r="B168" s="11">
        <v>38420</v>
      </c>
      <c r="C168" s="9">
        <v>280.25</v>
      </c>
      <c r="D168" s="10" t="s">
        <v>9</v>
      </c>
      <c r="E168" s="6">
        <v>690.61858087868302</v>
      </c>
      <c r="F168" s="6">
        <v>727.53102274202195</v>
      </c>
      <c r="G168" s="6">
        <v>644.77082377544798</v>
      </c>
      <c r="H168" s="5">
        <f>2000-E168</f>
        <v>1309.3814191213169</v>
      </c>
      <c r="I168" s="9">
        <v>-3.3897473141019603</v>
      </c>
      <c r="J168" s="9">
        <v>-9.0193447862899472</v>
      </c>
      <c r="K168" s="9">
        <v>280.25</v>
      </c>
      <c r="L168" s="18">
        <f>J168-I168</f>
        <v>-5.6295974721879869</v>
      </c>
    </row>
    <row r="169" spans="1:12" x14ac:dyDescent="0.2">
      <c r="A169" s="2">
        <v>48059</v>
      </c>
      <c r="B169" s="11">
        <v>38420</v>
      </c>
      <c r="C169" s="9">
        <v>281.5</v>
      </c>
      <c r="D169" s="10" t="s">
        <v>9</v>
      </c>
      <c r="E169" s="6">
        <v>692.78767087076699</v>
      </c>
      <c r="F169" s="6">
        <v>728.40316090200395</v>
      </c>
      <c r="G169" s="6">
        <v>648.44738445012501</v>
      </c>
      <c r="H169" s="5">
        <f>2000-E169</f>
        <v>1307.212329129233</v>
      </c>
      <c r="I169" s="9">
        <v>-3.6209023738776533</v>
      </c>
      <c r="J169" s="9">
        <v>-8.9605206695061561</v>
      </c>
      <c r="K169" s="9">
        <v>281.5</v>
      </c>
      <c r="L169" s="18">
        <f>J169-I169</f>
        <v>-5.3396182956285028</v>
      </c>
    </row>
    <row r="170" spans="1:12" x14ac:dyDescent="0.2">
      <c r="A170" s="2">
        <v>48060</v>
      </c>
      <c r="B170" s="11">
        <v>38420</v>
      </c>
      <c r="C170" s="9">
        <v>283</v>
      </c>
      <c r="D170" s="10"/>
      <c r="E170" s="6">
        <v>695.04088772302805</v>
      </c>
      <c r="F170" s="6">
        <v>729.25638793994995</v>
      </c>
      <c r="G170" s="6">
        <v>653.00754921320595</v>
      </c>
      <c r="H170" s="5">
        <f>2000-E170</f>
        <v>1304.9591122769721</v>
      </c>
      <c r="I170" s="9">
        <v>-3.7061648722666813</v>
      </c>
      <c r="J170" s="9">
        <v>-8.2841241195842681</v>
      </c>
      <c r="K170" s="9">
        <v>283</v>
      </c>
      <c r="L170" s="18">
        <f>J170-I170</f>
        <v>-4.5779592473175867</v>
      </c>
    </row>
    <row r="171" spans="1:12" x14ac:dyDescent="0.2">
      <c r="A171" s="2">
        <v>48061</v>
      </c>
      <c r="B171" s="11">
        <v>38420</v>
      </c>
      <c r="C171" s="9">
        <v>284.5</v>
      </c>
      <c r="D171" s="10"/>
      <c r="E171" s="6">
        <v>697.62856699423901</v>
      </c>
      <c r="F171" s="6">
        <v>730.69371700460999</v>
      </c>
      <c r="G171" s="6">
        <v>657.58302694894201</v>
      </c>
      <c r="H171" s="5">
        <f>2000-E171</f>
        <v>1302.371433005761</v>
      </c>
      <c r="I171" s="9">
        <v>-3.5413984153542355</v>
      </c>
      <c r="J171" s="9">
        <v>-8.9092472649140095</v>
      </c>
      <c r="K171" s="9">
        <v>284.5</v>
      </c>
      <c r="L171" s="18">
        <f>J171-I171</f>
        <v>-5.367848849559774</v>
      </c>
    </row>
    <row r="172" spans="1:12" x14ac:dyDescent="0.2">
      <c r="A172" s="2">
        <v>48062</v>
      </c>
      <c r="B172" s="11">
        <v>38421</v>
      </c>
      <c r="C172" s="9">
        <v>286.25</v>
      </c>
      <c r="D172" s="10"/>
      <c r="E172" s="6">
        <v>701.60759611565504</v>
      </c>
      <c r="F172" s="6">
        <v>733.93490377088904</v>
      </c>
      <c r="G172" s="6">
        <v>663.481484873098</v>
      </c>
      <c r="H172" s="5">
        <f>2000-E172</f>
        <v>1298.392403884345</v>
      </c>
      <c r="I172" s="9">
        <v>-3.3193688641122874</v>
      </c>
      <c r="J172" s="9">
        <v>-8.2618589212749534</v>
      </c>
      <c r="K172" s="9">
        <v>286.25</v>
      </c>
      <c r="L172" s="18">
        <f>J172-I172</f>
        <v>-4.942490057162666</v>
      </c>
    </row>
    <row r="173" spans="1:12" x14ac:dyDescent="0.2">
      <c r="A173" s="2">
        <v>48063</v>
      </c>
      <c r="B173" s="11">
        <v>38421</v>
      </c>
      <c r="C173" s="9">
        <v>287.75</v>
      </c>
      <c r="D173" s="10"/>
      <c r="E173" s="6">
        <v>705.40754547504002</v>
      </c>
      <c r="F173" s="6">
        <v>737.42907847006904</v>
      </c>
      <c r="G173" s="6">
        <v>669.98341426257696</v>
      </c>
      <c r="H173" s="5">
        <f>2000-E173</f>
        <v>1294.59245452496</v>
      </c>
      <c r="I173" s="9">
        <v>-3.6560163693798726</v>
      </c>
      <c r="J173" s="9">
        <v>-8.797992464837364</v>
      </c>
      <c r="K173" s="9">
        <v>287.75</v>
      </c>
      <c r="L173" s="18">
        <f>J173-I173</f>
        <v>-5.1419760954574913</v>
      </c>
    </row>
    <row r="174" spans="1:12" x14ac:dyDescent="0.2">
      <c r="A174" s="2">
        <v>48064</v>
      </c>
      <c r="B174" s="11">
        <v>38421</v>
      </c>
      <c r="C174" s="9">
        <v>290</v>
      </c>
      <c r="D174" s="10"/>
      <c r="E174" s="6">
        <v>712.32740752666803</v>
      </c>
      <c r="F174" s="6">
        <v>742.62273747177596</v>
      </c>
      <c r="G174" s="6">
        <v>679.14973486427698</v>
      </c>
      <c r="H174" s="5">
        <f>2000-E174</f>
        <v>1287.6725924733319</v>
      </c>
      <c r="I174" s="9">
        <v>-3.7342788587423685</v>
      </c>
      <c r="J174" s="9">
        <v>-8.3031321151185455</v>
      </c>
      <c r="K174" s="9">
        <v>290</v>
      </c>
      <c r="L174" s="18">
        <f>J174-I174</f>
        <v>-4.568853256376177</v>
      </c>
    </row>
    <row r="175" spans="1:12" x14ac:dyDescent="0.2">
      <c r="A175" s="2">
        <v>48065</v>
      </c>
      <c r="B175" s="11">
        <v>38421</v>
      </c>
      <c r="C175" s="9">
        <v>291</v>
      </c>
      <c r="D175" s="10"/>
      <c r="E175" s="6">
        <v>715.13602908572204</v>
      </c>
      <c r="F175" s="6">
        <v>744.89135892528304</v>
      </c>
      <c r="G175" s="6">
        <v>683.15545039871699</v>
      </c>
      <c r="H175" s="5">
        <f>2000-E175</f>
        <v>1284.8639709142781</v>
      </c>
      <c r="I175" s="9">
        <v>-3.9370434613642562</v>
      </c>
      <c r="J175" s="9">
        <v>-8.6223648457511413</v>
      </c>
      <c r="K175" s="9">
        <v>291</v>
      </c>
      <c r="L175" s="18">
        <f>J175-I175</f>
        <v>-4.6853213843868851</v>
      </c>
    </row>
    <row r="176" spans="1:12" x14ac:dyDescent="0.2">
      <c r="A176" s="2">
        <v>48066</v>
      </c>
      <c r="B176" s="11">
        <v>38421</v>
      </c>
      <c r="C176" s="9">
        <v>292.75</v>
      </c>
      <c r="D176" s="10"/>
      <c r="E176" s="6">
        <v>719.68364134861497</v>
      </c>
      <c r="F176" s="6">
        <v>748.99478585079203</v>
      </c>
      <c r="G176" s="6">
        <v>689.76516940623605</v>
      </c>
      <c r="H176" s="5">
        <f>2000-E176</f>
        <v>1280.3163586513851</v>
      </c>
      <c r="I176" s="9">
        <v>-3.8943271626214369</v>
      </c>
      <c r="J176" s="9">
        <v>-8.0781715165309986</v>
      </c>
      <c r="K176" s="9">
        <v>292.75</v>
      </c>
      <c r="L176" s="18">
        <f>J176-I176</f>
        <v>-4.1838443539095618</v>
      </c>
    </row>
    <row r="177" spans="1:12" x14ac:dyDescent="0.2">
      <c r="A177" s="2">
        <v>48067</v>
      </c>
      <c r="B177" s="11">
        <v>38421</v>
      </c>
      <c r="C177" s="9">
        <v>294.5</v>
      </c>
      <c r="D177" s="10"/>
      <c r="E177" s="6">
        <v>724.27956494738203</v>
      </c>
      <c r="F177" s="6">
        <v>753.30185291892599</v>
      </c>
      <c r="G177" s="6">
        <v>695.70242140789003</v>
      </c>
      <c r="H177" s="5">
        <f>2000-E177</f>
        <v>1275.7204350526181</v>
      </c>
      <c r="I177" s="9">
        <v>-3.9956495502927263</v>
      </c>
      <c r="J177" s="9">
        <v>-8.0866643960362694</v>
      </c>
      <c r="K177" s="9">
        <v>294.5</v>
      </c>
      <c r="L177" s="18">
        <f>J177-I177</f>
        <v>-4.0910148457435431</v>
      </c>
    </row>
    <row r="178" spans="1:12" x14ac:dyDescent="0.2">
      <c r="A178" s="2">
        <v>48068</v>
      </c>
      <c r="B178" s="11">
        <v>38421</v>
      </c>
      <c r="C178" s="9">
        <v>295.75</v>
      </c>
      <c r="D178" s="10"/>
      <c r="E178" s="6">
        <v>727.61305362521705</v>
      </c>
      <c r="F178" s="6">
        <v>756.463261459156</v>
      </c>
      <c r="G178" s="6">
        <v>699.86192605798203</v>
      </c>
      <c r="H178" s="5">
        <f>2000-E178</f>
        <v>1272.3869463747828</v>
      </c>
      <c r="I178" s="9">
        <v>-4.0715327106783423</v>
      </c>
      <c r="J178" s="9">
        <v>-8.3956796142741652</v>
      </c>
      <c r="K178" s="9">
        <v>295.75</v>
      </c>
      <c r="L178" s="18">
        <f>J178-I178</f>
        <v>-4.3241469035958229</v>
      </c>
    </row>
    <row r="179" spans="1:12" x14ac:dyDescent="0.2">
      <c r="A179" s="2">
        <v>48071</v>
      </c>
      <c r="B179" s="11">
        <v>38421</v>
      </c>
      <c r="C179" s="9">
        <v>297.75</v>
      </c>
      <c r="D179" s="10"/>
      <c r="E179" s="6">
        <v>733.01410302932095</v>
      </c>
      <c r="F179" s="6">
        <v>761.88699181112997</v>
      </c>
      <c r="G179" s="6">
        <v>706.418593679536</v>
      </c>
      <c r="H179" s="5">
        <f>2000-E179</f>
        <v>1266.9858969706791</v>
      </c>
      <c r="I179" s="9">
        <v>-4.0655797178723692</v>
      </c>
      <c r="J179" s="9">
        <v>-7.4631146974510632</v>
      </c>
      <c r="K179" s="9">
        <v>297.75</v>
      </c>
      <c r="L179" s="18">
        <f>J179-I179</f>
        <v>-3.397534979578694</v>
      </c>
    </row>
    <row r="180" spans="1:12" x14ac:dyDescent="0.2">
      <c r="A180" s="2">
        <v>49003</v>
      </c>
      <c r="B180" s="11">
        <v>38477</v>
      </c>
      <c r="C180" s="9">
        <v>297.75</v>
      </c>
      <c r="E180" s="6">
        <v>733.01410302932095</v>
      </c>
      <c r="F180" s="6">
        <v>761.88699181112997</v>
      </c>
      <c r="G180" s="6">
        <v>706.418593679536</v>
      </c>
      <c r="H180" s="5">
        <f>2000-E180</f>
        <v>1266.9858969706791</v>
      </c>
      <c r="I180" s="9">
        <v>-4.0835063561178995</v>
      </c>
      <c r="J180" s="9">
        <v>-7.635381826548425</v>
      </c>
      <c r="K180" s="9">
        <v>297.75</v>
      </c>
      <c r="L180" s="18">
        <f>J180-I180</f>
        <v>-3.5518754704305255</v>
      </c>
    </row>
    <row r="181" spans="1:12" x14ac:dyDescent="0.2">
      <c r="A181" s="2">
        <v>48072</v>
      </c>
      <c r="B181" s="11">
        <v>38421</v>
      </c>
      <c r="C181" s="9">
        <v>299.5</v>
      </c>
      <c r="D181" s="10"/>
      <c r="E181" s="6">
        <v>737.80587759222101</v>
      </c>
      <c r="F181" s="6">
        <v>767.36618065463904</v>
      </c>
      <c r="G181" s="6">
        <v>711.74206951040003</v>
      </c>
      <c r="H181" s="5">
        <f>2000-E181</f>
        <v>1262.1941224077791</v>
      </c>
      <c r="I181" s="9">
        <v>-4.4593646008179366</v>
      </c>
      <c r="J181" s="9">
        <v>-8.9980523378091668</v>
      </c>
      <c r="K181" s="9">
        <v>299.5</v>
      </c>
      <c r="L181" s="18">
        <f>J181-I181</f>
        <v>-4.5386877369912302</v>
      </c>
    </row>
    <row r="182" spans="1:12" x14ac:dyDescent="0.2">
      <c r="A182" s="2">
        <v>48073</v>
      </c>
      <c r="B182" s="11">
        <v>38421</v>
      </c>
      <c r="C182" s="9">
        <v>300.75</v>
      </c>
      <c r="D182" s="10"/>
      <c r="E182" s="6">
        <v>741.24905281744202</v>
      </c>
      <c r="F182" s="6">
        <v>771.38267430103303</v>
      </c>
      <c r="G182" s="6">
        <v>715.44934985504199</v>
      </c>
      <c r="H182" s="5">
        <f>2000-E182</f>
        <v>1258.7509471825579</v>
      </c>
      <c r="I182" s="9">
        <v>-4.371520053102361</v>
      </c>
      <c r="J182" s="9">
        <v>-9.280173976254364</v>
      </c>
      <c r="K182" s="9">
        <v>300.75</v>
      </c>
      <c r="L182" s="18">
        <f>J182-I182</f>
        <v>-4.908653923152003</v>
      </c>
    </row>
    <row r="183" spans="1:12" x14ac:dyDescent="0.2">
      <c r="A183" s="2">
        <v>48074</v>
      </c>
      <c r="B183" s="11">
        <v>38421</v>
      </c>
      <c r="C183" s="9">
        <v>302.25</v>
      </c>
      <c r="D183" s="10"/>
      <c r="E183" s="6">
        <v>745.36041401230705</v>
      </c>
      <c r="F183" s="6">
        <v>775.89363184855495</v>
      </c>
      <c r="G183" s="6">
        <v>719.71296189288603</v>
      </c>
      <c r="H183" s="5">
        <f>2000-E183</f>
        <v>1254.639585987693</v>
      </c>
      <c r="I183" s="9">
        <v>-4.3457438583796844</v>
      </c>
      <c r="J183" s="9">
        <v>-9.2091184589036512</v>
      </c>
      <c r="K183" s="9">
        <v>302.25</v>
      </c>
      <c r="L183" s="18">
        <f>J183-I183</f>
        <v>-4.8633746005239669</v>
      </c>
    </row>
    <row r="184" spans="1:12" x14ac:dyDescent="0.2">
      <c r="A184" s="2">
        <v>48075</v>
      </c>
      <c r="B184" s="11">
        <v>38421</v>
      </c>
      <c r="C184" s="9">
        <v>303.5</v>
      </c>
      <c r="D184" s="10"/>
      <c r="E184" s="6">
        <v>748.76075580492704</v>
      </c>
      <c r="F184" s="6">
        <v>779.43598174377405</v>
      </c>
      <c r="G184" s="6">
        <v>722.99161157970696</v>
      </c>
      <c r="H184" s="5">
        <f>2000-E184</f>
        <v>1251.2392441950728</v>
      </c>
      <c r="I184" s="9">
        <v>-4.4730385068474314</v>
      </c>
      <c r="J184" s="9">
        <v>-9.1269692526024944</v>
      </c>
      <c r="K184" s="9">
        <v>303.5</v>
      </c>
      <c r="L184" s="18">
        <f>J184-I184</f>
        <v>-4.6539307457550629</v>
      </c>
    </row>
    <row r="185" spans="1:12" x14ac:dyDescent="0.2">
      <c r="A185" s="2">
        <v>48076</v>
      </c>
      <c r="B185" s="11">
        <v>38421</v>
      </c>
      <c r="C185" s="9">
        <v>305</v>
      </c>
      <c r="D185" s="10"/>
      <c r="E185" s="6">
        <v>752.90199694982402</v>
      </c>
      <c r="F185" s="6">
        <v>784.15169965270002</v>
      </c>
      <c r="G185" s="6">
        <v>727.09342733235098</v>
      </c>
      <c r="H185" s="5">
        <f>2000-E185</f>
        <v>1247.098003050176</v>
      </c>
      <c r="I185" s="9">
        <v>-4.5830920033993054</v>
      </c>
      <c r="J185" s="9">
        <v>-9.5878806587019536</v>
      </c>
      <c r="K185" s="9">
        <v>305</v>
      </c>
      <c r="L185" s="18">
        <f>J185-I185</f>
        <v>-5.0047886553026482</v>
      </c>
    </row>
    <row r="186" spans="1:12" x14ac:dyDescent="0.2">
      <c r="A186" s="2">
        <v>48077</v>
      </c>
      <c r="B186" s="11">
        <v>38421</v>
      </c>
      <c r="C186" s="9">
        <v>306.75</v>
      </c>
      <c r="D186" s="10"/>
      <c r="E186" s="6">
        <v>757.78466363038899</v>
      </c>
      <c r="F186" s="6">
        <v>789.38459452853203</v>
      </c>
      <c r="G186" s="6">
        <v>731.98451339176802</v>
      </c>
      <c r="H186" s="5">
        <f>2000-E186</f>
        <v>1242.2153363696111</v>
      </c>
      <c r="I186" s="9">
        <v>-4.4474036640995678</v>
      </c>
      <c r="J186" s="9">
        <v>-9.4206329656673837</v>
      </c>
      <c r="K186" s="9">
        <v>306.75</v>
      </c>
      <c r="L186" s="18">
        <f>J186-I186</f>
        <v>-4.973229301567816</v>
      </c>
    </row>
    <row r="187" spans="1:12" x14ac:dyDescent="0.2">
      <c r="A187" s="2">
        <v>48078</v>
      </c>
      <c r="B187" s="11">
        <v>38421</v>
      </c>
      <c r="C187" s="9">
        <v>308.25</v>
      </c>
      <c r="D187" s="10"/>
      <c r="E187" s="6">
        <v>761.93593233917102</v>
      </c>
      <c r="F187" s="6">
        <v>793.51971600913396</v>
      </c>
      <c r="G187" s="6">
        <v>735.89524411586297</v>
      </c>
      <c r="H187" s="5">
        <f>2000-E187</f>
        <v>1238.0640676608291</v>
      </c>
      <c r="I187" s="9">
        <v>-4.2559398253457372</v>
      </c>
      <c r="J187" s="9">
        <v>-9.5052710624996681</v>
      </c>
      <c r="K187" s="9">
        <v>308.25</v>
      </c>
      <c r="L187" s="18">
        <f>J187-I187</f>
        <v>-5.2493312371539309</v>
      </c>
    </row>
    <row r="188" spans="1:12" x14ac:dyDescent="0.2">
      <c r="A188" s="2">
        <v>48079</v>
      </c>
      <c r="B188" s="11">
        <v>38421</v>
      </c>
      <c r="C188" s="9">
        <v>310.25</v>
      </c>
      <c r="D188" s="10"/>
      <c r="E188" s="6">
        <v>767.38945817669503</v>
      </c>
      <c r="F188" s="6">
        <v>799.67939088648802</v>
      </c>
      <c r="G188" s="6">
        <v>740.804687097807</v>
      </c>
      <c r="H188" s="5">
        <f>2000-E188</f>
        <v>1232.6105418233051</v>
      </c>
      <c r="I188" s="9">
        <v>-4.4513028685989777</v>
      </c>
      <c r="J188" s="9">
        <v>-9.654470338662323</v>
      </c>
      <c r="K188" s="9">
        <v>310.25</v>
      </c>
      <c r="L188" s="18">
        <f>J188-I188</f>
        <v>-5.2031674700633452</v>
      </c>
    </row>
    <row r="189" spans="1:12" x14ac:dyDescent="0.2">
      <c r="A189" s="2">
        <v>48080</v>
      </c>
      <c r="B189" s="11">
        <v>38421</v>
      </c>
      <c r="C189" s="9">
        <v>312.25</v>
      </c>
      <c r="D189" s="10"/>
      <c r="E189" s="6">
        <v>772.79521874503098</v>
      </c>
      <c r="F189" s="6">
        <v>805.05868895506001</v>
      </c>
      <c r="G189" s="6">
        <v>745.618879350459</v>
      </c>
      <c r="H189" s="5">
        <f>2000-E189</f>
        <v>1227.204781254969</v>
      </c>
      <c r="I189" s="9">
        <v>-4.1346024373733021</v>
      </c>
      <c r="J189" s="9">
        <v>-8.5890831087333464</v>
      </c>
      <c r="K189" s="9">
        <v>312.25</v>
      </c>
      <c r="L189" s="18">
        <f>J189-I189</f>
        <v>-4.4544806713600442</v>
      </c>
    </row>
    <row r="190" spans="1:12" x14ac:dyDescent="0.2">
      <c r="A190" s="2">
        <v>48081</v>
      </c>
      <c r="B190" s="11">
        <v>38421</v>
      </c>
      <c r="C190" s="9">
        <v>313.5</v>
      </c>
      <c r="D190" s="10"/>
      <c r="E190" s="6">
        <v>776.20447294742598</v>
      </c>
      <c r="F190" s="6">
        <v>808.80169860525496</v>
      </c>
      <c r="G190" s="6">
        <v>748.295064465314</v>
      </c>
      <c r="H190" s="5">
        <f>2000-E190</f>
        <v>1223.795527052574</v>
      </c>
      <c r="I190" s="9">
        <v>-4.4492446692113106</v>
      </c>
      <c r="J190" s="9">
        <v>-9.3268349489403946</v>
      </c>
      <c r="K190" s="9">
        <v>313.5</v>
      </c>
      <c r="L190" s="18">
        <f>J190-I190</f>
        <v>-4.877590279729084</v>
      </c>
    </row>
    <row r="191" spans="1:12" x14ac:dyDescent="0.2">
      <c r="A191" s="2">
        <v>48356</v>
      </c>
      <c r="B191" s="11">
        <v>38436</v>
      </c>
      <c r="C191" s="9">
        <v>315</v>
      </c>
      <c r="D191" s="10"/>
      <c r="E191" s="6">
        <v>780.24252157850003</v>
      </c>
      <c r="F191" s="6">
        <v>813.25393239475397</v>
      </c>
      <c r="G191" s="6">
        <v>751.42373468071196</v>
      </c>
      <c r="H191" s="5">
        <f>2000-E191</f>
        <v>1219.7574784214999</v>
      </c>
      <c r="I191" s="9">
        <v>-4.289979842000947</v>
      </c>
      <c r="J191" s="9">
        <v>-9.1804791827657066</v>
      </c>
      <c r="K191" s="9">
        <v>315</v>
      </c>
      <c r="L191" s="18">
        <f>J191-I191</f>
        <v>-4.8904993407647597</v>
      </c>
    </row>
    <row r="192" spans="1:12" x14ac:dyDescent="0.2">
      <c r="A192" s="2">
        <v>48357</v>
      </c>
      <c r="B192" s="11">
        <v>38436</v>
      </c>
      <c r="C192" s="9">
        <v>316.5</v>
      </c>
      <c r="D192" s="10"/>
      <c r="E192" s="6">
        <v>784.30069906757797</v>
      </c>
      <c r="F192" s="6">
        <v>817.39591895864999</v>
      </c>
      <c r="G192" s="6">
        <v>754.88099640205496</v>
      </c>
      <c r="H192" s="5">
        <f>2000-E192</f>
        <v>1215.6993009324219</v>
      </c>
      <c r="I192" s="9">
        <v>-4.2525465615491864</v>
      </c>
      <c r="J192" s="9">
        <v>-8.8684865715114576</v>
      </c>
      <c r="K192" s="9">
        <v>316.5</v>
      </c>
      <c r="L192" s="18">
        <f>J192-I192</f>
        <v>-4.6159400099622712</v>
      </c>
    </row>
    <row r="193" spans="1:34" x14ac:dyDescent="0.2">
      <c r="A193" s="2">
        <v>48358</v>
      </c>
      <c r="B193" s="11">
        <v>38436</v>
      </c>
      <c r="C193" s="9">
        <v>318</v>
      </c>
      <c r="D193" s="10"/>
      <c r="E193" s="6">
        <v>788.44887494019702</v>
      </c>
      <c r="F193" s="6">
        <v>822.31586864371002</v>
      </c>
      <c r="G193" s="6">
        <v>757.88048892139795</v>
      </c>
      <c r="H193" s="5">
        <f>2000-E193</f>
        <v>1211.5511250598029</v>
      </c>
      <c r="I193" s="9">
        <v>-4.4443862197522161</v>
      </c>
      <c r="J193" s="9">
        <v>-8.8552512323847701</v>
      </c>
      <c r="K193" s="9">
        <v>318</v>
      </c>
      <c r="L193" s="18">
        <f>J193-I193</f>
        <v>-4.4108650126325539</v>
      </c>
    </row>
    <row r="194" spans="1:34" x14ac:dyDescent="0.2">
      <c r="A194" s="2">
        <v>48361</v>
      </c>
      <c r="B194" s="11">
        <v>38436</v>
      </c>
      <c r="C194" s="9">
        <v>319.5</v>
      </c>
      <c r="D194" s="10"/>
      <c r="E194" s="6">
        <v>792.64102737887697</v>
      </c>
      <c r="F194" s="6">
        <v>829.19672569211798</v>
      </c>
      <c r="G194" s="6">
        <v>759.82932727451305</v>
      </c>
      <c r="H194" s="5">
        <f>2000-E194</f>
        <v>1207.358972621123</v>
      </c>
      <c r="I194" s="9">
        <v>-4.3167158216556043</v>
      </c>
      <c r="J194" s="9">
        <v>-8.9374508270741604</v>
      </c>
      <c r="K194" s="9">
        <v>319.5</v>
      </c>
      <c r="L194" s="18">
        <f>J194-I194</f>
        <v>-4.6207350054185561</v>
      </c>
    </row>
    <row r="195" spans="1:34" s="2" customFormat="1" x14ac:dyDescent="0.2">
      <c r="A195" s="2">
        <v>48362</v>
      </c>
      <c r="B195" s="11">
        <v>38436</v>
      </c>
      <c r="C195" s="9">
        <v>320.75</v>
      </c>
      <c r="D195" s="10"/>
      <c r="E195" s="6">
        <v>796.34908289877501</v>
      </c>
      <c r="F195" s="6">
        <v>833.23035617349797</v>
      </c>
      <c r="G195" s="6">
        <v>765.64521597977296</v>
      </c>
      <c r="H195" s="5">
        <f>2000-E195</f>
        <v>1203.6509171012249</v>
      </c>
      <c r="I195" s="9">
        <v>-4.2447152693021986</v>
      </c>
      <c r="J195" s="9">
        <v>-8.1986919031424641</v>
      </c>
      <c r="K195" s="9">
        <v>320.75</v>
      </c>
      <c r="L195" s="18">
        <f>J195-I195</f>
        <v>-3.9539766338402655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s="2" customFormat="1" x14ac:dyDescent="0.2">
      <c r="A196" s="2">
        <v>48363</v>
      </c>
      <c r="B196" s="11">
        <v>38436</v>
      </c>
      <c r="C196" s="9">
        <v>322.75</v>
      </c>
      <c r="D196" s="10"/>
      <c r="E196" s="6">
        <v>802.04403226840998</v>
      </c>
      <c r="F196" s="6">
        <v>837.27966132174004</v>
      </c>
      <c r="G196" s="6">
        <v>775.36672311759901</v>
      </c>
      <c r="H196" s="5">
        <f>2000-E196</f>
        <v>1197.9559677315901</v>
      </c>
      <c r="I196" s="9">
        <v>-4.1677076897669494</v>
      </c>
      <c r="J196" s="9">
        <v>-8.0256874734482668</v>
      </c>
      <c r="K196" s="9">
        <v>322.75</v>
      </c>
      <c r="L196" s="18">
        <f>J196-I196</f>
        <v>-3.8579797836813174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s="2" customFormat="1" x14ac:dyDescent="0.2">
      <c r="A197" s="2">
        <v>49004</v>
      </c>
      <c r="B197" s="11">
        <v>38477</v>
      </c>
      <c r="C197" s="9">
        <v>324.75</v>
      </c>
      <c r="D197" s="4"/>
      <c r="E197" s="6">
        <v>807.11797737245399</v>
      </c>
      <c r="F197" s="6">
        <v>842.46569741614405</v>
      </c>
      <c r="G197" s="6">
        <v>778.72293640533996</v>
      </c>
      <c r="H197" s="5">
        <f>2000-E197</f>
        <v>1192.8820226275461</v>
      </c>
      <c r="I197" s="9">
        <v>-4.3979488452884974</v>
      </c>
      <c r="J197" s="9">
        <v>-8.6962603881842195</v>
      </c>
      <c r="K197" s="9">
        <v>324.75</v>
      </c>
      <c r="L197" s="18">
        <f>J197-I197</f>
        <v>-4.2983115428957221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s="2" customFormat="1" x14ac:dyDescent="0.2">
      <c r="A198" s="2">
        <v>48365</v>
      </c>
      <c r="B198" s="11">
        <v>38436</v>
      </c>
      <c r="C198" s="9">
        <v>326.75</v>
      </c>
      <c r="D198" s="10"/>
      <c r="E198" s="6">
        <v>812.36538906711598</v>
      </c>
      <c r="F198" s="6">
        <v>847.60867641915695</v>
      </c>
      <c r="G198" s="6">
        <v>783.83236415812996</v>
      </c>
      <c r="H198" s="5">
        <f>2000-E198</f>
        <v>1187.634610932884</v>
      </c>
      <c r="I198" s="9">
        <v>-4.4792917426396412</v>
      </c>
      <c r="J198" s="9">
        <v>-9.1887443343052464</v>
      </c>
      <c r="K198" s="9">
        <v>326.75</v>
      </c>
      <c r="L198" s="18">
        <f>J198-I198</f>
        <v>-4.7094525916656051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s="2" customFormat="1" x14ac:dyDescent="0.2">
      <c r="A199" s="2">
        <v>48366</v>
      </c>
      <c r="B199" s="11">
        <v>38436</v>
      </c>
      <c r="C199" s="9">
        <v>329</v>
      </c>
      <c r="D199" s="10"/>
      <c r="E199" s="6">
        <v>818.26642346483197</v>
      </c>
      <c r="F199" s="6">
        <v>853.29254999418595</v>
      </c>
      <c r="G199" s="6">
        <v>789.02143208954499</v>
      </c>
      <c r="H199" s="5">
        <f>2000-E199</f>
        <v>1181.7335765351681</v>
      </c>
      <c r="I199" s="9">
        <v>-4.5372523720906459</v>
      </c>
      <c r="J199" s="9">
        <v>-8.8558096625749716</v>
      </c>
      <c r="K199" s="9">
        <v>329</v>
      </c>
      <c r="L199" s="18">
        <f>J199-I199</f>
        <v>-4.3185572904843257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s="2" customFormat="1" x14ac:dyDescent="0.2">
      <c r="A200" s="2">
        <v>48367</v>
      </c>
      <c r="B200" s="11">
        <v>38436</v>
      </c>
      <c r="C200" s="9">
        <v>330.5</v>
      </c>
      <c r="D200" s="10"/>
      <c r="E200" s="6">
        <v>822.19594552422302</v>
      </c>
      <c r="F200" s="6">
        <v>856.94094023814296</v>
      </c>
      <c r="G200" s="6">
        <v>792.53893764028999</v>
      </c>
      <c r="H200" s="5">
        <f>2000-E200</f>
        <v>1177.8040544757769</v>
      </c>
      <c r="I200" s="9">
        <v>-4.5456770312083359</v>
      </c>
      <c r="J200" s="9">
        <v>-8.8731821757796876</v>
      </c>
      <c r="K200" s="9">
        <v>330.5</v>
      </c>
      <c r="L200" s="18">
        <f>J200-I200</f>
        <v>-4.3275051445713517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s="2" customFormat="1" x14ac:dyDescent="0.2">
      <c r="A201" s="2">
        <v>48368</v>
      </c>
      <c r="B201" s="11">
        <v>38436</v>
      </c>
      <c r="C201" s="9">
        <v>332.25</v>
      </c>
      <c r="D201" s="10"/>
      <c r="E201" s="6">
        <v>826.80861717419305</v>
      </c>
      <c r="F201" s="6">
        <v>861.34326107997595</v>
      </c>
      <c r="G201" s="6">
        <v>795.83389900103998</v>
      </c>
      <c r="H201" s="5">
        <f>2000-E201</f>
        <v>1173.1913828258071</v>
      </c>
      <c r="I201" s="9">
        <v>-4.7047194498556486</v>
      </c>
      <c r="J201" s="9">
        <v>-9.2594841893565185</v>
      </c>
      <c r="K201" s="9">
        <v>332.25</v>
      </c>
      <c r="L201" s="18">
        <f>J201-I201</f>
        <v>-4.5547647395008699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s="2" customFormat="1" x14ac:dyDescent="0.2">
      <c r="A202" s="2">
        <v>48369</v>
      </c>
      <c r="B202" s="11">
        <v>38436</v>
      </c>
      <c r="C202" s="9">
        <v>334</v>
      </c>
      <c r="D202" s="10"/>
      <c r="E202" s="6">
        <v>831.38993561413099</v>
      </c>
      <c r="F202" s="6">
        <v>865.96950659404001</v>
      </c>
      <c r="G202" s="6">
        <v>799.31586996143596</v>
      </c>
      <c r="H202" s="5">
        <f>2000-E202</f>
        <v>1168.610064385869</v>
      </c>
      <c r="I202" s="9">
        <v>-4.213107159282214</v>
      </c>
      <c r="J202" s="9">
        <v>-8.7656349743575994</v>
      </c>
      <c r="K202" s="9">
        <v>334</v>
      </c>
      <c r="L202" s="18">
        <f>J202-I202</f>
        <v>-4.5525278150753854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s="2" customFormat="1" x14ac:dyDescent="0.2">
      <c r="A203" s="2">
        <v>48370</v>
      </c>
      <c r="B203" s="11">
        <v>38436</v>
      </c>
      <c r="C203" s="9">
        <v>335.25</v>
      </c>
      <c r="D203" s="10"/>
      <c r="E203" s="6">
        <v>834.65058958437203</v>
      </c>
      <c r="F203" s="6">
        <v>869.36966973810502</v>
      </c>
      <c r="G203" s="6">
        <v>802.013967849398</v>
      </c>
      <c r="H203" s="5">
        <f>2000-E203</f>
        <v>1165.349410415628</v>
      </c>
      <c r="I203" s="9">
        <v>-4.0894851799050569</v>
      </c>
      <c r="J203" s="9">
        <v>-8.3579245462721588</v>
      </c>
      <c r="K203" s="9">
        <v>335.25</v>
      </c>
      <c r="L203" s="18">
        <f>J203-I203</f>
        <v>-4.2684393663671019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s="2" customFormat="1" x14ac:dyDescent="0.2">
      <c r="A204" s="2">
        <v>48371</v>
      </c>
      <c r="B204" s="11">
        <v>38436</v>
      </c>
      <c r="C204" s="9">
        <v>336.5</v>
      </c>
      <c r="D204" s="10"/>
      <c r="E204" s="6">
        <v>837.93613375500695</v>
      </c>
      <c r="F204" s="6">
        <v>872.57537848437005</v>
      </c>
      <c r="G204" s="6">
        <v>804.91583495617499</v>
      </c>
      <c r="H204" s="5">
        <f>2000-E204</f>
        <v>1162.0638662449931</v>
      </c>
      <c r="I204" s="9">
        <v>-4.4158892054740218</v>
      </c>
      <c r="J204" s="9">
        <v>-8.7431856014155649</v>
      </c>
      <c r="K204" s="9">
        <v>336.5</v>
      </c>
      <c r="L204" s="18">
        <f>J204-I204</f>
        <v>-4.3272963959415431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s="2" customFormat="1" x14ac:dyDescent="0.2">
      <c r="A205" s="2">
        <v>48378</v>
      </c>
      <c r="B205" s="11">
        <v>38436</v>
      </c>
      <c r="C205" s="9">
        <v>337.5</v>
      </c>
      <c r="D205" s="10"/>
      <c r="E205" s="6">
        <v>840.59192065994</v>
      </c>
      <c r="F205" s="6">
        <v>875.00143171562001</v>
      </c>
      <c r="G205" s="6">
        <v>807.35501766622997</v>
      </c>
      <c r="H205" s="5">
        <f>2000-E205</f>
        <v>1159.4080793400599</v>
      </c>
      <c r="I205" s="9">
        <v>-4.6185428313673249</v>
      </c>
      <c r="J205" s="9">
        <v>-9.1427415084987125</v>
      </c>
      <c r="K205" s="9">
        <v>337.5</v>
      </c>
      <c r="L205" s="18">
        <f>J205-I205</f>
        <v>-4.5241986771313876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s="2" customFormat="1" x14ac:dyDescent="0.2">
      <c r="A206" s="2">
        <v>48379</v>
      </c>
      <c r="B206" s="11">
        <v>38436</v>
      </c>
      <c r="C206" s="9">
        <v>339</v>
      </c>
      <c r="D206" s="10"/>
      <c r="E206" s="6">
        <v>844.59177408860398</v>
      </c>
      <c r="F206" s="6">
        <v>878.90988171662002</v>
      </c>
      <c r="G206" s="6">
        <v>810.99808842179004</v>
      </c>
      <c r="H206" s="5">
        <f>2000-E206</f>
        <v>1155.4082259113961</v>
      </c>
      <c r="I206" s="9">
        <v>-4.2010596572852901</v>
      </c>
      <c r="J206" s="9">
        <v>-7.9677200419033873</v>
      </c>
      <c r="K206" s="9">
        <v>339</v>
      </c>
      <c r="L206" s="18">
        <f>J206-I206</f>
        <v>-3.7666603846180973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s="2" customFormat="1" x14ac:dyDescent="0.2">
      <c r="A207" s="2">
        <v>48380</v>
      </c>
      <c r="B207" s="11">
        <v>38436</v>
      </c>
      <c r="C207" s="9">
        <v>340.25</v>
      </c>
      <c r="D207" s="10"/>
      <c r="E207" s="6">
        <v>847.89227398412697</v>
      </c>
      <c r="F207" s="6">
        <v>882.20309686664802</v>
      </c>
      <c r="G207" s="6">
        <v>813.73740331041301</v>
      </c>
      <c r="H207" s="5">
        <f>2000-E207</f>
        <v>1152.1077260158731</v>
      </c>
      <c r="I207" s="9">
        <v>-4.3003253302075466</v>
      </c>
      <c r="J207" s="9">
        <v>-8.5497384970863912</v>
      </c>
      <c r="K207" s="9">
        <v>340.25</v>
      </c>
      <c r="L207" s="18">
        <f>J207-I207</f>
        <v>-4.2494131668788446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s="2" customFormat="1" x14ac:dyDescent="0.2">
      <c r="A208" s="2">
        <v>48381</v>
      </c>
      <c r="B208" s="11">
        <v>38436</v>
      </c>
      <c r="C208" s="9">
        <v>342</v>
      </c>
      <c r="D208" s="10"/>
      <c r="E208" s="6">
        <v>852.44495671566801</v>
      </c>
      <c r="F208" s="6">
        <v>886.58881806364502</v>
      </c>
      <c r="G208" s="6">
        <v>817.14551524713499</v>
      </c>
      <c r="H208" s="5">
        <f>2000-E208</f>
        <v>1147.555043284332</v>
      </c>
      <c r="I208" s="9">
        <v>-4.0614791196000235</v>
      </c>
      <c r="J208" s="9">
        <v>-8.3411427101506792</v>
      </c>
      <c r="K208" s="9">
        <v>342</v>
      </c>
      <c r="L208" s="18">
        <f>J208-I208</f>
        <v>-4.2796635905506557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s="2" customFormat="1" x14ac:dyDescent="0.2">
      <c r="A209" s="2">
        <v>48382</v>
      </c>
      <c r="B209" s="11">
        <v>38436</v>
      </c>
      <c r="C209" s="9">
        <v>343.25</v>
      </c>
      <c r="D209" s="10"/>
      <c r="E209" s="6">
        <v>855.71826062735397</v>
      </c>
      <c r="F209" s="6">
        <v>890.12629729865205</v>
      </c>
      <c r="G209" s="6">
        <v>819.87486382075201</v>
      </c>
      <c r="H209" s="5">
        <f>2000-E209</f>
        <v>1144.2817393726459</v>
      </c>
      <c r="I209" s="9">
        <v>-4.1321924183520746</v>
      </c>
      <c r="J209" s="9">
        <v>-8.2292242854630189</v>
      </c>
      <c r="K209" s="9">
        <v>343.25</v>
      </c>
      <c r="L209" s="18">
        <f>J209-I209</f>
        <v>-4.0970318671109442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x14ac:dyDescent="0.2">
      <c r="A210" s="2">
        <v>48383</v>
      </c>
      <c r="B210" s="11">
        <v>38436</v>
      </c>
      <c r="C210" s="9">
        <v>344.75</v>
      </c>
      <c r="D210" s="10"/>
      <c r="E210" s="6">
        <v>859.62723603459801</v>
      </c>
      <c r="F210" s="6">
        <v>894.31532856009403</v>
      </c>
      <c r="G210" s="6">
        <v>823.22952412256302</v>
      </c>
      <c r="H210" s="5">
        <f>2000-E210</f>
        <v>1140.3727639654021</v>
      </c>
      <c r="I210" s="9">
        <v>-4.1729602907032985</v>
      </c>
      <c r="J210" s="9">
        <v>-8.5789376410047815</v>
      </c>
      <c r="K210" s="9">
        <v>344.75</v>
      </c>
      <c r="L210" s="18">
        <f>J210-I210</f>
        <v>-4.405977350301483</v>
      </c>
    </row>
    <row r="211" spans="1:34" x14ac:dyDescent="0.2">
      <c r="A211" s="2">
        <v>48384</v>
      </c>
      <c r="B211" s="11">
        <v>38436</v>
      </c>
      <c r="C211" s="9">
        <v>346</v>
      </c>
      <c r="D211" s="10"/>
      <c r="E211" s="6">
        <v>862.85793399883096</v>
      </c>
      <c r="F211" s="6">
        <v>897.61053041709204</v>
      </c>
      <c r="G211" s="6">
        <v>825.86473436132599</v>
      </c>
      <c r="H211" s="5">
        <f>2000-E211</f>
        <v>1137.142066001169</v>
      </c>
      <c r="I211" s="9">
        <v>-4.2570929212968469</v>
      </c>
      <c r="J211" s="9">
        <v>-8.6726542546798964</v>
      </c>
      <c r="K211" s="9">
        <v>346</v>
      </c>
      <c r="L211" s="18">
        <f>J211-I211</f>
        <v>-4.4155613333830495</v>
      </c>
    </row>
    <row r="212" spans="1:34" x14ac:dyDescent="0.2">
      <c r="A212" s="2">
        <v>48385</v>
      </c>
      <c r="B212" s="11">
        <v>38436</v>
      </c>
      <c r="C212" s="9">
        <v>347.25</v>
      </c>
      <c r="D212" s="10"/>
      <c r="E212" s="6">
        <v>866.10341435278201</v>
      </c>
      <c r="F212" s="6">
        <v>901.00820621793503</v>
      </c>
      <c r="G212" s="6">
        <v>828.45826142287103</v>
      </c>
      <c r="H212" s="5">
        <f>2000-E212</f>
        <v>1133.896585647218</v>
      </c>
      <c r="I212" s="9">
        <v>-4.1611594779108314</v>
      </c>
      <c r="J212" s="9">
        <v>-8.4127782624099101</v>
      </c>
      <c r="K212" s="9">
        <v>347.25</v>
      </c>
      <c r="L212" s="18">
        <f>J212-I212</f>
        <v>-4.2516187844990787</v>
      </c>
    </row>
    <row r="213" spans="1:34" x14ac:dyDescent="0.2">
      <c r="A213" s="2">
        <v>48386</v>
      </c>
      <c r="B213" s="11">
        <v>38436</v>
      </c>
      <c r="C213" s="9">
        <v>348.5</v>
      </c>
      <c r="D213" s="10"/>
      <c r="E213" s="6">
        <v>869.39246558166701</v>
      </c>
      <c r="F213" s="6">
        <v>904.42724916795498</v>
      </c>
      <c r="G213" s="6">
        <v>831.52954667510801</v>
      </c>
      <c r="H213" s="5">
        <f>2000-E213</f>
        <v>1130.607534418333</v>
      </c>
      <c r="I213" s="9">
        <v>-4.3354657869910627</v>
      </c>
      <c r="J213" s="9">
        <v>-9.0083149960012552</v>
      </c>
      <c r="K213" s="9">
        <v>348.5</v>
      </c>
      <c r="L213" s="18">
        <f>J213-I213</f>
        <v>-4.6728492090101925</v>
      </c>
    </row>
    <row r="214" spans="1:34" x14ac:dyDescent="0.2">
      <c r="A214" s="2">
        <v>48387</v>
      </c>
      <c r="B214" s="11">
        <v>38436</v>
      </c>
      <c r="C214" s="9">
        <v>350</v>
      </c>
      <c r="D214" s="10"/>
      <c r="E214" s="6">
        <v>873.35388592661297</v>
      </c>
      <c r="F214" s="6">
        <v>908.52410775353599</v>
      </c>
      <c r="G214" s="6">
        <v>835.67683464815195</v>
      </c>
      <c r="H214" s="5">
        <f>2000-E214</f>
        <v>1126.646114073387</v>
      </c>
      <c r="I214" s="9">
        <v>-4.2334232026017036</v>
      </c>
      <c r="J214" s="9">
        <v>-8.7194268232108882</v>
      </c>
      <c r="K214" s="9">
        <v>350</v>
      </c>
      <c r="L214" s="18">
        <f>J214-I214</f>
        <v>-4.4860036206091847</v>
      </c>
    </row>
    <row r="215" spans="1:34" x14ac:dyDescent="0.2">
      <c r="A215" s="2">
        <v>48388</v>
      </c>
      <c r="B215" s="11">
        <v>38437</v>
      </c>
      <c r="C215" s="9">
        <v>351.25</v>
      </c>
      <c r="D215" s="10"/>
      <c r="E215" s="6">
        <v>876.59303854713505</v>
      </c>
      <c r="F215" s="6">
        <v>912.02188214956698</v>
      </c>
      <c r="G215" s="6">
        <v>838.64376040039804</v>
      </c>
      <c r="H215" s="5">
        <f>2000-E215</f>
        <v>1123.4069614528648</v>
      </c>
      <c r="I215" s="9">
        <v>-4.3425743288920486</v>
      </c>
      <c r="J215" s="9">
        <v>-8.923809496887996</v>
      </c>
      <c r="K215" s="9">
        <v>351.25</v>
      </c>
      <c r="L215" s="18">
        <f>J215-I215</f>
        <v>-4.5812351679959473</v>
      </c>
    </row>
    <row r="216" spans="1:34" x14ac:dyDescent="0.2">
      <c r="A216" s="2">
        <v>48391</v>
      </c>
      <c r="B216" s="11">
        <v>38437</v>
      </c>
      <c r="C216" s="9">
        <v>352.75</v>
      </c>
      <c r="D216" s="10"/>
      <c r="E216" s="6">
        <v>880.52340677209497</v>
      </c>
      <c r="F216" s="6">
        <v>915.98876888694997</v>
      </c>
      <c r="G216" s="6">
        <v>841.98846249858104</v>
      </c>
      <c r="H216" s="5">
        <f>2000-E216</f>
        <v>1119.4765932279051</v>
      </c>
      <c r="I216" s="9">
        <v>-4.226150273489</v>
      </c>
      <c r="J216" s="9">
        <v>-9.0649123142167394</v>
      </c>
      <c r="K216" s="9">
        <v>352.75</v>
      </c>
      <c r="L216" s="18">
        <f>J216-I216</f>
        <v>-4.8387620407277394</v>
      </c>
    </row>
    <row r="217" spans="1:34" x14ac:dyDescent="0.2">
      <c r="A217" s="2">
        <v>48392</v>
      </c>
      <c r="B217" s="11">
        <v>38437</v>
      </c>
      <c r="C217" s="9">
        <v>354.25</v>
      </c>
      <c r="D217" s="10"/>
      <c r="E217" s="6">
        <v>884.49056487309895</v>
      </c>
      <c r="F217" s="6">
        <v>919.88557561449602</v>
      </c>
      <c r="G217" s="6">
        <v>845.48653220232302</v>
      </c>
      <c r="H217" s="5">
        <f>2000-E217</f>
        <v>1115.5094351269011</v>
      </c>
      <c r="I217" s="9">
        <v>-4.3423882485356593</v>
      </c>
      <c r="J217" s="9">
        <v>-8.9497785606027733</v>
      </c>
      <c r="K217" s="9">
        <v>354.25</v>
      </c>
      <c r="L217" s="18">
        <f>J217-I217</f>
        <v>-4.607390312067114</v>
      </c>
    </row>
    <row r="218" spans="1:34" x14ac:dyDescent="0.2">
      <c r="A218" s="2">
        <v>48393</v>
      </c>
      <c r="B218" s="11">
        <v>38437</v>
      </c>
      <c r="C218" s="9">
        <v>355.75</v>
      </c>
      <c r="D218" s="10"/>
      <c r="E218" s="6">
        <v>888.38274745747196</v>
      </c>
      <c r="F218" s="6">
        <v>924.20966363703496</v>
      </c>
      <c r="G218" s="6">
        <v>848.94994213590201</v>
      </c>
      <c r="H218" s="5">
        <f>2000-E218</f>
        <v>1111.6172525425281</v>
      </c>
      <c r="I218" s="9">
        <v>-4.2279096742983766</v>
      </c>
      <c r="J218" s="9">
        <v>-8.7491290616267641</v>
      </c>
      <c r="K218" s="9">
        <v>355.75</v>
      </c>
      <c r="L218" s="18">
        <f>J218-I218</f>
        <v>-4.5212193873283875</v>
      </c>
    </row>
    <row r="219" spans="1:34" x14ac:dyDescent="0.2">
      <c r="A219" s="2">
        <v>48394</v>
      </c>
      <c r="B219" s="11">
        <v>38437</v>
      </c>
      <c r="C219" s="13">
        <v>357</v>
      </c>
      <c r="D219" s="15" t="s">
        <v>9</v>
      </c>
      <c r="E219" s="6">
        <v>891.64789647478597</v>
      </c>
      <c r="F219" s="6">
        <v>927.91856462124599</v>
      </c>
      <c r="G219" s="6">
        <v>851.56266065606997</v>
      </c>
      <c r="H219" s="5">
        <f>2000-E219</f>
        <v>1108.352103525214</v>
      </c>
      <c r="I219" s="9">
        <v>-4.1429833592297358</v>
      </c>
      <c r="J219" s="9">
        <v>-8.6894369151062474</v>
      </c>
      <c r="K219" s="13">
        <v>357</v>
      </c>
      <c r="L219" s="18">
        <f>J219-I219</f>
        <v>-4.5464535558765116</v>
      </c>
    </row>
    <row r="220" spans="1:34" x14ac:dyDescent="0.2">
      <c r="A220" s="2">
        <v>48395</v>
      </c>
      <c r="B220" s="11">
        <v>38437</v>
      </c>
      <c r="C220" s="9">
        <v>360</v>
      </c>
      <c r="D220" s="10"/>
      <c r="E220" s="6">
        <v>899.60778137448301</v>
      </c>
      <c r="F220" s="6">
        <v>936.87210624534805</v>
      </c>
      <c r="G220" s="6">
        <v>859.19963359431404</v>
      </c>
      <c r="H220" s="5">
        <f>2000-E220</f>
        <v>1100.392218625517</v>
      </c>
      <c r="I220" s="9">
        <v>-4.1118989019641292</v>
      </c>
      <c r="J220" s="9">
        <v>-8.5350617101501687</v>
      </c>
      <c r="K220" s="9">
        <v>360</v>
      </c>
      <c r="L220" s="18">
        <f>J220-I220</f>
        <v>-4.4231628081860395</v>
      </c>
    </row>
    <row r="221" spans="1:34" x14ac:dyDescent="0.2">
      <c r="A221" s="2">
        <v>48396</v>
      </c>
      <c r="B221" s="11">
        <v>38437</v>
      </c>
      <c r="C221" s="9">
        <v>361.5</v>
      </c>
      <c r="D221" s="10"/>
      <c r="E221" s="6">
        <v>903.55694170419997</v>
      </c>
      <c r="F221" s="6">
        <v>941.26455021244999</v>
      </c>
      <c r="G221" s="6">
        <v>862.83496727946397</v>
      </c>
      <c r="H221" s="5">
        <f>2000-E221</f>
        <v>1096.4430582958</v>
      </c>
      <c r="I221" s="9">
        <v>-4.0839554296102714</v>
      </c>
      <c r="J221" s="9">
        <v>-8.4418872558124747</v>
      </c>
      <c r="K221" s="9">
        <v>361.5</v>
      </c>
      <c r="L221" s="18">
        <f>J221-I221</f>
        <v>-4.3579318262022033</v>
      </c>
    </row>
    <row r="222" spans="1:34" x14ac:dyDescent="0.2">
      <c r="A222" s="2">
        <v>48397</v>
      </c>
      <c r="B222" s="11">
        <v>38437</v>
      </c>
      <c r="C222" s="9">
        <v>363</v>
      </c>
      <c r="D222" s="10"/>
      <c r="E222" s="6">
        <v>907.45269597286199</v>
      </c>
      <c r="F222" s="6">
        <v>945.50989645451205</v>
      </c>
      <c r="G222" s="6">
        <v>866.01319398089902</v>
      </c>
      <c r="H222" s="5">
        <f>2000-E222</f>
        <v>1092.5473040271381</v>
      </c>
      <c r="I222" s="9">
        <v>-4.3182938963383268</v>
      </c>
      <c r="J222" s="9">
        <v>-8.8972398402034756</v>
      </c>
      <c r="K222" s="9">
        <v>363</v>
      </c>
      <c r="L222" s="18">
        <f>J222-I222</f>
        <v>-4.5789459438651487</v>
      </c>
    </row>
    <row r="223" spans="1:34" x14ac:dyDescent="0.2">
      <c r="A223" s="2">
        <v>48398</v>
      </c>
      <c r="B223" s="11">
        <v>38437</v>
      </c>
      <c r="C223" s="9">
        <v>364.5</v>
      </c>
      <c r="D223" s="10"/>
      <c r="E223" s="6">
        <v>911.31597645519503</v>
      </c>
      <c r="F223" s="6">
        <v>949.88191407066995</v>
      </c>
      <c r="G223" s="6">
        <v>868.67990210492405</v>
      </c>
      <c r="H223" s="5">
        <f>2000-E223</f>
        <v>1088.6840235448049</v>
      </c>
      <c r="I223" s="9">
        <v>-4.2661459337435179</v>
      </c>
      <c r="J223" s="9">
        <v>-8.8676404381399543</v>
      </c>
      <c r="K223" s="9">
        <v>364.5</v>
      </c>
      <c r="L223" s="18">
        <f>J223-I223</f>
        <v>-4.6014945043964364</v>
      </c>
    </row>
    <row r="224" spans="1:34" x14ac:dyDescent="0.2">
      <c r="A224" s="2">
        <v>48399</v>
      </c>
      <c r="B224" s="11">
        <v>38437</v>
      </c>
      <c r="C224" s="9">
        <v>366</v>
      </c>
      <c r="D224" s="10"/>
      <c r="E224" s="6">
        <v>915.18545937515501</v>
      </c>
      <c r="F224" s="6">
        <v>954.54783127977998</v>
      </c>
      <c r="G224" s="6">
        <v>870.76260776056301</v>
      </c>
      <c r="H224" s="5">
        <f>2000-E224</f>
        <v>1084.814540624845</v>
      </c>
      <c r="I224" s="9">
        <v>-4.2935570724251173</v>
      </c>
      <c r="J224" s="9">
        <v>-9.232759037823465</v>
      </c>
      <c r="K224" s="9">
        <v>366</v>
      </c>
      <c r="L224" s="18">
        <f>J224-I224</f>
        <v>-4.9392019653983477</v>
      </c>
    </row>
    <row r="225" spans="1:34" x14ac:dyDescent="0.2">
      <c r="A225" s="2">
        <v>48400</v>
      </c>
      <c r="B225" s="11">
        <v>38437</v>
      </c>
      <c r="C225" s="9">
        <v>367.25</v>
      </c>
      <c r="D225" s="10"/>
      <c r="E225" s="6">
        <v>918.43573055122499</v>
      </c>
      <c r="F225" s="6">
        <v>958.47523745308001</v>
      </c>
      <c r="G225" s="6">
        <v>872.27533993100496</v>
      </c>
      <c r="H225" s="5">
        <f>2000-E225</f>
        <v>1081.5642694487751</v>
      </c>
      <c r="I225" s="9">
        <v>-3.9690931551085002</v>
      </c>
      <c r="J225" s="9">
        <v>-8.4766340962639575</v>
      </c>
      <c r="K225" s="9">
        <v>367.25</v>
      </c>
      <c r="L225" s="18">
        <f>J225-I225</f>
        <v>-4.5075409411554572</v>
      </c>
    </row>
    <row r="226" spans="1:34" s="2" customFormat="1" x14ac:dyDescent="0.2">
      <c r="A226" s="2">
        <v>48401</v>
      </c>
      <c r="B226" s="11">
        <v>38437</v>
      </c>
      <c r="C226" s="9">
        <v>368.5</v>
      </c>
      <c r="D226" s="10"/>
      <c r="E226" s="6">
        <v>921.68696136471397</v>
      </c>
      <c r="F226" s="6">
        <v>962.46109000102001</v>
      </c>
      <c r="G226" s="6">
        <v>873.77436837417099</v>
      </c>
      <c r="H226" s="5">
        <f>2000-E226</f>
        <v>1078.3130386352859</v>
      </c>
      <c r="I226" s="9">
        <v>-3.9028177242273658</v>
      </c>
      <c r="J226" s="9">
        <v>-8.3950329815424833</v>
      </c>
      <c r="K226" s="9">
        <v>368.5</v>
      </c>
      <c r="L226" s="18">
        <f>J226-I226</f>
        <v>-4.4922152573151175</v>
      </c>
    </row>
    <row r="227" spans="1:34" s="2" customFormat="1" x14ac:dyDescent="0.2">
      <c r="A227" s="2">
        <v>48404</v>
      </c>
      <c r="B227" s="11">
        <v>38437</v>
      </c>
      <c r="C227" s="9">
        <v>369.75</v>
      </c>
      <c r="D227" s="10"/>
      <c r="E227" s="6">
        <v>924.92879737427404</v>
      </c>
      <c r="F227" s="6">
        <v>966.41074002324694</v>
      </c>
      <c r="G227" s="6">
        <v>875.49052868138403</v>
      </c>
      <c r="H227" s="5">
        <f>2000-E227</f>
        <v>1075.0712026257261</v>
      </c>
      <c r="I227" s="9">
        <v>-4.2539418324931573</v>
      </c>
      <c r="J227" s="9">
        <v>-8.9611104277792872</v>
      </c>
      <c r="K227" s="9">
        <v>369.75</v>
      </c>
      <c r="L227" s="18">
        <f>J227-I227</f>
        <v>-4.70716859528613</v>
      </c>
    </row>
    <row r="228" spans="1:34" s="12" customFormat="1" x14ac:dyDescent="0.2">
      <c r="A228" s="2">
        <v>48405</v>
      </c>
      <c r="B228" s="11">
        <v>38437</v>
      </c>
      <c r="C228" s="9">
        <v>376</v>
      </c>
      <c r="D228" s="10"/>
      <c r="E228" s="6">
        <v>941.18550308209797</v>
      </c>
      <c r="F228" s="6">
        <v>985.403238920474</v>
      </c>
      <c r="G228" s="6">
        <v>885.48293996442703</v>
      </c>
      <c r="H228" s="5">
        <f>2000-E228</f>
        <v>1058.814496917902</v>
      </c>
      <c r="I228" s="9">
        <v>-4.0777203852066934</v>
      </c>
      <c r="J228" s="9">
        <v>-7.5805752478031954</v>
      </c>
      <c r="K228" s="9">
        <v>376</v>
      </c>
      <c r="L228" s="18">
        <f>J228-I228</f>
        <v>-3.5028548625965019</v>
      </c>
      <c r="M228" s="2"/>
      <c r="O228" s="16"/>
      <c r="R228" s="18"/>
      <c r="W228" s="18"/>
      <c r="X228" s="27"/>
      <c r="Y228" s="18"/>
      <c r="Z228" s="26"/>
      <c r="AA228" s="18"/>
      <c r="AB228" s="26"/>
      <c r="AC228" s="18"/>
      <c r="AD228" s="18"/>
      <c r="AE228" s="18"/>
      <c r="AF228" s="18"/>
      <c r="AH228" s="17"/>
    </row>
    <row r="229" spans="1:34" s="2" customFormat="1" x14ac:dyDescent="0.2">
      <c r="A229" s="2">
        <v>48406</v>
      </c>
      <c r="B229" s="11">
        <v>38437</v>
      </c>
      <c r="C229" s="9">
        <v>377.25</v>
      </c>
      <c r="D229" s="10"/>
      <c r="E229" s="6">
        <v>944.41589089521699</v>
      </c>
      <c r="F229" s="6">
        <v>989.45358830099497</v>
      </c>
      <c r="G229" s="6">
        <v>886.91342740899699</v>
      </c>
      <c r="H229" s="5">
        <f>2000-E229</f>
        <v>1055.584109104783</v>
      </c>
      <c r="I229" s="9">
        <v>-4.5051542340908979</v>
      </c>
      <c r="J229" s="9">
        <v>-7.986828335503267</v>
      </c>
      <c r="K229" s="9">
        <v>377.25</v>
      </c>
      <c r="L229" s="18">
        <f>J229-I229</f>
        <v>-3.4816741014123691</v>
      </c>
      <c r="M229" s="2">
        <v>-9</v>
      </c>
    </row>
    <row r="230" spans="1:34" s="2" customFormat="1" x14ac:dyDescent="0.2">
      <c r="A230" s="2">
        <v>48407</v>
      </c>
      <c r="B230" s="11">
        <v>38437</v>
      </c>
      <c r="C230" s="9">
        <v>378.5</v>
      </c>
      <c r="D230" s="10"/>
      <c r="E230" s="6">
        <v>947.64628289781695</v>
      </c>
      <c r="F230" s="6">
        <v>993.644924844402</v>
      </c>
      <c r="G230" s="6">
        <v>888.37302616806903</v>
      </c>
      <c r="H230" s="5">
        <f>2000-E230</f>
        <v>1052.3537171021831</v>
      </c>
      <c r="I230" s="9">
        <v>-4.4435617619713836</v>
      </c>
      <c r="J230" s="9">
        <v>-8.2878116058257163</v>
      </c>
      <c r="K230" s="9">
        <v>378.5</v>
      </c>
      <c r="L230" s="18">
        <f>J230-I230</f>
        <v>-3.8442498438543327</v>
      </c>
    </row>
    <row r="231" spans="1:34" s="2" customFormat="1" x14ac:dyDescent="0.2">
      <c r="A231" s="2">
        <v>48408</v>
      </c>
      <c r="B231" s="11">
        <v>38437</v>
      </c>
      <c r="C231" s="9">
        <v>379.75</v>
      </c>
      <c r="D231" s="10"/>
      <c r="E231" s="6">
        <v>950.894972952128</v>
      </c>
      <c r="F231" s="6">
        <v>997.68734202886003</v>
      </c>
      <c r="G231" s="6">
        <v>889.47891585938305</v>
      </c>
      <c r="H231" s="5">
        <f>2000-E231</f>
        <v>1049.105027047872</v>
      </c>
      <c r="I231" s="9">
        <v>-4.1607994035464371</v>
      </c>
      <c r="J231" s="9">
        <v>-7.4381438610762265</v>
      </c>
      <c r="K231" s="9">
        <v>379.75</v>
      </c>
      <c r="L231" s="18">
        <f>J231-I231</f>
        <v>-3.2773444575297894</v>
      </c>
    </row>
    <row r="232" spans="1:34" s="2" customFormat="1" x14ac:dyDescent="0.2">
      <c r="A232" s="2">
        <v>48414</v>
      </c>
      <c r="B232" s="11">
        <v>38440</v>
      </c>
      <c r="C232" s="9">
        <v>381</v>
      </c>
      <c r="D232" s="10"/>
      <c r="E232" s="6">
        <v>954.12800064033001</v>
      </c>
      <c r="F232" s="6">
        <v>1001.80197746738</v>
      </c>
      <c r="G232" s="6">
        <v>889.70807998287205</v>
      </c>
      <c r="H232" s="5">
        <f>2000-E232</f>
        <v>1045.8719993596701</v>
      </c>
      <c r="I232" s="9">
        <v>-4.5022656571947719</v>
      </c>
      <c r="J232" s="9">
        <v>-7.9229761314608966</v>
      </c>
      <c r="K232" s="9">
        <v>381</v>
      </c>
      <c r="L232" s="18">
        <f>J232-I232</f>
        <v>-3.4207104742661247</v>
      </c>
      <c r="M232" s="12"/>
    </row>
    <row r="233" spans="1:34" s="2" customFormat="1" x14ac:dyDescent="0.2">
      <c r="A233" s="2">
        <v>48415</v>
      </c>
      <c r="B233" s="11">
        <v>38440</v>
      </c>
      <c r="C233" s="9">
        <v>382</v>
      </c>
      <c r="D233" s="10"/>
      <c r="E233" s="6">
        <v>956.71245568681195</v>
      </c>
      <c r="F233" s="6">
        <v>1005.16143753593</v>
      </c>
      <c r="G233" s="6">
        <v>889.93860738470596</v>
      </c>
      <c r="H233" s="5">
        <f>2000-E233</f>
        <v>1043.2875443131879</v>
      </c>
      <c r="I233" s="9">
        <v>-4.3294274301977076</v>
      </c>
      <c r="J233" s="9">
        <v>-7.7422019559473032</v>
      </c>
      <c r="K233" s="9">
        <v>382</v>
      </c>
      <c r="L233" s="18">
        <f>J233-I233</f>
        <v>-3.4127745257495956</v>
      </c>
    </row>
    <row r="234" spans="1:34" s="2" customFormat="1" x14ac:dyDescent="0.2">
      <c r="A234" s="2">
        <v>48416</v>
      </c>
      <c r="B234" s="11">
        <v>38440</v>
      </c>
      <c r="C234" s="9">
        <v>385</v>
      </c>
      <c r="D234" s="10" t="s">
        <v>9</v>
      </c>
      <c r="E234" s="6">
        <v>964.50276618498799</v>
      </c>
      <c r="F234" s="6">
        <v>1015.18901425101</v>
      </c>
      <c r="G234" s="6">
        <v>894.79009431683005</v>
      </c>
      <c r="H234" s="5">
        <f>2000-E234</f>
        <v>1035.4972338150119</v>
      </c>
      <c r="I234" s="9">
        <v>-4.1682672747395815</v>
      </c>
      <c r="J234" s="9">
        <v>-7.5664875330851507</v>
      </c>
      <c r="K234" s="9">
        <v>385</v>
      </c>
      <c r="L234" s="18">
        <f>J234-I234</f>
        <v>-3.3982202583455692</v>
      </c>
    </row>
    <row r="235" spans="1:34" s="2" customFormat="1" x14ac:dyDescent="0.2">
      <c r="A235" s="2">
        <v>48417</v>
      </c>
      <c r="B235" s="11">
        <v>38440</v>
      </c>
      <c r="C235" s="9">
        <v>386.25</v>
      </c>
      <c r="D235" s="10" t="s">
        <v>9</v>
      </c>
      <c r="E235" s="6">
        <v>967.74317750311297</v>
      </c>
      <c r="F235" s="6">
        <v>1019.32964439847</v>
      </c>
      <c r="G235" s="6">
        <v>897.06138763797298</v>
      </c>
      <c r="H235" s="5">
        <f>2000-E235</f>
        <v>1032.256822496887</v>
      </c>
      <c r="I235" s="9">
        <v>-4.400729183797421</v>
      </c>
      <c r="J235" s="9">
        <v>-7.6184551361870394</v>
      </c>
      <c r="K235" s="9">
        <v>386.25</v>
      </c>
      <c r="L235" s="18">
        <f>J235-I235</f>
        <v>-3.2177259523896184</v>
      </c>
    </row>
    <row r="236" spans="1:34" s="2" customFormat="1" x14ac:dyDescent="0.2">
      <c r="A236" s="2">
        <v>48418</v>
      </c>
      <c r="B236" s="11">
        <v>38440</v>
      </c>
      <c r="C236" s="9">
        <v>388</v>
      </c>
      <c r="D236" s="10"/>
      <c r="E236" s="6">
        <v>972.32205889194404</v>
      </c>
      <c r="F236" s="6">
        <v>1025.0683642348899</v>
      </c>
      <c r="G236" s="6">
        <v>899.19317093606105</v>
      </c>
      <c r="H236" s="5">
        <f>2000-E236</f>
        <v>1027.6779411080561</v>
      </c>
      <c r="I236" s="9">
        <v>-4.0852605585797965</v>
      </c>
      <c r="J236" s="9">
        <v>-7.8892631684561101</v>
      </c>
      <c r="K236" s="9">
        <v>388</v>
      </c>
      <c r="L236" s="18">
        <f>J236-I236</f>
        <v>-3.8040026098763136</v>
      </c>
    </row>
    <row r="237" spans="1:34" s="2" customFormat="1" x14ac:dyDescent="0.2">
      <c r="A237" s="2">
        <v>48419</v>
      </c>
      <c r="B237" s="11">
        <v>38440</v>
      </c>
      <c r="C237" s="9">
        <v>399.5</v>
      </c>
      <c r="D237" s="10"/>
      <c r="E237" s="6">
        <v>1002.16243339915</v>
      </c>
      <c r="F237" s="6">
        <v>1061.9350302115399</v>
      </c>
      <c r="G237" s="6">
        <v>907.97431181752597</v>
      </c>
      <c r="H237" s="5">
        <f>2000-E237</f>
        <v>997.83756660084998</v>
      </c>
      <c r="I237" s="9">
        <v>-4.1553031150001383</v>
      </c>
      <c r="J237" s="9">
        <v>-7.9886892966645773</v>
      </c>
      <c r="K237" s="9">
        <v>399.5</v>
      </c>
      <c r="L237" s="18">
        <f>J237-I237</f>
        <v>-3.833386181664439</v>
      </c>
    </row>
    <row r="238" spans="1:34" s="2" customFormat="1" x14ac:dyDescent="0.2">
      <c r="A238" s="2">
        <v>48420</v>
      </c>
      <c r="B238" s="11">
        <v>38440</v>
      </c>
      <c r="C238" s="9">
        <v>401</v>
      </c>
      <c r="D238" s="10"/>
      <c r="E238" s="6">
        <v>1006.0746361778801</v>
      </c>
      <c r="F238" s="6">
        <v>1066.8948985084901</v>
      </c>
      <c r="G238" s="6">
        <v>908.47087312448798</v>
      </c>
      <c r="H238" s="5">
        <f>2000-E238</f>
        <v>993.92536382211995</v>
      </c>
      <c r="I238" s="9">
        <v>-4.617781928796199</v>
      </c>
      <c r="J238" s="9">
        <v>-8.9726228066042246</v>
      </c>
      <c r="K238" s="9">
        <v>401</v>
      </c>
      <c r="L238" s="18">
        <f>J238-I238</f>
        <v>-4.3548408778080256</v>
      </c>
    </row>
    <row r="239" spans="1:34" s="2" customFormat="1" x14ac:dyDescent="0.2">
      <c r="A239" s="2">
        <v>48421</v>
      </c>
      <c r="B239" s="11">
        <v>38440</v>
      </c>
      <c r="C239" s="9">
        <v>402.25</v>
      </c>
      <c r="D239" s="10"/>
      <c r="E239" s="6">
        <v>1009.37820414635</v>
      </c>
      <c r="F239" s="6">
        <v>1070.9313764752901</v>
      </c>
      <c r="G239" s="6">
        <v>911.17551812803197</v>
      </c>
      <c r="H239" s="5">
        <f>2000-E239</f>
        <v>990.62179585365004</v>
      </c>
      <c r="I239" s="9">
        <v>-4.3017114584804741</v>
      </c>
      <c r="J239" s="9">
        <v>-8.2375888677805467</v>
      </c>
      <c r="K239" s="9">
        <v>402.25</v>
      </c>
      <c r="L239" s="18">
        <f>J239-I239</f>
        <v>-3.9358774093000726</v>
      </c>
    </row>
    <row r="240" spans="1:34" s="2" customFormat="1" x14ac:dyDescent="0.2">
      <c r="A240" s="2">
        <v>48422</v>
      </c>
      <c r="B240" s="11">
        <v>38440</v>
      </c>
      <c r="C240" s="9">
        <v>403.5</v>
      </c>
      <c r="D240" s="10"/>
      <c r="E240" s="6">
        <v>1012.61796073449</v>
      </c>
      <c r="F240" s="6">
        <v>1074.5379242364399</v>
      </c>
      <c r="G240" s="6">
        <v>913.91508706466095</v>
      </c>
      <c r="H240" s="5">
        <f>2000-E240</f>
        <v>987.38203926551</v>
      </c>
      <c r="I240" s="9">
        <v>-3.7738792909440955</v>
      </c>
      <c r="J240" s="9">
        <v>-7.5980817554069349</v>
      </c>
      <c r="K240" s="9">
        <v>403.5</v>
      </c>
      <c r="L240" s="18">
        <f>J240-I240</f>
        <v>-3.8242024644628394</v>
      </c>
    </row>
    <row r="241" spans="1:14" s="2" customFormat="1" x14ac:dyDescent="0.2">
      <c r="A241" s="2">
        <v>48423</v>
      </c>
      <c r="B241" s="11">
        <v>38440</v>
      </c>
      <c r="C241" s="9">
        <v>405</v>
      </c>
      <c r="D241" s="10"/>
      <c r="E241" s="6">
        <v>1016.51413282025</v>
      </c>
      <c r="F241" s="6">
        <v>1079.1029431459399</v>
      </c>
      <c r="G241" s="6">
        <v>915.98599305785899</v>
      </c>
      <c r="H241" s="5">
        <f>2000-E241</f>
        <v>983.48586717975002</v>
      </c>
      <c r="I241" s="9">
        <v>-4.235745900895477</v>
      </c>
      <c r="J241" s="9">
        <v>-7.8081808079367745</v>
      </c>
      <c r="K241" s="9">
        <v>405</v>
      </c>
      <c r="L241" s="18">
        <f>J241-I241</f>
        <v>-3.5724349070412975</v>
      </c>
    </row>
    <row r="242" spans="1:14" s="2" customFormat="1" x14ac:dyDescent="0.2">
      <c r="A242" s="2">
        <v>48424</v>
      </c>
      <c r="B242" s="11">
        <v>38440</v>
      </c>
      <c r="C242" s="9">
        <v>406.75</v>
      </c>
      <c r="D242" s="10"/>
      <c r="E242" s="6">
        <v>1021.0135687539899</v>
      </c>
      <c r="F242" s="6">
        <v>1084.8261752123699</v>
      </c>
      <c r="G242" s="6">
        <v>920.07578686733905</v>
      </c>
      <c r="H242" s="5">
        <f>2000-E242</f>
        <v>978.98643124601006</v>
      </c>
      <c r="I242" s="9">
        <v>-4.1817844397595003</v>
      </c>
      <c r="J242" s="9">
        <v>-8.5873009309490289</v>
      </c>
      <c r="K242" s="9">
        <v>406.75</v>
      </c>
      <c r="L242" s="18">
        <f>J242-I242</f>
        <v>-4.4055164911895286</v>
      </c>
    </row>
    <row r="243" spans="1:14" s="2" customFormat="1" x14ac:dyDescent="0.2">
      <c r="A243" s="2">
        <v>48427</v>
      </c>
      <c r="B243" s="11">
        <v>38440</v>
      </c>
      <c r="C243" s="9">
        <v>408</v>
      </c>
      <c r="D243" s="10"/>
      <c r="E243" s="6">
        <v>1024.2058080664799</v>
      </c>
      <c r="F243" s="6">
        <v>1088.9301503035799</v>
      </c>
      <c r="G243" s="6">
        <v>924.55572139190895</v>
      </c>
      <c r="H243" s="5">
        <f>2000-E243</f>
        <v>975.7941919335201</v>
      </c>
      <c r="I243" s="9">
        <v>-4.1449300107534004</v>
      </c>
      <c r="J243" s="9">
        <v>-8.2912661384155673</v>
      </c>
      <c r="K243" s="9">
        <v>408</v>
      </c>
      <c r="L243" s="18">
        <f>J243-I243</f>
        <v>-4.1463361276621669</v>
      </c>
      <c r="M243" s="2">
        <v>-9</v>
      </c>
    </row>
    <row r="244" spans="1:14" s="2" customFormat="1" x14ac:dyDescent="0.2">
      <c r="A244" s="2">
        <v>48428</v>
      </c>
      <c r="B244" s="11">
        <v>38440</v>
      </c>
      <c r="C244" s="9">
        <v>409.5</v>
      </c>
      <c r="D244" s="10"/>
      <c r="E244" s="6">
        <v>1028.1427536241799</v>
      </c>
      <c r="F244" s="6">
        <v>1093.76931066712</v>
      </c>
      <c r="G244" s="6">
        <v>928.49429831359805</v>
      </c>
      <c r="H244" s="5">
        <f>2000-E244</f>
        <v>971.85724637582007</v>
      </c>
      <c r="I244" s="9">
        <v>-4.1417344473939002</v>
      </c>
      <c r="J244" s="9">
        <v>-8.3343020282526368</v>
      </c>
      <c r="K244" s="9">
        <v>409.5</v>
      </c>
      <c r="L244" s="18">
        <f>J244-I244</f>
        <v>-4.1925675808587366</v>
      </c>
      <c r="N244" s="2" t="s">
        <v>8</v>
      </c>
    </row>
    <row r="245" spans="1:14" s="2" customFormat="1" x14ac:dyDescent="0.2">
      <c r="A245" s="2">
        <v>48429</v>
      </c>
      <c r="B245" s="11">
        <v>38440</v>
      </c>
      <c r="C245" s="9">
        <v>410.5</v>
      </c>
      <c r="D245" s="10"/>
      <c r="E245" s="6">
        <v>1030.75797901953</v>
      </c>
      <c r="F245" s="6">
        <v>1096.6721533607799</v>
      </c>
      <c r="G245" s="6">
        <v>931.51778099595799</v>
      </c>
      <c r="H245" s="5">
        <f>2000-E245</f>
        <v>969.24202098046999</v>
      </c>
      <c r="I245" s="9">
        <v>-4.009017174055316</v>
      </c>
      <c r="J245" s="9">
        <v>-8.1106506042358841</v>
      </c>
      <c r="K245" s="9">
        <v>410.5</v>
      </c>
      <c r="L245" s="18">
        <f>J245-I245</f>
        <v>-4.1016334301805681</v>
      </c>
    </row>
    <row r="246" spans="1:14" s="2" customFormat="1" x14ac:dyDescent="0.2">
      <c r="A246" s="2">
        <v>48430</v>
      </c>
      <c r="B246" s="11">
        <v>38440</v>
      </c>
      <c r="C246" s="9">
        <v>411.75</v>
      </c>
      <c r="D246" s="10"/>
      <c r="E246" s="6">
        <v>1033.9852875066199</v>
      </c>
      <c r="F246" s="6">
        <v>1100.0674401166</v>
      </c>
      <c r="G246" s="6">
        <v>936.17522089968497</v>
      </c>
      <c r="H246" s="5">
        <f>2000-E246</f>
        <v>966.0147124933801</v>
      </c>
      <c r="I246" s="9">
        <v>-4.1311460395844382</v>
      </c>
      <c r="J246" s="9">
        <v>-8.297914866934633</v>
      </c>
      <c r="K246" s="9">
        <v>411.75</v>
      </c>
      <c r="L246" s="18">
        <f>J246-I246</f>
        <v>-4.1667688273501948</v>
      </c>
    </row>
    <row r="247" spans="1:14" s="2" customFormat="1" x14ac:dyDescent="0.2">
      <c r="A247" s="2">
        <v>48431</v>
      </c>
      <c r="B247" s="11">
        <v>38440</v>
      </c>
      <c r="C247" s="9">
        <v>413</v>
      </c>
      <c r="D247" s="10"/>
      <c r="E247" s="6">
        <v>1037.2315838325301</v>
      </c>
      <c r="F247" s="6">
        <v>1103.82020224403</v>
      </c>
      <c r="G247" s="6">
        <v>940.38941822936999</v>
      </c>
      <c r="H247" s="5">
        <f>2000-E247</f>
        <v>962.76841616746992</v>
      </c>
      <c r="I247" s="9">
        <v>-4.1892580983788301</v>
      </c>
      <c r="J247" s="9">
        <v>-8.0701835466793135</v>
      </c>
      <c r="K247" s="9">
        <v>413</v>
      </c>
      <c r="L247" s="18">
        <f>J247-I247</f>
        <v>-3.8809254483004834</v>
      </c>
    </row>
    <row r="248" spans="1:14" s="2" customFormat="1" x14ac:dyDescent="0.2">
      <c r="A248" s="2">
        <v>48432</v>
      </c>
      <c r="B248" s="11">
        <v>38440</v>
      </c>
      <c r="C248" s="9">
        <v>414.5</v>
      </c>
      <c r="D248" s="10"/>
      <c r="E248" s="6">
        <v>1041.1659468218199</v>
      </c>
      <c r="F248" s="6">
        <v>1108.64400597291</v>
      </c>
      <c r="G248" s="6">
        <v>945.20230524240401</v>
      </c>
      <c r="H248" s="5">
        <f>2000-E248</f>
        <v>958.83405317818006</v>
      </c>
      <c r="I248" s="9">
        <v>-4.1984066238736215</v>
      </c>
      <c r="J248" s="9">
        <v>-8.1530025338881167</v>
      </c>
      <c r="K248" s="9">
        <v>414.5</v>
      </c>
      <c r="L248" s="18">
        <f>J248-I248</f>
        <v>-3.9545959100144952</v>
      </c>
    </row>
    <row r="249" spans="1:14" s="2" customFormat="1" x14ac:dyDescent="0.2">
      <c r="A249" s="2">
        <v>48433</v>
      </c>
      <c r="B249" s="11">
        <v>38440</v>
      </c>
      <c r="C249" s="9">
        <v>415.75</v>
      </c>
      <c r="D249" s="10"/>
      <c r="E249" s="6">
        <v>1044.4592594006499</v>
      </c>
      <c r="F249" s="6">
        <v>1112.4520261303401</v>
      </c>
      <c r="G249" s="6">
        <v>949.267427923838</v>
      </c>
      <c r="H249" s="5">
        <f>2000-E249</f>
        <v>955.5407405993501</v>
      </c>
      <c r="I249" s="9">
        <v>-4.0495236297762558</v>
      </c>
      <c r="J249" s="9">
        <v>-7.9945489085543224</v>
      </c>
      <c r="K249" s="9">
        <v>415.75</v>
      </c>
      <c r="L249" s="18">
        <f>J249-I249</f>
        <v>-3.9450252787780666</v>
      </c>
    </row>
    <row r="250" spans="1:14" s="2" customFormat="1" x14ac:dyDescent="0.2">
      <c r="A250" s="2">
        <v>48434</v>
      </c>
      <c r="B250" s="11">
        <v>38441</v>
      </c>
      <c r="C250" s="9">
        <v>417</v>
      </c>
      <c r="D250" s="10"/>
      <c r="E250" s="6">
        <v>1047.7534381339799</v>
      </c>
      <c r="F250" s="6">
        <v>1115.7596860106701</v>
      </c>
      <c r="G250" s="6">
        <v>952.51313318256598</v>
      </c>
      <c r="H250" s="5">
        <f>2000-E250</f>
        <v>952.2465618660201</v>
      </c>
      <c r="I250" s="9">
        <v>-4.3273294480316871</v>
      </c>
      <c r="J250" s="9">
        <v>-8.0647348309810951</v>
      </c>
      <c r="K250" s="9">
        <v>417</v>
      </c>
      <c r="L250" s="18">
        <f>J250-I250</f>
        <v>-3.7374053829494081</v>
      </c>
    </row>
    <row r="251" spans="1:14" s="2" customFormat="1" x14ac:dyDescent="0.2">
      <c r="A251" s="2">
        <v>48435</v>
      </c>
      <c r="B251" s="11">
        <v>38441</v>
      </c>
      <c r="C251" s="9">
        <v>417.75</v>
      </c>
      <c r="D251" s="10"/>
      <c r="E251" s="6">
        <v>1049.7287480683401</v>
      </c>
      <c r="F251" s="6">
        <v>1117.6359682201401</v>
      </c>
      <c r="G251" s="6">
        <v>954.35806279570602</v>
      </c>
      <c r="H251" s="5">
        <f>2000-E251</f>
        <v>950.27125193165989</v>
      </c>
      <c r="I251" s="9">
        <v>-4.5572716285336128</v>
      </c>
      <c r="J251" s="9">
        <v>-8.8127992453025925</v>
      </c>
      <c r="K251" s="9">
        <v>417.75</v>
      </c>
      <c r="L251" s="18">
        <f>J251-I251</f>
        <v>-4.2555276167689797</v>
      </c>
    </row>
    <row r="252" spans="1:14" s="2" customFormat="1" x14ac:dyDescent="0.2">
      <c r="A252" s="2">
        <v>48436</v>
      </c>
      <c r="B252" s="11">
        <v>38441</v>
      </c>
      <c r="C252" s="9">
        <v>419</v>
      </c>
      <c r="D252" s="10"/>
      <c r="E252" s="6">
        <v>1053.01604845773</v>
      </c>
      <c r="F252" s="6">
        <v>1120.97099109077</v>
      </c>
      <c r="G252" s="6">
        <v>958.15143913185705</v>
      </c>
      <c r="H252" s="5">
        <f>2000-E252</f>
        <v>946.98395154227001</v>
      </c>
      <c r="I252" s="9">
        <v>-4.2076574976115531</v>
      </c>
      <c r="J252" s="9">
        <v>-8.36156380480152</v>
      </c>
      <c r="K252" s="9">
        <v>419</v>
      </c>
      <c r="L252" s="18">
        <f>J252-I252</f>
        <v>-4.1539063071899669</v>
      </c>
    </row>
    <row r="253" spans="1:14" s="2" customFormat="1" x14ac:dyDescent="0.2">
      <c r="A253" s="2">
        <v>48437</v>
      </c>
      <c r="B253" s="11">
        <v>38441</v>
      </c>
      <c r="C253" s="9">
        <v>419.75</v>
      </c>
      <c r="D253" s="10"/>
      <c r="E253" s="6">
        <v>1054.9758834876</v>
      </c>
      <c r="F253" s="6">
        <v>1123.1348688444</v>
      </c>
      <c r="G253" s="6">
        <v>960.72275851858205</v>
      </c>
      <c r="H253" s="5">
        <f>2000-E253</f>
        <v>945.02411651240004</v>
      </c>
      <c r="I253" s="9">
        <v>-4.2481711948973135</v>
      </c>
      <c r="J253" s="9">
        <v>-8.209496486626529</v>
      </c>
      <c r="K253" s="9">
        <v>419.75</v>
      </c>
      <c r="L253" s="18">
        <f>J253-I253</f>
        <v>-3.9613252917292154</v>
      </c>
    </row>
    <row r="254" spans="1:14" s="2" customFormat="1" x14ac:dyDescent="0.2">
      <c r="A254" s="2">
        <v>48440</v>
      </c>
      <c r="B254" s="11">
        <v>38441</v>
      </c>
      <c r="C254" s="9">
        <v>421.5</v>
      </c>
      <c r="D254" s="10"/>
      <c r="E254" s="6">
        <v>1059.4841036335799</v>
      </c>
      <c r="F254" s="6">
        <v>1128.52742492686</v>
      </c>
      <c r="G254" s="6">
        <v>966.45108650425402</v>
      </c>
      <c r="H254" s="5">
        <f>2000-E254</f>
        <v>940.51589636642007</v>
      </c>
      <c r="I254" s="9">
        <v>-4.7659715509590797</v>
      </c>
      <c r="J254" s="9">
        <v>-8.8942826880799988</v>
      </c>
      <c r="K254" s="9">
        <v>421.5</v>
      </c>
      <c r="L254" s="18">
        <f>J254-I254</f>
        <v>-4.1283111371209191</v>
      </c>
    </row>
    <row r="255" spans="1:14" s="2" customFormat="1" x14ac:dyDescent="0.2">
      <c r="A255" s="2">
        <v>48441</v>
      </c>
      <c r="B255" s="11">
        <v>38441</v>
      </c>
      <c r="C255" s="9">
        <v>422.5</v>
      </c>
      <c r="D255" s="10"/>
      <c r="E255" s="6">
        <v>1062.04329060331</v>
      </c>
      <c r="F255" s="6">
        <v>1131.6507336493501</v>
      </c>
      <c r="G255" s="6">
        <v>969.35908540827097</v>
      </c>
      <c r="H255" s="5">
        <f>2000-E255</f>
        <v>937.95670939669003</v>
      </c>
      <c r="I255" s="9">
        <v>-4.022042564453173</v>
      </c>
      <c r="J255" s="9">
        <v>-8.2301696667215651</v>
      </c>
      <c r="K255" s="9">
        <v>422.5</v>
      </c>
      <c r="L255" s="18">
        <f>J255-I255</f>
        <v>-4.2081271022683922</v>
      </c>
    </row>
    <row r="256" spans="1:14" s="2" customFormat="1" x14ac:dyDescent="0.2">
      <c r="A256" s="2">
        <v>48442</v>
      </c>
      <c r="B256" s="11">
        <v>38441</v>
      </c>
      <c r="C256" s="9">
        <v>424</v>
      </c>
      <c r="D256" s="10"/>
      <c r="E256" s="6">
        <v>1065.9169492051601</v>
      </c>
      <c r="F256" s="6">
        <v>1136.21729978286</v>
      </c>
      <c r="G256" s="6">
        <v>973.30864531193197</v>
      </c>
      <c r="H256" s="5">
        <f>2000-E256</f>
        <v>934.08305079483989</v>
      </c>
      <c r="I256" s="9">
        <v>-4.029039466215421</v>
      </c>
      <c r="J256" s="9">
        <v>-8.2638950785483498</v>
      </c>
      <c r="K256" s="9">
        <v>424</v>
      </c>
      <c r="L256" s="18">
        <f>J256-I256</f>
        <v>-4.2348556123329288</v>
      </c>
    </row>
    <row r="257" spans="1:16" x14ac:dyDescent="0.2">
      <c r="A257" s="2">
        <v>48443</v>
      </c>
      <c r="B257" s="11">
        <v>38441</v>
      </c>
      <c r="C257" s="9">
        <v>425.5</v>
      </c>
      <c r="D257" s="10"/>
      <c r="E257" s="6">
        <v>1069.87465698491</v>
      </c>
      <c r="F257" s="6">
        <v>1140.6589592856101</v>
      </c>
      <c r="G257" s="6">
        <v>976.942376037131</v>
      </c>
      <c r="H257" s="5">
        <f>2000-E257</f>
        <v>930.12534301509004</v>
      </c>
      <c r="I257" s="9">
        <v>-4.3059461672261152</v>
      </c>
      <c r="J257" s="9">
        <v>-8.8225775334138543</v>
      </c>
      <c r="K257" s="9">
        <v>425.5</v>
      </c>
      <c r="L257" s="18">
        <f>J257-I257</f>
        <v>-4.5166313661877391</v>
      </c>
    </row>
    <row r="258" spans="1:16" x14ac:dyDescent="0.2">
      <c r="A258" s="2">
        <v>48444</v>
      </c>
      <c r="B258" s="11">
        <v>38441</v>
      </c>
      <c r="C258" s="9">
        <v>427</v>
      </c>
      <c r="D258" s="10"/>
      <c r="E258" s="6">
        <v>1073.85886210576</v>
      </c>
      <c r="F258" s="6">
        <v>1145.0849662564899</v>
      </c>
      <c r="G258" s="6">
        <v>979.87824351102597</v>
      </c>
      <c r="H258" s="5">
        <f>2000-E258</f>
        <v>926.14113789424005</v>
      </c>
      <c r="I258" s="9">
        <v>-4.2727183081051257</v>
      </c>
      <c r="J258" s="9">
        <v>-8.5608558938964592</v>
      </c>
      <c r="K258" s="9">
        <v>427</v>
      </c>
      <c r="L258" s="18">
        <f>J258-I258</f>
        <v>-4.2881375857913335</v>
      </c>
    </row>
    <row r="259" spans="1:16" x14ac:dyDescent="0.2">
      <c r="A259" s="2">
        <v>48445</v>
      </c>
      <c r="B259" s="11">
        <v>38441</v>
      </c>
      <c r="C259" s="9">
        <v>428.5</v>
      </c>
      <c r="D259" s="10"/>
      <c r="E259" s="6">
        <v>1077.8136738793301</v>
      </c>
      <c r="F259" s="6">
        <v>1149.48776911864</v>
      </c>
      <c r="G259" s="6">
        <v>984.14766090396802</v>
      </c>
      <c r="H259" s="5">
        <f>2000-E259</f>
        <v>922.18632612066995</v>
      </c>
      <c r="I259" s="9">
        <v>-3.8918320482195092</v>
      </c>
      <c r="J259" s="9">
        <v>-7.9767277821651854</v>
      </c>
      <c r="K259" s="9">
        <v>428.5</v>
      </c>
      <c r="L259" s="18">
        <f>J259-I259</f>
        <v>-4.0848957339456762</v>
      </c>
    </row>
    <row r="260" spans="1:16" x14ac:dyDescent="0.2">
      <c r="A260" s="2">
        <v>48446</v>
      </c>
      <c r="B260" s="11">
        <v>38441</v>
      </c>
      <c r="C260" s="9">
        <v>430</v>
      </c>
      <c r="D260" s="10"/>
      <c r="E260" s="6">
        <v>1081.73262616187</v>
      </c>
      <c r="F260" s="6">
        <v>1153.95675768213</v>
      </c>
      <c r="G260" s="6">
        <v>990.03049641043503</v>
      </c>
      <c r="H260" s="5">
        <f>2000-E260</f>
        <v>918.26737383812997</v>
      </c>
      <c r="I260" s="9">
        <v>-4.4680785370927225</v>
      </c>
      <c r="J260" s="9">
        <v>-9.0327700577366716</v>
      </c>
      <c r="K260" s="9">
        <v>430</v>
      </c>
      <c r="L260" s="18">
        <f>J260-I260</f>
        <v>-4.5646915206439491</v>
      </c>
    </row>
    <row r="261" spans="1:16" x14ac:dyDescent="0.2">
      <c r="A261" s="2">
        <v>48447</v>
      </c>
      <c r="B261" s="11">
        <v>38441</v>
      </c>
      <c r="C261" s="9">
        <v>431.5</v>
      </c>
      <c r="D261" s="10"/>
      <c r="E261" s="6">
        <v>1085.6513123529801</v>
      </c>
      <c r="F261" s="6">
        <v>1158.6620386818199</v>
      </c>
      <c r="G261" s="6">
        <v>994.07133349191599</v>
      </c>
      <c r="H261" s="5">
        <f>2000-E261</f>
        <v>914.34868764701991</v>
      </c>
      <c r="I261" s="9">
        <v>-4.5179748321771358</v>
      </c>
      <c r="J261" s="9">
        <v>-8.5922249921996823</v>
      </c>
      <c r="K261" s="9">
        <v>431.5</v>
      </c>
      <c r="L261" s="18">
        <f>J261-I261</f>
        <v>-4.0742501600225465</v>
      </c>
      <c r="O261" s="1" t="s">
        <v>7</v>
      </c>
    </row>
    <row r="262" spans="1:16" x14ac:dyDescent="0.2">
      <c r="A262" s="2">
        <v>48448</v>
      </c>
      <c r="B262" s="11">
        <v>38441</v>
      </c>
      <c r="C262" s="9">
        <v>432.75</v>
      </c>
      <c r="D262" s="10"/>
      <c r="E262" s="6">
        <v>1088.9278616781501</v>
      </c>
      <c r="F262" s="6">
        <v>1162.33460423306</v>
      </c>
      <c r="G262" s="6">
        <v>997.73031322166798</v>
      </c>
      <c r="H262" s="5">
        <f>2000-E262</f>
        <v>911.07213832184993</v>
      </c>
      <c r="I262" s="9">
        <v>-4.5059092023366123</v>
      </c>
      <c r="J262" s="9">
        <v>-8.6789030093343857</v>
      </c>
      <c r="K262" s="9">
        <v>432.75</v>
      </c>
      <c r="L262" s="18">
        <f>J262-I262</f>
        <v>-4.1729938069977734</v>
      </c>
      <c r="M262" s="2">
        <v>-9</v>
      </c>
      <c r="O262" s="1" t="s">
        <v>6</v>
      </c>
      <c r="P262" s="1">
        <f>796+959</f>
        <v>1755</v>
      </c>
    </row>
    <row r="263" spans="1:16" x14ac:dyDescent="0.2">
      <c r="A263" s="2">
        <v>48449</v>
      </c>
      <c r="B263" s="11">
        <v>38441</v>
      </c>
      <c r="C263" s="9">
        <v>434</v>
      </c>
      <c r="D263" s="10"/>
      <c r="E263" s="6">
        <v>1092.2112605586401</v>
      </c>
      <c r="F263" s="6">
        <v>1165.81805484496</v>
      </c>
      <c r="G263" s="6">
        <v>1002.34077400967</v>
      </c>
      <c r="H263" s="5">
        <f>2000-E263</f>
        <v>907.78873944135989</v>
      </c>
      <c r="I263" s="9">
        <v>-4.2497385188139774</v>
      </c>
      <c r="J263" s="9">
        <v>-8.1473788663840914</v>
      </c>
      <c r="K263" s="9">
        <v>434</v>
      </c>
      <c r="L263" s="18">
        <f>J263-I263</f>
        <v>-3.897640347570114</v>
      </c>
      <c r="O263" s="1" t="s">
        <v>5</v>
      </c>
      <c r="P263" s="1">
        <f>P262/2</f>
        <v>877.5</v>
      </c>
    </row>
    <row r="264" spans="1:16" x14ac:dyDescent="0.2">
      <c r="A264" s="2">
        <v>48450</v>
      </c>
      <c r="B264" s="11">
        <v>38441</v>
      </c>
      <c r="C264" s="9">
        <v>435.75</v>
      </c>
      <c r="D264" s="10"/>
      <c r="E264" s="6">
        <v>1096.8054308277999</v>
      </c>
      <c r="F264" s="6">
        <v>1170.9903632803901</v>
      </c>
      <c r="G264" s="6">
        <v>1009.02163344561</v>
      </c>
      <c r="H264" s="5">
        <f>2000-E264</f>
        <v>903.19456917220009</v>
      </c>
      <c r="I264" s="9">
        <v>-4.1376054230893864</v>
      </c>
      <c r="J264" s="9">
        <v>-8.3695650943994337</v>
      </c>
      <c r="K264" s="9">
        <v>435.75</v>
      </c>
      <c r="L264" s="18">
        <f>J264-I264</f>
        <v>-4.2319596713100474</v>
      </c>
      <c r="O264" s="1" t="s">
        <v>4</v>
      </c>
      <c r="P264" s="1">
        <f>P263+43</f>
        <v>920.5</v>
      </c>
    </row>
    <row r="265" spans="1:16" x14ac:dyDescent="0.2">
      <c r="A265" s="2">
        <v>48457</v>
      </c>
      <c r="B265" s="11">
        <v>38441</v>
      </c>
      <c r="C265" s="9">
        <v>437.25</v>
      </c>
      <c r="D265" s="10"/>
      <c r="E265" s="6">
        <v>1100.7441498123901</v>
      </c>
      <c r="F265" s="6">
        <v>1175.5749815008601</v>
      </c>
      <c r="G265" s="6">
        <v>1014.34832606433</v>
      </c>
      <c r="H265" s="5">
        <f>2000-E265</f>
        <v>899.25585018760989</v>
      </c>
      <c r="I265" s="9">
        <v>-4.1122762610771453</v>
      </c>
      <c r="J265" s="9">
        <v>-8.3727726293604139</v>
      </c>
      <c r="K265" s="9">
        <v>437.25</v>
      </c>
      <c r="L265" s="18">
        <f>J265-I265</f>
        <v>-4.2604963682832686</v>
      </c>
    </row>
    <row r="266" spans="1:16" x14ac:dyDescent="0.2">
      <c r="A266" s="2">
        <v>48458</v>
      </c>
      <c r="B266" s="11">
        <v>38441</v>
      </c>
      <c r="C266" s="9">
        <v>439</v>
      </c>
      <c r="D266" s="10"/>
      <c r="E266" s="6">
        <v>1105.3720480672</v>
      </c>
      <c r="F266" s="6">
        <v>1181.14565582932</v>
      </c>
      <c r="G266" s="6">
        <v>1020.29096666597</v>
      </c>
      <c r="H266" s="5">
        <f>2000-E266</f>
        <v>894.62795193279999</v>
      </c>
      <c r="I266" s="9">
        <v>-4.0949099102107596</v>
      </c>
      <c r="J266" s="9">
        <v>-8.3205759767382244</v>
      </c>
      <c r="K266" s="9">
        <v>439</v>
      </c>
      <c r="L266" s="18">
        <f>J266-I266</f>
        <v>-4.2256660665274648</v>
      </c>
      <c r="O266" s="1" t="s">
        <v>3</v>
      </c>
      <c r="P266" s="1">
        <f>1993-P264</f>
        <v>1072.5</v>
      </c>
    </row>
    <row r="267" spans="1:16" x14ac:dyDescent="0.2">
      <c r="A267" s="2">
        <v>48459</v>
      </c>
      <c r="B267" s="11">
        <v>38441</v>
      </c>
      <c r="C267" s="9">
        <v>440.5</v>
      </c>
      <c r="D267" s="10"/>
      <c r="E267" s="6">
        <v>1109.3057934334699</v>
      </c>
      <c r="F267" s="6">
        <v>1185.5798072111299</v>
      </c>
      <c r="G267" s="6">
        <v>1024.4493829052799</v>
      </c>
      <c r="H267" s="5">
        <f>2000-E267</f>
        <v>890.69420656653006</v>
      </c>
      <c r="I267" s="9">
        <v>-4.4679691934238477</v>
      </c>
      <c r="J267" s="9">
        <v>-8.9658305717324414</v>
      </c>
      <c r="K267" s="9">
        <v>440.5</v>
      </c>
      <c r="L267" s="18">
        <f>J267-I267</f>
        <v>-4.4978613783085937</v>
      </c>
    </row>
    <row r="268" spans="1:16" x14ac:dyDescent="0.2">
      <c r="A268" s="2">
        <v>48460</v>
      </c>
      <c r="B268" s="11">
        <v>38441</v>
      </c>
      <c r="C268" s="9">
        <v>441.75</v>
      </c>
      <c r="D268" s="10"/>
      <c r="E268" s="6">
        <v>1112.50750701685</v>
      </c>
      <c r="F268" s="6">
        <v>1188.85305984106</v>
      </c>
      <c r="G268" s="6">
        <v>1026.7656266121101</v>
      </c>
      <c r="H268" s="5">
        <f>2000-E268</f>
        <v>887.49249298314999</v>
      </c>
      <c r="I268" s="9">
        <v>-4.7806087939235589</v>
      </c>
      <c r="J268" s="9">
        <v>-9.4530841182511764</v>
      </c>
      <c r="K268" s="9">
        <v>441.75</v>
      </c>
      <c r="L268" s="18">
        <f>J268-I268</f>
        <v>-4.6724753243276176</v>
      </c>
    </row>
    <row r="269" spans="1:16" x14ac:dyDescent="0.2">
      <c r="A269" s="2">
        <v>48461</v>
      </c>
      <c r="B269" s="11">
        <v>38441</v>
      </c>
      <c r="C269" s="9">
        <v>443.5</v>
      </c>
      <c r="D269" s="10"/>
      <c r="E269" s="6">
        <v>1116.9404509751901</v>
      </c>
      <c r="F269" s="6">
        <v>1193.85485897323</v>
      </c>
      <c r="G269" s="6">
        <v>1030.0645226227</v>
      </c>
      <c r="H269" s="5">
        <f>2000-E269</f>
        <v>883.05954902480994</v>
      </c>
      <c r="I269" s="9">
        <v>-5.1221744311947699</v>
      </c>
      <c r="J269" s="9">
        <v>-10.181580673110252</v>
      </c>
      <c r="K269" s="9">
        <v>443.5</v>
      </c>
      <c r="L269" s="18">
        <f>J269-I269</f>
        <v>-5.0594062419154824</v>
      </c>
    </row>
    <row r="270" spans="1:16" x14ac:dyDescent="0.2">
      <c r="A270" s="2">
        <v>48462</v>
      </c>
      <c r="B270" s="11">
        <v>38441</v>
      </c>
      <c r="C270" s="9">
        <v>444.75</v>
      </c>
      <c r="D270" s="10"/>
      <c r="E270" s="6">
        <v>1120.19882373869</v>
      </c>
      <c r="F270" s="6">
        <v>1197.5138675242199</v>
      </c>
      <c r="G270" s="6">
        <v>1031.7171006629901</v>
      </c>
      <c r="H270" s="5">
        <f>2000-E270</f>
        <v>879.80117626131005</v>
      </c>
      <c r="I270" s="9">
        <v>-4.3869065415636568</v>
      </c>
      <c r="J270" s="9">
        <v>-8.9489201199204</v>
      </c>
      <c r="K270" s="9">
        <v>444.75</v>
      </c>
      <c r="L270" s="18">
        <f>J270-I270</f>
        <v>-4.5620135783567433</v>
      </c>
    </row>
    <row r="271" spans="1:16" x14ac:dyDescent="0.2">
      <c r="A271" s="2">
        <v>48463</v>
      </c>
      <c r="B271" s="11">
        <v>38441</v>
      </c>
      <c r="C271" s="9">
        <v>446.5</v>
      </c>
      <c r="D271" s="10"/>
      <c r="E271" s="6">
        <v>1124.8202027744801</v>
      </c>
      <c r="F271" s="6">
        <v>1202.62785604484</v>
      </c>
      <c r="G271" s="6">
        <v>1033.59539422643</v>
      </c>
      <c r="H271" s="5">
        <f>2000-E271</f>
        <v>875.17979722551991</v>
      </c>
      <c r="I271" s="9">
        <v>-4.6864224077804231</v>
      </c>
      <c r="J271" s="9">
        <v>-9.3763819711286391</v>
      </c>
      <c r="K271" s="9">
        <v>446.5</v>
      </c>
      <c r="L271" s="18">
        <f>J271-I271</f>
        <v>-4.6899595633482161</v>
      </c>
    </row>
    <row r="272" spans="1:16" x14ac:dyDescent="0.2">
      <c r="A272" s="2">
        <v>48464</v>
      </c>
      <c r="B272" s="11">
        <v>38441</v>
      </c>
      <c r="C272" s="9">
        <v>448.5</v>
      </c>
      <c r="D272" s="10"/>
      <c r="E272" s="6">
        <v>1129.9604523548001</v>
      </c>
      <c r="F272" s="6">
        <v>1208.5437177538299</v>
      </c>
      <c r="G272" s="6">
        <v>1035.81995265771</v>
      </c>
      <c r="H272" s="5">
        <f>2000-E272</f>
        <v>870.03954764519995</v>
      </c>
      <c r="I272" s="9">
        <v>-5.0779907519140277</v>
      </c>
      <c r="J272" s="9">
        <v>-10.026338284512587</v>
      </c>
      <c r="K272" s="9">
        <v>448.5</v>
      </c>
      <c r="L272" s="18">
        <f>J272-I272</f>
        <v>-4.9483475325985591</v>
      </c>
    </row>
    <row r="273" spans="1:12" x14ac:dyDescent="0.2">
      <c r="A273" s="2">
        <v>48465</v>
      </c>
      <c r="B273" s="11">
        <v>38441</v>
      </c>
      <c r="C273" s="9">
        <v>450</v>
      </c>
      <c r="D273" s="10"/>
      <c r="E273" s="6">
        <v>1133.7975108927001</v>
      </c>
      <c r="F273" s="6">
        <v>1212.8521048837899</v>
      </c>
      <c r="G273" s="6">
        <v>1036.88787208084</v>
      </c>
      <c r="H273" s="5">
        <f>2000-E273</f>
        <v>866.20248910729993</v>
      </c>
      <c r="I273" s="9">
        <v>-4.8952410008727698</v>
      </c>
      <c r="J273" s="9">
        <v>-9.7729962639922103</v>
      </c>
      <c r="K273" s="9">
        <v>450</v>
      </c>
      <c r="L273" s="18">
        <f>J273-I273</f>
        <v>-4.8777552631194405</v>
      </c>
    </row>
    <row r="274" spans="1:12" x14ac:dyDescent="0.2">
      <c r="A274" s="2">
        <v>48466</v>
      </c>
      <c r="B274" s="11">
        <v>38441</v>
      </c>
      <c r="C274" s="9">
        <v>451.5</v>
      </c>
      <c r="D274" s="10"/>
      <c r="E274" s="6">
        <v>1137.6792112189601</v>
      </c>
      <c r="F274" s="6">
        <v>1217.3506352413101</v>
      </c>
      <c r="G274" s="6">
        <v>1038.7331411804601</v>
      </c>
      <c r="H274" s="5">
        <f>2000-E274</f>
        <v>862.32078878103994</v>
      </c>
      <c r="I274" s="9">
        <v>-4.6350038624044236</v>
      </c>
      <c r="J274" s="9">
        <v>-9.8696466530251286</v>
      </c>
      <c r="K274" s="9">
        <v>451.5</v>
      </c>
      <c r="L274" s="18">
        <f>J274-I274</f>
        <v>-5.2346427906207049</v>
      </c>
    </row>
    <row r="275" spans="1:12" x14ac:dyDescent="0.2">
      <c r="A275" s="2">
        <v>48467</v>
      </c>
      <c r="B275" s="11">
        <v>38441</v>
      </c>
      <c r="C275" s="9">
        <v>453.25</v>
      </c>
      <c r="D275" s="10"/>
      <c r="E275" s="6">
        <v>1142.2088878432501</v>
      </c>
      <c r="F275" s="6">
        <v>1222.4371099177499</v>
      </c>
      <c r="G275" s="6">
        <v>1040.4865081241701</v>
      </c>
      <c r="H275" s="5">
        <f>2000-E275</f>
        <v>857.79111215674993</v>
      </c>
      <c r="I275" s="9">
        <v>-4.8782703904086233</v>
      </c>
      <c r="J275" s="9">
        <v>-10.253176150549887</v>
      </c>
      <c r="K275" s="9">
        <v>453.25</v>
      </c>
      <c r="L275" s="18">
        <f>J275-I275</f>
        <v>-5.3749057601412638</v>
      </c>
    </row>
    <row r="276" spans="1:12" x14ac:dyDescent="0.2">
      <c r="A276" s="2">
        <v>48470</v>
      </c>
      <c r="B276" s="11">
        <v>38441</v>
      </c>
      <c r="C276" s="9">
        <v>455</v>
      </c>
      <c r="D276" s="10"/>
      <c r="E276" s="6">
        <v>1146.7064119915999</v>
      </c>
      <c r="F276" s="6">
        <v>1227.4707278103201</v>
      </c>
      <c r="G276" s="6">
        <v>1040.4865081241701</v>
      </c>
      <c r="H276" s="5">
        <f>2000-E276</f>
        <v>853.29358800840009</v>
      </c>
      <c r="I276" s="9">
        <v>-4.7919104561578312</v>
      </c>
      <c r="J276" s="9">
        <v>-9.8293317415115471</v>
      </c>
      <c r="K276" s="9">
        <v>455</v>
      </c>
      <c r="L276" s="18">
        <f>J276-I276</f>
        <v>-5.0374212853537159</v>
      </c>
    </row>
    <row r="277" spans="1:12" x14ac:dyDescent="0.2">
      <c r="A277" s="2">
        <v>48471</v>
      </c>
      <c r="B277" s="11">
        <v>38441</v>
      </c>
      <c r="C277" s="9">
        <v>456.5</v>
      </c>
      <c r="D277" s="10"/>
      <c r="E277" s="6">
        <v>1150.55909031032</v>
      </c>
      <c r="F277" s="6">
        <v>1231.67860192854</v>
      </c>
      <c r="G277" s="6">
        <v>1040.4865081241701</v>
      </c>
      <c r="H277" s="5">
        <f>2000-E277</f>
        <v>849.44090968967998</v>
      </c>
      <c r="I277" s="9">
        <v>-4.5118100695780967</v>
      </c>
      <c r="J277" s="9">
        <v>-9.8892117813918823</v>
      </c>
      <c r="K277" s="9">
        <v>456.5</v>
      </c>
      <c r="L277" s="18">
        <f>J277-I277</f>
        <v>-5.3774017118137856</v>
      </c>
    </row>
    <row r="278" spans="1:12" x14ac:dyDescent="0.2">
      <c r="A278" s="2">
        <v>48472</v>
      </c>
      <c r="B278" s="11">
        <v>38441</v>
      </c>
      <c r="C278" s="9">
        <v>458</v>
      </c>
      <c r="D278" s="10"/>
      <c r="E278" s="6">
        <v>1154.36304048186</v>
      </c>
      <c r="F278" s="6">
        <v>1235.3645988957001</v>
      </c>
      <c r="G278" s="6">
        <v>1040.4865081241701</v>
      </c>
      <c r="H278" s="5">
        <f>2000-E278</f>
        <v>845.63695951813997</v>
      </c>
      <c r="I278" s="9">
        <v>-4.818925127805306</v>
      </c>
      <c r="J278" s="9">
        <v>-10.007290485398515</v>
      </c>
      <c r="K278" s="9">
        <v>458</v>
      </c>
      <c r="L278" s="18">
        <f>J278-I278</f>
        <v>-5.1883653575932094</v>
      </c>
    </row>
    <row r="279" spans="1:12" x14ac:dyDescent="0.2">
      <c r="A279" s="2">
        <v>48473</v>
      </c>
      <c r="B279" s="11">
        <v>38441</v>
      </c>
      <c r="C279" s="9">
        <v>459.5</v>
      </c>
      <c r="D279" s="10"/>
      <c r="E279" s="6">
        <v>1158.01202070159</v>
      </c>
      <c r="F279" s="6">
        <v>1238.26362451569</v>
      </c>
      <c r="G279" s="6">
        <v>1040.4865081241701</v>
      </c>
      <c r="H279" s="5">
        <f>2000-E279</f>
        <v>841.98797929840998</v>
      </c>
      <c r="I279" s="9">
        <v>-4.6446330001637346</v>
      </c>
      <c r="J279" s="9">
        <v>-9.7416841373040146</v>
      </c>
      <c r="K279" s="9">
        <v>459.5</v>
      </c>
      <c r="L279" s="18">
        <f>J279-I279</f>
        <v>-5.09705113714028</v>
      </c>
    </row>
    <row r="280" spans="1:12" x14ac:dyDescent="0.2">
      <c r="A280" s="2">
        <v>48474</v>
      </c>
      <c r="B280" s="11">
        <v>38442</v>
      </c>
      <c r="C280" s="9">
        <v>461</v>
      </c>
      <c r="D280" s="10"/>
      <c r="E280" s="6">
        <v>1161.6784770342599</v>
      </c>
      <c r="F280" s="6">
        <v>1240.4715853743901</v>
      </c>
      <c r="G280" s="6">
        <v>1040.9725045401301</v>
      </c>
      <c r="H280" s="5">
        <f>2000-E280</f>
        <v>838.32152296574009</v>
      </c>
      <c r="I280" s="9">
        <v>-4.6590429077464481</v>
      </c>
      <c r="J280" s="9">
        <v>-10.048558973170548</v>
      </c>
      <c r="K280" s="9">
        <v>461</v>
      </c>
      <c r="L280" s="18">
        <f>J280-I280</f>
        <v>-5.3895160654241003</v>
      </c>
    </row>
    <row r="281" spans="1:12" x14ac:dyDescent="0.2">
      <c r="A281" s="2">
        <v>48475</v>
      </c>
      <c r="B281" s="11">
        <v>38442</v>
      </c>
      <c r="C281" s="9">
        <v>462.5</v>
      </c>
      <c r="D281" s="10"/>
      <c r="E281" s="6">
        <v>1165.3697670618101</v>
      </c>
      <c r="F281" s="6">
        <v>1242.11800586552</v>
      </c>
      <c r="G281" s="6">
        <v>1042.6660498046599</v>
      </c>
      <c r="H281" s="5">
        <f>2000-E281</f>
        <v>834.63023293818992</v>
      </c>
      <c r="I281" s="9">
        <v>-4.538453313862612</v>
      </c>
      <c r="J281" s="9">
        <v>-9.688058360900472</v>
      </c>
      <c r="K281" s="9">
        <v>462.5</v>
      </c>
      <c r="L281" s="18">
        <f>J281-I281</f>
        <v>-5.14960504703786</v>
      </c>
    </row>
    <row r="282" spans="1:12" x14ac:dyDescent="0.2">
      <c r="A282" s="2">
        <v>48476</v>
      </c>
      <c r="B282" s="11">
        <v>38442</v>
      </c>
      <c r="C282" s="9">
        <v>464</v>
      </c>
      <c r="D282" s="10"/>
      <c r="E282" s="6">
        <v>1168.9500515694799</v>
      </c>
      <c r="F282" s="6">
        <v>1244.14611651891</v>
      </c>
      <c r="G282" s="6">
        <v>1044.7635055652499</v>
      </c>
      <c r="H282" s="5">
        <f>2000-E282</f>
        <v>831.04994843052009</v>
      </c>
      <c r="I282" s="9">
        <v>-4.6988856183206833</v>
      </c>
      <c r="J282" s="9">
        <v>-10.280162244513317</v>
      </c>
      <c r="K282" s="9">
        <v>464</v>
      </c>
      <c r="L282" s="18">
        <f>J282-I282</f>
        <v>-5.5812766261926336</v>
      </c>
    </row>
    <row r="283" spans="1:12" x14ac:dyDescent="0.2">
      <c r="A283" s="2">
        <v>48477</v>
      </c>
      <c r="B283" s="11">
        <v>38442</v>
      </c>
      <c r="C283" s="9">
        <v>465.5</v>
      </c>
      <c r="D283" s="10"/>
      <c r="E283" s="6">
        <v>1172.3835625019001</v>
      </c>
      <c r="F283" s="6">
        <v>1247.7060297411399</v>
      </c>
      <c r="G283" s="6">
        <v>1047.8620062667601</v>
      </c>
      <c r="H283" s="5">
        <f>2000-E283</f>
        <v>827.61643749809991</v>
      </c>
      <c r="I283" s="9">
        <v>-4.656455500753709</v>
      </c>
      <c r="J283" s="9">
        <v>-9.7007342444708495</v>
      </c>
      <c r="K283" s="9">
        <v>465.5</v>
      </c>
      <c r="L283" s="18">
        <f>J283-I283</f>
        <v>-5.0442787437171406</v>
      </c>
    </row>
    <row r="284" spans="1:12" x14ac:dyDescent="0.2">
      <c r="A284" s="2">
        <v>48478</v>
      </c>
      <c r="B284" s="11">
        <v>38442</v>
      </c>
      <c r="C284" s="9">
        <v>467.25</v>
      </c>
      <c r="D284" s="10"/>
      <c r="E284" s="6">
        <v>1176.5366821557</v>
      </c>
      <c r="F284" s="6">
        <v>1250.13754569192</v>
      </c>
      <c r="G284" s="6">
        <v>1051.16421482952</v>
      </c>
      <c r="H284" s="5">
        <f>2000-E284</f>
        <v>823.46331784430004</v>
      </c>
      <c r="I284" s="9">
        <v>-4.7621779547859937</v>
      </c>
      <c r="J284" s="9">
        <v>-9.7953228074235081</v>
      </c>
      <c r="K284" s="9">
        <v>467.25</v>
      </c>
      <c r="L284" s="18">
        <f>J284-I284</f>
        <v>-5.0331448526375144</v>
      </c>
    </row>
    <row r="285" spans="1:12" x14ac:dyDescent="0.2">
      <c r="A285" s="2">
        <v>48479</v>
      </c>
      <c r="B285" s="11">
        <v>38442</v>
      </c>
      <c r="C285" s="9">
        <v>469</v>
      </c>
      <c r="D285" s="10"/>
      <c r="E285" s="6">
        <v>1180.7678858669101</v>
      </c>
      <c r="F285" s="6">
        <v>1251.8126980375901</v>
      </c>
      <c r="G285" s="6">
        <v>1054.7361349698101</v>
      </c>
      <c r="H285" s="5">
        <f>2000-E285</f>
        <v>819.23211413308991</v>
      </c>
      <c r="I285" s="9">
        <v>-4.799299954246381</v>
      </c>
      <c r="J285" s="9">
        <v>-10.005400467472651</v>
      </c>
      <c r="K285" s="9">
        <v>469</v>
      </c>
      <c r="L285" s="18">
        <f>J285-I285</f>
        <v>-5.2061005132262697</v>
      </c>
    </row>
    <row r="286" spans="1:12" x14ac:dyDescent="0.2">
      <c r="A286" s="2">
        <v>48480</v>
      </c>
      <c r="B286" s="11">
        <v>38442</v>
      </c>
      <c r="C286" s="9">
        <v>470.75</v>
      </c>
      <c r="D286" s="10"/>
      <c r="E286" s="6">
        <v>1185.0933829149301</v>
      </c>
      <c r="F286" s="6">
        <v>1253.8982709752599</v>
      </c>
      <c r="G286" s="6">
        <v>1060.47012659802</v>
      </c>
      <c r="H286" s="5">
        <f>2000-E286</f>
        <v>814.90661708506991</v>
      </c>
      <c r="I286" s="9">
        <v>-4.8548736932082086</v>
      </c>
      <c r="J286" s="9">
        <v>-10.051711839303223</v>
      </c>
      <c r="K286" s="9">
        <v>470.75</v>
      </c>
      <c r="L286" s="18">
        <f>J286-I286</f>
        <v>-5.1968381460950148</v>
      </c>
    </row>
    <row r="287" spans="1:12" x14ac:dyDescent="0.2">
      <c r="A287" s="2">
        <v>48483</v>
      </c>
      <c r="B287" s="11">
        <v>38442</v>
      </c>
      <c r="C287" s="9">
        <v>472.25</v>
      </c>
      <c r="D287" s="10"/>
      <c r="E287" s="6">
        <v>1188.8308950877199</v>
      </c>
      <c r="F287" s="6">
        <v>1255.4151189947099</v>
      </c>
      <c r="G287" s="6">
        <v>1067.97174575952</v>
      </c>
      <c r="H287" s="5">
        <f>2000-E287</f>
        <v>811.16910491228009</v>
      </c>
      <c r="I287" s="9">
        <v>-4.8220395084446439</v>
      </c>
      <c r="J287" s="9">
        <v>-10.035055758861025</v>
      </c>
      <c r="K287" s="9">
        <v>472.25</v>
      </c>
      <c r="L287" s="18">
        <f>J287-I287</f>
        <v>-5.2130162504163815</v>
      </c>
    </row>
    <row r="288" spans="1:12" x14ac:dyDescent="0.2">
      <c r="A288" s="2">
        <v>48484</v>
      </c>
      <c r="B288" s="11">
        <v>38442</v>
      </c>
      <c r="C288" s="9">
        <v>474</v>
      </c>
      <c r="D288" s="10"/>
      <c r="E288" s="6">
        <v>1193.0063542981</v>
      </c>
      <c r="F288" s="6">
        <v>1257.36132936339</v>
      </c>
      <c r="G288" s="6">
        <v>1077.07750596492</v>
      </c>
      <c r="H288" s="5">
        <f>2000-E288</f>
        <v>806.99364570190005</v>
      </c>
      <c r="I288" s="9">
        <v>-4.5179948681982092</v>
      </c>
      <c r="J288" s="9">
        <v>-9.3735227140026112</v>
      </c>
      <c r="K288" s="9">
        <v>474</v>
      </c>
      <c r="L288" s="18">
        <f>J288-I288</f>
        <v>-4.855527845804402</v>
      </c>
    </row>
    <row r="289" spans="1:34" s="2" customFormat="1" x14ac:dyDescent="0.2">
      <c r="A289" s="2">
        <v>48485</v>
      </c>
      <c r="B289" s="11">
        <v>38442</v>
      </c>
      <c r="C289" s="9">
        <v>476</v>
      </c>
      <c r="D289" s="10"/>
      <c r="E289" s="6">
        <v>1197.9969403077901</v>
      </c>
      <c r="F289" s="6">
        <v>1259.87969596162</v>
      </c>
      <c r="G289" s="6">
        <v>1088.62811815173</v>
      </c>
      <c r="H289" s="5">
        <f>2000-E289</f>
        <v>802.00305969220994</v>
      </c>
      <c r="I289" s="9">
        <v>-4.7459130683776136</v>
      </c>
      <c r="J289" s="9">
        <v>-9.8076473613891615</v>
      </c>
      <c r="K289" s="9">
        <v>476</v>
      </c>
      <c r="L289" s="18">
        <f>J289-I289</f>
        <v>-5.0617342930115479</v>
      </c>
    </row>
    <row r="290" spans="1:34" s="2" customFormat="1" x14ac:dyDescent="0.2">
      <c r="A290" s="2">
        <v>48486</v>
      </c>
      <c r="B290" s="11">
        <v>38442</v>
      </c>
      <c r="C290" s="9">
        <v>477.25</v>
      </c>
      <c r="D290" s="10"/>
      <c r="E290" s="6">
        <v>1201.15486100826</v>
      </c>
      <c r="F290" s="6">
        <v>1261.07055542592</v>
      </c>
      <c r="G290" s="6">
        <v>1095.6137895055899</v>
      </c>
      <c r="H290" s="5">
        <f>2000-E290</f>
        <v>798.84513899173999</v>
      </c>
      <c r="I290" s="9">
        <v>-4.7062749585764809</v>
      </c>
      <c r="J290" s="9">
        <v>-9.716627853744999</v>
      </c>
      <c r="K290" s="9">
        <v>477.25</v>
      </c>
      <c r="L290" s="18">
        <f>J290-I290</f>
        <v>-5.0103528951685181</v>
      </c>
    </row>
    <row r="291" spans="1:34" s="2" customFormat="1" x14ac:dyDescent="0.2">
      <c r="A291" s="2">
        <v>48487</v>
      </c>
      <c r="B291" s="11">
        <v>38442</v>
      </c>
      <c r="C291" s="9">
        <v>478.75</v>
      </c>
      <c r="D291" s="10"/>
      <c r="E291" s="6">
        <v>1204.9491024495401</v>
      </c>
      <c r="F291" s="6">
        <v>1262.94410317696</v>
      </c>
      <c r="G291" s="6">
        <v>1104.2696290286599</v>
      </c>
      <c r="H291" s="5">
        <f>2000-E291</f>
        <v>795.05089755045992</v>
      </c>
      <c r="I291" s="9">
        <v>-4.7822311027925286</v>
      </c>
      <c r="J291" s="9">
        <v>-9.8311404201407733</v>
      </c>
      <c r="K291" s="9">
        <v>478.75</v>
      </c>
      <c r="L291" s="18">
        <f>J291-I291</f>
        <v>-5.0489093173482447</v>
      </c>
    </row>
    <row r="292" spans="1:34" s="2" customFormat="1" x14ac:dyDescent="0.2">
      <c r="A292" s="2">
        <v>48488</v>
      </c>
      <c r="B292" s="11">
        <v>38442</v>
      </c>
      <c r="C292" s="9">
        <v>480.5</v>
      </c>
      <c r="D292" s="10"/>
      <c r="E292" s="6">
        <v>1209.36636685555</v>
      </c>
      <c r="F292" s="6">
        <v>1265.3454702917199</v>
      </c>
      <c r="G292" s="6">
        <v>1114.29461760869</v>
      </c>
      <c r="H292" s="5">
        <f>2000-E292</f>
        <v>790.63363314444996</v>
      </c>
      <c r="I292" s="9">
        <v>-4.7667181137207244</v>
      </c>
      <c r="J292" s="9">
        <v>-9.9039986640721622</v>
      </c>
      <c r="K292" s="9">
        <v>480.5</v>
      </c>
      <c r="L292" s="18">
        <f>J292-I292</f>
        <v>-5.1372805503514378</v>
      </c>
    </row>
    <row r="293" spans="1:34" s="2" customFormat="1" x14ac:dyDescent="0.2">
      <c r="A293" s="2">
        <v>48489</v>
      </c>
      <c r="B293" s="11">
        <v>38442</v>
      </c>
      <c r="C293" s="9">
        <v>482</v>
      </c>
      <c r="D293" s="10"/>
      <c r="E293" s="6">
        <v>1213.1611378647101</v>
      </c>
      <c r="F293" s="6">
        <v>1267.2188769852701</v>
      </c>
      <c r="G293" s="6">
        <v>1122.3395539309599</v>
      </c>
      <c r="H293" s="5">
        <f>2000-E293</f>
        <v>786.8388621352899</v>
      </c>
      <c r="I293" s="9">
        <v>-4.7606678679691239</v>
      </c>
      <c r="J293" s="9">
        <v>-10.012415949855757</v>
      </c>
      <c r="K293" s="9">
        <v>482</v>
      </c>
      <c r="L293" s="18">
        <f>J293-I293</f>
        <v>-5.2517480818866336</v>
      </c>
    </row>
    <row r="294" spans="1:34" s="2" customFormat="1" x14ac:dyDescent="0.2">
      <c r="A294" s="2">
        <v>48490</v>
      </c>
      <c r="B294" s="11">
        <v>38442</v>
      </c>
      <c r="C294" s="9">
        <v>483.75</v>
      </c>
      <c r="D294" s="10"/>
      <c r="E294" s="6">
        <v>1217.7062634460001</v>
      </c>
      <c r="F294" s="6">
        <v>1271.18458147553</v>
      </c>
      <c r="G294" s="6">
        <v>1132.8230331736199</v>
      </c>
      <c r="H294" s="5">
        <f>2000-E294</f>
        <v>782.29373655399991</v>
      </c>
      <c r="I294" s="9">
        <v>-4.8122690454491641</v>
      </c>
      <c r="J294" s="9">
        <v>-9.767632716786963</v>
      </c>
      <c r="K294" s="9">
        <v>483.75</v>
      </c>
      <c r="L294" s="18">
        <f>J294-I294</f>
        <v>-4.9553636713377989</v>
      </c>
    </row>
    <row r="295" spans="1:34" s="2" customFormat="1" x14ac:dyDescent="0.2">
      <c r="A295" s="2">
        <v>48491</v>
      </c>
      <c r="B295" s="11">
        <v>38442</v>
      </c>
      <c r="C295" s="9">
        <v>485.5</v>
      </c>
      <c r="D295" s="10"/>
      <c r="E295" s="6">
        <v>1222.29091670291</v>
      </c>
      <c r="F295" s="6">
        <v>1274.9599210051001</v>
      </c>
      <c r="G295" s="6">
        <v>1143.7766062463299</v>
      </c>
      <c r="H295" s="5">
        <f>2000-E295</f>
        <v>777.70908329709005</v>
      </c>
      <c r="I295" s="9">
        <v>-4.7261883305948498</v>
      </c>
      <c r="J295" s="9">
        <v>-9.8225091089146996</v>
      </c>
      <c r="K295" s="9">
        <v>485.5</v>
      </c>
      <c r="L295" s="18">
        <f>J295-I295</f>
        <v>-5.0963207783198499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s="2" customFormat="1" x14ac:dyDescent="0.2">
      <c r="A296" s="2">
        <v>48492</v>
      </c>
      <c r="B296" s="11">
        <v>38442</v>
      </c>
      <c r="C296" s="9">
        <v>487</v>
      </c>
      <c r="D296" s="10"/>
      <c r="E296" s="6">
        <v>1226.1828286902601</v>
      </c>
      <c r="F296" s="6">
        <v>1277.8420448619199</v>
      </c>
      <c r="G296" s="6">
        <v>1153.75100993513</v>
      </c>
      <c r="H296" s="5">
        <f>2000-E296</f>
        <v>773.81717130973993</v>
      </c>
      <c r="I296" s="9">
        <v>-4.5914799695847082</v>
      </c>
      <c r="J296" s="9">
        <v>-9.5318952233724232</v>
      </c>
      <c r="K296" s="9">
        <v>487</v>
      </c>
      <c r="L296" s="18">
        <f>J296-I296</f>
        <v>-4.9404152537877151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s="2" customFormat="1" x14ac:dyDescent="0.2">
      <c r="A297" s="2">
        <v>48493</v>
      </c>
      <c r="B297" s="11">
        <v>38442</v>
      </c>
      <c r="C297" s="9">
        <v>488.5</v>
      </c>
      <c r="D297" s="10"/>
      <c r="E297" s="6">
        <v>1230.08399350632</v>
      </c>
      <c r="F297" s="6">
        <v>1280.3462937648401</v>
      </c>
      <c r="G297" s="6">
        <v>1164.01054819</v>
      </c>
      <c r="H297" s="5">
        <f>2000-E297</f>
        <v>769.91600649368002</v>
      </c>
      <c r="I297" s="9">
        <v>-4.8707264655363343</v>
      </c>
      <c r="J297" s="9">
        <v>-10.298476355427656</v>
      </c>
      <c r="K297" s="9">
        <v>488.5</v>
      </c>
      <c r="L297" s="18">
        <f>J297-I297</f>
        <v>-5.4277498898913219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s="2" customFormat="1" x14ac:dyDescent="0.2">
      <c r="A298" s="2">
        <v>48628</v>
      </c>
      <c r="B298" s="11">
        <v>38449</v>
      </c>
      <c r="C298" s="9">
        <v>490</v>
      </c>
      <c r="D298" s="10"/>
      <c r="E298" s="6">
        <v>1234.0222466851901</v>
      </c>
      <c r="F298" s="6">
        <v>1282.31026037521</v>
      </c>
      <c r="G298" s="6">
        <v>1174.1477147877199</v>
      </c>
      <c r="H298" s="5">
        <f>2000-E298</f>
        <v>765.97775331480989</v>
      </c>
      <c r="I298" s="9">
        <v>-4.6270747789808615</v>
      </c>
      <c r="J298" s="9">
        <v>-10.345674426309451</v>
      </c>
      <c r="K298" s="9">
        <v>490</v>
      </c>
      <c r="L298" s="18">
        <f>J298-I298</f>
        <v>-5.7185996473285892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s="2" customFormat="1" x14ac:dyDescent="0.2">
      <c r="A299" s="2">
        <v>48629</v>
      </c>
      <c r="B299" s="11">
        <v>38449</v>
      </c>
      <c r="C299" s="9">
        <v>491.25</v>
      </c>
      <c r="D299" s="10"/>
      <c r="E299" s="6">
        <v>1237.3024758301699</v>
      </c>
      <c r="F299" s="6">
        <v>1283.9541410024799</v>
      </c>
      <c r="G299" s="6">
        <v>1182.53560268417</v>
      </c>
      <c r="H299" s="5">
        <f>2000-E299</f>
        <v>762.6975241698301</v>
      </c>
      <c r="I299" s="9">
        <v>-4.9461686287124316</v>
      </c>
      <c r="J299" s="9">
        <v>-10.086435981794823</v>
      </c>
      <c r="K299" s="9">
        <v>491.25</v>
      </c>
      <c r="L299" s="18">
        <f>J299-I299</f>
        <v>-5.1402673530823915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s="2" customFormat="1" x14ac:dyDescent="0.2">
      <c r="A300" s="2">
        <v>48630</v>
      </c>
      <c r="B300" s="11">
        <v>38449</v>
      </c>
      <c r="C300" s="9">
        <v>492.75</v>
      </c>
      <c r="D300" s="10"/>
      <c r="E300" s="6">
        <v>1241.41136446788</v>
      </c>
      <c r="F300" s="6">
        <v>1287.0604142279699</v>
      </c>
      <c r="G300" s="6">
        <v>1191.4850756598901</v>
      </c>
      <c r="H300" s="5">
        <f>2000-E300</f>
        <v>758.58863553211995</v>
      </c>
      <c r="I300" s="9">
        <v>-4.9215847925829053</v>
      </c>
      <c r="J300" s="9">
        <v>-9.9212504589770223</v>
      </c>
      <c r="K300" s="9">
        <v>492.75</v>
      </c>
      <c r="L300" s="18">
        <f>J300-I300</f>
        <v>-4.999665666394117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s="2" customFormat="1" x14ac:dyDescent="0.2">
      <c r="A301" s="2">
        <v>48631</v>
      </c>
      <c r="B301" s="11">
        <v>38449</v>
      </c>
      <c r="C301" s="9">
        <v>494.25</v>
      </c>
      <c r="D301" s="10"/>
      <c r="E301" s="6">
        <v>1245.8330691163601</v>
      </c>
      <c r="F301" s="6">
        <v>1291.5095760096001</v>
      </c>
      <c r="G301" s="6">
        <v>1199.83263955186</v>
      </c>
      <c r="H301" s="5">
        <f>2000-E301</f>
        <v>754.16693088363991</v>
      </c>
      <c r="I301" s="9">
        <v>-5.1048341247773834</v>
      </c>
      <c r="J301" s="9">
        <v>-10.152914928850329</v>
      </c>
      <c r="K301" s="9">
        <v>494.25</v>
      </c>
      <c r="L301" s="18">
        <f>J301-I301</f>
        <v>-5.0480808040729457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s="2" customFormat="1" x14ac:dyDescent="0.2">
      <c r="A302" s="2">
        <v>48632</v>
      </c>
      <c r="B302" s="11">
        <v>38449</v>
      </c>
      <c r="C302" s="9">
        <v>495.75</v>
      </c>
      <c r="D302" s="10"/>
      <c r="E302" s="6">
        <v>1250.4959332881299</v>
      </c>
      <c r="F302" s="6">
        <v>1296.26313774246</v>
      </c>
      <c r="G302" s="6">
        <v>1208.45912994233</v>
      </c>
      <c r="H302" s="5">
        <f>2000-E302</f>
        <v>749.50406671187011</v>
      </c>
      <c r="I302" s="9">
        <v>-5.2393465045662451</v>
      </c>
      <c r="J302" s="9">
        <v>-10.297998051064491</v>
      </c>
      <c r="K302" s="9">
        <v>495.75</v>
      </c>
      <c r="L302" s="18">
        <f>J302-I302</f>
        <v>-5.058651546498246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s="2" customFormat="1" x14ac:dyDescent="0.2">
      <c r="A303" s="2">
        <v>48633</v>
      </c>
      <c r="B303" s="11">
        <v>38449</v>
      </c>
      <c r="C303" s="9">
        <v>497.5</v>
      </c>
      <c r="D303" s="10"/>
      <c r="E303" s="6">
        <v>1255.9603981137</v>
      </c>
      <c r="F303" s="6">
        <v>1301.3939930266899</v>
      </c>
      <c r="G303" s="6">
        <v>1215.40347263954</v>
      </c>
      <c r="H303" s="5">
        <f>2000-E303</f>
        <v>744.03960188630003</v>
      </c>
      <c r="I303" s="9">
        <v>-5.0360769802104279</v>
      </c>
      <c r="J303" s="9">
        <v>-10.169083636241385</v>
      </c>
      <c r="K303" s="9">
        <v>497.5</v>
      </c>
      <c r="L303" s="18">
        <f>J303-I303</f>
        <v>-5.1330066560309575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s="2" customFormat="1" x14ac:dyDescent="0.2">
      <c r="A304" s="2">
        <v>48634</v>
      </c>
      <c r="B304" s="11">
        <v>38449</v>
      </c>
      <c r="C304" s="9">
        <v>499</v>
      </c>
      <c r="D304" s="10"/>
      <c r="E304" s="6">
        <v>1260.70036120549</v>
      </c>
      <c r="F304" s="6">
        <v>1306.1365777399801</v>
      </c>
      <c r="G304" s="6">
        <v>1220.11395382553</v>
      </c>
      <c r="H304" s="5">
        <f>2000-E304</f>
        <v>739.29963879450997</v>
      </c>
      <c r="I304" s="9">
        <v>-4.9435708195426846</v>
      </c>
      <c r="J304" s="9">
        <v>-10.010812584684052</v>
      </c>
      <c r="K304" s="9">
        <v>499</v>
      </c>
      <c r="L304" s="18">
        <f>J304-I304</f>
        <v>-5.0672417651413673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s="2" customFormat="1" x14ac:dyDescent="0.2">
      <c r="A305" s="2">
        <v>48635</v>
      </c>
      <c r="B305" s="11">
        <v>38449</v>
      </c>
      <c r="C305" s="9">
        <v>500.75</v>
      </c>
      <c r="D305" s="10"/>
      <c r="E305" s="6">
        <v>1266.57218463307</v>
      </c>
      <c r="F305" s="6">
        <v>1311.8200407081999</v>
      </c>
      <c r="G305" s="6">
        <v>1225.60752555057</v>
      </c>
      <c r="H305" s="5">
        <f>2000-E305</f>
        <v>733.42781536692996</v>
      </c>
      <c r="I305" s="9">
        <v>-4.693395302094479</v>
      </c>
      <c r="J305" s="9">
        <v>-10.278680592849124</v>
      </c>
      <c r="K305" s="9">
        <v>500.75</v>
      </c>
      <c r="L305" s="18">
        <f>J305-I305</f>
        <v>-5.5852852907546451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x14ac:dyDescent="0.2">
      <c r="A306" s="2">
        <v>48636</v>
      </c>
      <c r="B306" s="11">
        <v>38449</v>
      </c>
      <c r="C306" s="9">
        <v>502</v>
      </c>
      <c r="D306" s="10"/>
      <c r="E306" s="6">
        <v>1270.95412852002</v>
      </c>
      <c r="F306" s="6">
        <v>1315.6904895448499</v>
      </c>
      <c r="G306" s="6">
        <v>1229.2134672638099</v>
      </c>
      <c r="H306" s="5">
        <f>2000-E306</f>
        <v>729.04587147997995</v>
      </c>
      <c r="I306" s="9">
        <v>-4.9298508490480213</v>
      </c>
      <c r="J306" s="9">
        <v>-10.043204291192138</v>
      </c>
      <c r="K306" s="9">
        <v>502</v>
      </c>
      <c r="L306" s="18">
        <f>J306-I306</f>
        <v>-5.1133534421441169</v>
      </c>
    </row>
    <row r="307" spans="1:34" x14ac:dyDescent="0.2">
      <c r="A307" s="2">
        <v>48637</v>
      </c>
      <c r="B307" s="11">
        <v>38449</v>
      </c>
      <c r="C307" s="9">
        <v>503.75</v>
      </c>
      <c r="D307" s="10"/>
      <c r="E307" s="6">
        <v>1276.99962808801</v>
      </c>
      <c r="F307" s="6">
        <v>1321.427842283</v>
      </c>
      <c r="G307" s="6">
        <v>1233.5456270132399</v>
      </c>
      <c r="H307" s="5">
        <f>2000-E307</f>
        <v>723.00037191198999</v>
      </c>
      <c r="I307" s="9">
        <v>-4.8846289233289237</v>
      </c>
      <c r="J307" s="9">
        <v>-10.053678167427488</v>
      </c>
      <c r="K307" s="9">
        <v>503.75</v>
      </c>
      <c r="L307" s="18">
        <f>J307-I307</f>
        <v>-5.1690492440985647</v>
      </c>
    </row>
    <row r="308" spans="1:34" x14ac:dyDescent="0.2">
      <c r="A308" s="2">
        <v>48638</v>
      </c>
      <c r="B308" s="11">
        <v>38449</v>
      </c>
      <c r="C308" s="9">
        <v>505.25</v>
      </c>
      <c r="D308" s="10"/>
      <c r="E308" s="6">
        <v>1282.25954349618</v>
      </c>
      <c r="F308" s="6">
        <v>1326.82787468688</v>
      </c>
      <c r="G308" s="6">
        <v>1237.52724384669</v>
      </c>
      <c r="H308" s="5">
        <f>2000-E308</f>
        <v>717.74045650382004</v>
      </c>
      <c r="I308" s="9">
        <v>-4.780682281870722</v>
      </c>
      <c r="J308" s="9">
        <v>-10.241361155868276</v>
      </c>
      <c r="K308" s="9">
        <v>505.25</v>
      </c>
      <c r="L308" s="18">
        <f>J308-I308</f>
        <v>-5.460678873997554</v>
      </c>
    </row>
    <row r="309" spans="1:34" x14ac:dyDescent="0.2">
      <c r="A309" s="2">
        <v>48641</v>
      </c>
      <c r="B309" s="11">
        <v>38449</v>
      </c>
      <c r="C309" s="9">
        <v>506.5</v>
      </c>
      <c r="D309" s="10"/>
      <c r="E309" s="6">
        <v>1286.61930042888</v>
      </c>
      <c r="F309" s="6">
        <v>1331.31553272119</v>
      </c>
      <c r="G309" s="6">
        <v>1240.80746910122</v>
      </c>
      <c r="H309" s="5">
        <f>2000-E309</f>
        <v>713.38069957111998</v>
      </c>
      <c r="I309" s="9">
        <v>-4.7909177354451788</v>
      </c>
      <c r="J309" s="9">
        <v>-10.126930619912322</v>
      </c>
      <c r="K309" s="9">
        <v>506.5</v>
      </c>
      <c r="L309" s="18">
        <f>J309-I309</f>
        <v>-5.3360128844671433</v>
      </c>
    </row>
    <row r="310" spans="1:34" x14ac:dyDescent="0.2">
      <c r="A310" s="2">
        <v>48642</v>
      </c>
      <c r="B310" s="11">
        <v>38449</v>
      </c>
      <c r="C310" s="9">
        <v>507.75</v>
      </c>
      <c r="D310" s="10"/>
      <c r="E310" s="6">
        <v>1290.8600859200601</v>
      </c>
      <c r="F310" s="6">
        <v>1335.7961564034599</v>
      </c>
      <c r="G310" s="6">
        <v>1243.82438901611</v>
      </c>
      <c r="H310" s="5">
        <f>2000-E310</f>
        <v>709.1399140799399</v>
      </c>
      <c r="I310" s="9">
        <v>-4.7168415042272809</v>
      </c>
      <c r="J310" s="9">
        <v>-10.202977449336348</v>
      </c>
      <c r="K310" s="9">
        <v>507.75</v>
      </c>
      <c r="L310" s="18">
        <f>J310-I310</f>
        <v>-5.4861359451090674</v>
      </c>
    </row>
    <row r="311" spans="1:34" x14ac:dyDescent="0.2">
      <c r="A311" s="2">
        <v>48643</v>
      </c>
      <c r="B311" s="11">
        <v>38450</v>
      </c>
      <c r="C311" s="9">
        <v>509.5</v>
      </c>
      <c r="D311" s="10"/>
      <c r="E311" s="6">
        <v>1296.64147523364</v>
      </c>
      <c r="F311" s="6">
        <v>1343.1080315731599</v>
      </c>
      <c r="G311" s="6">
        <v>1248.0542787704001</v>
      </c>
      <c r="H311" s="5">
        <f>2000-E311</f>
        <v>703.35852476636001</v>
      </c>
      <c r="I311" s="9">
        <v>-4.9038416866850758</v>
      </c>
      <c r="J311" s="9">
        <v>-10.876294199054763</v>
      </c>
      <c r="K311" s="9">
        <v>509.5</v>
      </c>
      <c r="L311" s="18">
        <f>J311-I311</f>
        <v>-5.9724525123696877</v>
      </c>
    </row>
    <row r="312" spans="1:34" x14ac:dyDescent="0.2">
      <c r="A312" s="2">
        <v>48644</v>
      </c>
      <c r="B312" s="11">
        <v>38450</v>
      </c>
      <c r="C312" s="9">
        <v>514</v>
      </c>
      <c r="D312" s="10"/>
      <c r="E312" s="6">
        <v>1311.3399098689099</v>
      </c>
      <c r="F312" s="6">
        <v>1365.57298667698</v>
      </c>
      <c r="G312" s="6">
        <v>1259.44407766935</v>
      </c>
      <c r="H312" s="5">
        <f>2000-E312</f>
        <v>688.6600901310901</v>
      </c>
      <c r="I312" s="9">
        <v>-5.291158530182039</v>
      </c>
      <c r="J312" s="9">
        <v>-11.88934852492482</v>
      </c>
      <c r="K312" s="9">
        <v>514</v>
      </c>
      <c r="L312" s="18">
        <f>J312-I312</f>
        <v>-6.5981899947427811</v>
      </c>
    </row>
    <row r="313" spans="1:34" x14ac:dyDescent="0.2">
      <c r="A313" s="2">
        <v>48645</v>
      </c>
      <c r="B313" s="11">
        <v>38450</v>
      </c>
      <c r="C313" s="9">
        <v>518.75</v>
      </c>
      <c r="D313" s="10"/>
      <c r="E313" s="6">
        <v>1326.5307356384301</v>
      </c>
      <c r="F313" s="6">
        <v>1393.12041528072</v>
      </c>
      <c r="G313" s="6">
        <v>1269.90163870169</v>
      </c>
      <c r="H313" s="5">
        <f>2000-E313</f>
        <v>673.46926436156991</v>
      </c>
      <c r="I313" s="9">
        <v>-5.2821991974258955</v>
      </c>
      <c r="J313" s="9">
        <v>-11.785748760890323</v>
      </c>
      <c r="K313" s="9">
        <v>518.75</v>
      </c>
      <c r="L313" s="18">
        <f>J313-I313</f>
        <v>-6.5035495634644276</v>
      </c>
    </row>
    <row r="314" spans="1:34" x14ac:dyDescent="0.2">
      <c r="A314" s="2">
        <v>48646</v>
      </c>
      <c r="B314" s="11">
        <v>38450</v>
      </c>
      <c r="C314" s="9">
        <v>523.75</v>
      </c>
      <c r="D314" s="10"/>
      <c r="E314" s="6">
        <v>1342.4167331513599</v>
      </c>
      <c r="F314" s="6">
        <v>1424.5783758436701</v>
      </c>
      <c r="G314" s="6">
        <v>1279.5044875451199</v>
      </c>
      <c r="H314" s="5">
        <f>2000-E314</f>
        <v>657.58326684864005</v>
      </c>
      <c r="I314" s="9">
        <v>-5.126062985311103</v>
      </c>
      <c r="J314" s="9">
        <v>-11.484954723703371</v>
      </c>
      <c r="K314" s="9">
        <v>523.75</v>
      </c>
      <c r="L314" s="18">
        <f>J314-I314</f>
        <v>-6.3588917383922681</v>
      </c>
      <c r="O314" s="1">
        <f>30.767*592.5-16630</f>
        <v>1599.4474999999984</v>
      </c>
    </row>
    <row r="315" spans="1:34" x14ac:dyDescent="0.2">
      <c r="A315" s="2">
        <v>48647</v>
      </c>
      <c r="B315" s="11">
        <v>38450</v>
      </c>
      <c r="C315" s="9">
        <v>529.5</v>
      </c>
      <c r="D315" s="10"/>
      <c r="E315" s="6">
        <v>1362.9344907356401</v>
      </c>
      <c r="F315" s="6">
        <v>1460.7975408017401</v>
      </c>
      <c r="G315" s="6">
        <v>1289.5345728837499</v>
      </c>
      <c r="H315" s="5">
        <f>2000-E315</f>
        <v>637.06550926435989</v>
      </c>
      <c r="I315" s="9">
        <v>-5.1140988312075946</v>
      </c>
      <c r="J315" s="9">
        <v>-11.34272663497878</v>
      </c>
      <c r="K315" s="9">
        <v>529.5</v>
      </c>
      <c r="L315" s="18">
        <f>J315-I315</f>
        <v>-6.2286278037711851</v>
      </c>
    </row>
    <row r="316" spans="1:34" x14ac:dyDescent="0.2">
      <c r="A316" s="2">
        <v>48648</v>
      </c>
      <c r="B316" s="11">
        <v>38450</v>
      </c>
      <c r="C316" s="9">
        <v>534.25</v>
      </c>
      <c r="D316" s="10"/>
      <c r="E316" s="6">
        <v>1378.6027763697</v>
      </c>
      <c r="F316" s="6">
        <v>1490.4963079224499</v>
      </c>
      <c r="G316" s="6">
        <v>1299.71794671313</v>
      </c>
      <c r="H316" s="5">
        <f>2000-E316</f>
        <v>621.3972236303</v>
      </c>
      <c r="I316" s="9">
        <v>-4.9483291842580286</v>
      </c>
      <c r="J316" s="9">
        <v>-11.360688067833108</v>
      </c>
      <c r="K316" s="9">
        <v>534.25</v>
      </c>
      <c r="L316" s="18">
        <f>J316-I316</f>
        <v>-6.4123588835750791</v>
      </c>
    </row>
    <row r="317" spans="1:34" x14ac:dyDescent="0.2">
      <c r="A317" s="2">
        <v>48649</v>
      </c>
      <c r="B317" s="11">
        <v>38450</v>
      </c>
      <c r="C317" s="9">
        <v>539.25</v>
      </c>
      <c r="D317" s="10"/>
      <c r="E317" s="6">
        <v>1394.5546246378799</v>
      </c>
      <c r="F317" s="6">
        <v>1521.8896132083501</v>
      </c>
      <c r="G317" s="6">
        <v>1309.5175065641899</v>
      </c>
      <c r="H317" s="5">
        <f>2000-E317</f>
        <v>605.4453753621201</v>
      </c>
      <c r="I317" s="9">
        <v>-5.1218402577946334</v>
      </c>
      <c r="J317" s="9">
        <v>-11.205611167057091</v>
      </c>
      <c r="K317" s="9">
        <v>539.25</v>
      </c>
      <c r="L317" s="18">
        <f>J317-I317</f>
        <v>-6.0837709092624577</v>
      </c>
    </row>
    <row r="318" spans="1:34" x14ac:dyDescent="0.2">
      <c r="A318" s="2">
        <v>48650</v>
      </c>
      <c r="B318" s="11">
        <v>38450</v>
      </c>
      <c r="C318" s="9">
        <v>543.75</v>
      </c>
      <c r="D318" s="10"/>
      <c r="E318" s="6">
        <v>1408.16841807846</v>
      </c>
      <c r="F318" s="6">
        <v>1549.7506751758201</v>
      </c>
      <c r="G318" s="6">
        <v>1325.94290608864</v>
      </c>
      <c r="H318" s="5">
        <f>2000-E318</f>
        <v>591.83158192153996</v>
      </c>
      <c r="I318" s="9">
        <v>-5.0060951442898816</v>
      </c>
      <c r="J318" s="9">
        <v>-11.120059067712742</v>
      </c>
      <c r="K318" s="9">
        <v>543.75</v>
      </c>
      <c r="L318" s="18">
        <f>J318-I318</f>
        <v>-6.11396392342286</v>
      </c>
    </row>
    <row r="319" spans="1:34" x14ac:dyDescent="0.2">
      <c r="A319" s="2">
        <v>48651</v>
      </c>
      <c r="B319" s="11">
        <v>38450</v>
      </c>
      <c r="C319" s="9">
        <v>548.5</v>
      </c>
      <c r="D319" s="10"/>
      <c r="E319" s="6">
        <v>1422.52463511729</v>
      </c>
      <c r="F319" s="6">
        <v>1579.3737312324099</v>
      </c>
      <c r="G319" s="6">
        <v>1345.61298099896</v>
      </c>
      <c r="H319" s="5">
        <f>2000-E319</f>
        <v>577.47536488270998</v>
      </c>
      <c r="I319" s="9">
        <v>-5.039551446731255</v>
      </c>
      <c r="J319" s="9">
        <v>-11.078454584100779</v>
      </c>
      <c r="K319" s="9">
        <v>548.5</v>
      </c>
      <c r="L319" s="18">
        <f>J319-I319</f>
        <v>-6.0389031373695241</v>
      </c>
    </row>
    <row r="320" spans="1:34" x14ac:dyDescent="0.2">
      <c r="A320" s="2">
        <v>48654</v>
      </c>
      <c r="B320" s="11">
        <v>38450</v>
      </c>
      <c r="C320" s="9">
        <v>553.5</v>
      </c>
      <c r="D320" s="10"/>
      <c r="E320" s="6">
        <v>1438.4750270222501</v>
      </c>
      <c r="F320" s="6">
        <v>1610.2406628383901</v>
      </c>
      <c r="G320" s="6">
        <v>1360.6732077163499</v>
      </c>
      <c r="H320" s="5">
        <f>2000-E320</f>
        <v>561.52497297774994</v>
      </c>
      <c r="I320" s="9">
        <v>-5.0275063854719271</v>
      </c>
      <c r="J320" s="9">
        <v>-11.301424540718397</v>
      </c>
      <c r="K320" s="9">
        <v>553.5</v>
      </c>
      <c r="L320" s="18">
        <f>J320-I320</f>
        <v>-6.27391815524647</v>
      </c>
    </row>
    <row r="321" spans="1:34" x14ac:dyDescent="0.2">
      <c r="A321" s="2">
        <v>48655</v>
      </c>
      <c r="B321" s="11">
        <v>38450</v>
      </c>
      <c r="C321" s="9">
        <v>558.5</v>
      </c>
      <c r="D321" s="25" t="s">
        <v>2</v>
      </c>
      <c r="E321" s="6">
        <v>1453.8365046475999</v>
      </c>
      <c r="F321" s="6">
        <v>1641.41545862821</v>
      </c>
      <c r="G321" s="6">
        <v>1375.5152476716701</v>
      </c>
      <c r="H321" s="5">
        <f>2000-E321</f>
        <v>546.1634953524001</v>
      </c>
      <c r="I321" s="9">
        <v>-4.6560369271459026</v>
      </c>
      <c r="J321" s="9">
        <v>-11.15469184535282</v>
      </c>
      <c r="K321" s="9">
        <v>558.5</v>
      </c>
      <c r="L321" s="18">
        <f>J321-I321</f>
        <v>-6.4986549182069178</v>
      </c>
    </row>
    <row r="322" spans="1:34" s="2" customFormat="1" x14ac:dyDescent="0.2">
      <c r="A322" s="2">
        <v>48656</v>
      </c>
      <c r="B322" s="11">
        <v>38450</v>
      </c>
      <c r="C322" s="9">
        <v>563.25</v>
      </c>
      <c r="D322" s="25" t="s">
        <v>2</v>
      </c>
      <c r="E322" s="6">
        <v>1469.6034747574799</v>
      </c>
      <c r="F322" s="6">
        <v>1670.9732437105599</v>
      </c>
      <c r="G322" s="6">
        <v>1390.65751090349</v>
      </c>
      <c r="H322" s="5">
        <f>2000-E322</f>
        <v>530.39652524252006</v>
      </c>
      <c r="I322" s="9">
        <v>-4.7545975049568092</v>
      </c>
      <c r="J322" s="9">
        <v>-11.266468393638187</v>
      </c>
      <c r="K322" s="9">
        <v>563.25</v>
      </c>
      <c r="L322" s="18">
        <f>J322-I322</f>
        <v>-6.5118708886813774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s="2" customFormat="1" x14ac:dyDescent="0.2">
      <c r="A323" s="2">
        <v>48657</v>
      </c>
      <c r="B323" s="11">
        <v>38450</v>
      </c>
      <c r="C323" s="9">
        <v>568.25</v>
      </c>
      <c r="D323" s="25" t="s">
        <v>2</v>
      </c>
      <c r="E323" s="6">
        <v>1485.20142397213</v>
      </c>
      <c r="F323" s="6">
        <v>1702.2449789042601</v>
      </c>
      <c r="G323" s="6">
        <v>1404.09417886898</v>
      </c>
      <c r="H323" s="5">
        <f>2000-E323</f>
        <v>514.79857602787001</v>
      </c>
      <c r="I323" s="9">
        <v>-4.5231011501201692</v>
      </c>
      <c r="J323" s="9">
        <v>-11.138921380440408</v>
      </c>
      <c r="K323" s="9">
        <v>568.25</v>
      </c>
      <c r="L323" s="18">
        <f>J323-I323</f>
        <v>-6.6158202303202387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s="2" customFormat="1" x14ac:dyDescent="0.2">
      <c r="A324" s="2">
        <v>48658</v>
      </c>
      <c r="B324" s="11">
        <v>38450</v>
      </c>
      <c r="C324" s="9">
        <v>570.5</v>
      </c>
      <c r="D324" s="25" t="s">
        <v>2</v>
      </c>
      <c r="E324" s="6">
        <v>1492.4249026958701</v>
      </c>
      <c r="F324" s="6">
        <v>1716.4473708749099</v>
      </c>
      <c r="G324" s="6">
        <v>1409.8949658495501</v>
      </c>
      <c r="H324" s="5">
        <f>2000-E324</f>
        <v>507.57509730412994</v>
      </c>
      <c r="I324" s="9">
        <v>-4.72272464543782</v>
      </c>
      <c r="J324" s="9">
        <v>-11.197222961725879</v>
      </c>
      <c r="K324" s="9">
        <v>570.5</v>
      </c>
      <c r="L324" s="18">
        <f>J324-I324</f>
        <v>-6.4744983162880594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s="2" customFormat="1" x14ac:dyDescent="0.2">
      <c r="A325" s="2">
        <v>48659</v>
      </c>
      <c r="B325" s="11">
        <v>38450</v>
      </c>
      <c r="C325" s="9">
        <v>582.5</v>
      </c>
      <c r="D325" s="10"/>
      <c r="E325" s="6">
        <v>1536.8754425828199</v>
      </c>
      <c r="F325" s="6">
        <v>1794.4631894223101</v>
      </c>
      <c r="G325" s="6">
        <v>1441.1141421947</v>
      </c>
      <c r="H325" s="5">
        <f>2000-E325</f>
        <v>463.12455741718009</v>
      </c>
      <c r="I325" s="9">
        <v>-5.0008368542700703</v>
      </c>
      <c r="J325" s="9">
        <v>-11.177189045562864</v>
      </c>
      <c r="K325" s="9">
        <v>582.5</v>
      </c>
      <c r="L325" s="18">
        <f>J325-I325</f>
        <v>-6.1763521912927937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s="2" customFormat="1" x14ac:dyDescent="0.2">
      <c r="A326" s="2">
        <v>48660</v>
      </c>
      <c r="B326" s="11">
        <v>38450</v>
      </c>
      <c r="C326" s="9">
        <v>587</v>
      </c>
      <c r="D326" s="10"/>
      <c r="E326" s="6">
        <v>1566.3729710468899</v>
      </c>
      <c r="F326" s="6">
        <v>1824.53877132191</v>
      </c>
      <c r="G326" s="6">
        <v>1454.5334609290401</v>
      </c>
      <c r="H326" s="5">
        <f>2000-E326</f>
        <v>433.62702895311008</v>
      </c>
      <c r="I326" s="9">
        <v>-4.8684832458247467</v>
      </c>
      <c r="J326" s="9">
        <v>-11.276605674330966</v>
      </c>
      <c r="K326" s="9">
        <v>587</v>
      </c>
      <c r="L326" s="18">
        <f>J326-I326</f>
        <v>-6.4081224285062195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s="2" customFormat="1" x14ac:dyDescent="0.2">
      <c r="A327" s="2">
        <v>48661</v>
      </c>
      <c r="B327" s="11">
        <v>38450</v>
      </c>
      <c r="C327" s="9">
        <v>591.5</v>
      </c>
      <c r="D327" s="10"/>
      <c r="E327" s="6">
        <v>1660.7791992248799</v>
      </c>
      <c r="F327" s="6">
        <v>1856.9922267014899</v>
      </c>
      <c r="G327" s="6">
        <v>1467.1655516022099</v>
      </c>
      <c r="H327" s="5">
        <f>2000-E327</f>
        <v>339.2208007751201</v>
      </c>
      <c r="I327" s="9">
        <v>-5.2888335772464963</v>
      </c>
      <c r="J327" s="9">
        <v>-11.426484540743196</v>
      </c>
      <c r="K327" s="9">
        <v>591.5</v>
      </c>
      <c r="L327" s="18">
        <f>J327-I327</f>
        <v>-6.1376509634967</v>
      </c>
    </row>
    <row r="328" spans="1:34" s="2" customFormat="1" x14ac:dyDescent="0.2">
      <c r="A328" s="2">
        <v>48662</v>
      </c>
      <c r="B328" s="11">
        <v>38450</v>
      </c>
      <c r="C328" s="9">
        <v>596.5</v>
      </c>
      <c r="D328" s="10"/>
      <c r="E328" s="6">
        <v>1778.79185618361</v>
      </c>
      <c r="F328" s="6">
        <v>1960.90861472806</v>
      </c>
      <c r="G328" s="6">
        <v>1482.88493299786</v>
      </c>
      <c r="H328" s="5">
        <f>2000-E328</f>
        <v>221.20814381639002</v>
      </c>
      <c r="I328" s="9">
        <v>-5.0374883816002276</v>
      </c>
      <c r="J328" s="9">
        <v>-11.441931406891468</v>
      </c>
      <c r="K328" s="9">
        <v>596.5</v>
      </c>
      <c r="L328" s="18">
        <f>J328-I328</f>
        <v>-6.4044430252912408</v>
      </c>
    </row>
    <row r="329" spans="1:34" s="2" customFormat="1" x14ac:dyDescent="0.2">
      <c r="A329" s="2">
        <v>48663</v>
      </c>
      <c r="B329" s="11">
        <v>38450</v>
      </c>
      <c r="C329" s="9">
        <v>602</v>
      </c>
      <c r="D329" s="10"/>
      <c r="E329" s="6">
        <v>1872.41486817553</v>
      </c>
      <c r="F329" s="6">
        <v>2283.9780272662501</v>
      </c>
      <c r="G329" s="6">
        <v>1504.5746386058299</v>
      </c>
      <c r="H329" s="5">
        <f>2000-E329</f>
        <v>127.58513182446995</v>
      </c>
      <c r="I329" s="9">
        <v>-5.2337340238667096</v>
      </c>
      <c r="J329" s="9">
        <v>-11.553217833090276</v>
      </c>
      <c r="K329" s="9">
        <v>602</v>
      </c>
      <c r="L329" s="18">
        <f>J329-I329</f>
        <v>-6.3194838092235663</v>
      </c>
    </row>
    <row r="330" spans="1:34" s="2" customFormat="1" x14ac:dyDescent="0.2">
      <c r="A330" s="2">
        <v>48664</v>
      </c>
      <c r="B330" s="11">
        <v>38450</v>
      </c>
      <c r="C330" s="9">
        <v>607.25</v>
      </c>
      <c r="D330" s="10"/>
      <c r="E330" s="6">
        <v>1914.7827437457499</v>
      </c>
      <c r="F330" s="6">
        <v>2306.4350678445298</v>
      </c>
      <c r="G330" s="6">
        <v>1532.30761123046</v>
      </c>
      <c r="H330" s="5">
        <f>2000-E330</f>
        <v>85.21725625425006</v>
      </c>
      <c r="I330" s="9">
        <v>-5.0981119215545592</v>
      </c>
      <c r="J330" s="9">
        <v>-11.703395893279652</v>
      </c>
      <c r="K330" s="9">
        <v>607.25</v>
      </c>
      <c r="L330" s="18">
        <f>J330-I330</f>
        <v>-6.6052839717250924</v>
      </c>
    </row>
    <row r="331" spans="1:34" s="2" customFormat="1" x14ac:dyDescent="0.2">
      <c r="A331" s="2">
        <v>48671</v>
      </c>
      <c r="B331" s="11">
        <v>38450</v>
      </c>
      <c r="C331" s="9">
        <v>612</v>
      </c>
      <c r="D331" s="10"/>
      <c r="E331" s="6">
        <v>1948.93351902517</v>
      </c>
      <c r="F331" s="6">
        <v>2317.7743177335001</v>
      </c>
      <c r="G331" s="6">
        <v>1557.7838271370799</v>
      </c>
      <c r="H331" s="5">
        <f>2000-E331</f>
        <v>51.066480974830029</v>
      </c>
      <c r="I331" s="9">
        <v>-5.2609616532878318</v>
      </c>
      <c r="J331" s="9">
        <v>-11.701492729295769</v>
      </c>
      <c r="K331" s="9">
        <v>612</v>
      </c>
      <c r="L331" s="18">
        <f>J331-I331</f>
        <v>-6.4405310760079368</v>
      </c>
    </row>
    <row r="332" spans="1:34" s="2" customFormat="1" x14ac:dyDescent="0.2">
      <c r="A332" s="2">
        <v>48672</v>
      </c>
      <c r="B332" s="11">
        <v>38450</v>
      </c>
      <c r="C332" s="9">
        <v>616.75</v>
      </c>
      <c r="D332" s="10"/>
      <c r="E332" s="6">
        <v>1981.03510923679</v>
      </c>
      <c r="F332" s="6">
        <v>2327.7366564241102</v>
      </c>
      <c r="G332" s="6">
        <v>1665.0035905565201</v>
      </c>
      <c r="H332" s="5">
        <f>2000-E332</f>
        <v>18.964890763209951</v>
      </c>
      <c r="I332" s="9">
        <v>-5.0455790333562733</v>
      </c>
      <c r="J332" s="9">
        <v>-11.408126687200076</v>
      </c>
      <c r="K332" s="9">
        <v>616.75</v>
      </c>
      <c r="L332" s="18">
        <f>J332-I332</f>
        <v>-6.3625476538438024</v>
      </c>
    </row>
    <row r="333" spans="1:34" s="2" customFormat="1" x14ac:dyDescent="0.2">
      <c r="A333" s="2">
        <v>48673</v>
      </c>
      <c r="B333" s="11">
        <v>38450</v>
      </c>
      <c r="C333" s="9">
        <v>621.5</v>
      </c>
      <c r="D333" s="10"/>
      <c r="E333" s="6">
        <v>2012.1031964506201</v>
      </c>
      <c r="F333" s="6">
        <v>2333.9307297415098</v>
      </c>
      <c r="G333" s="6">
        <v>1875.1947521852701</v>
      </c>
      <c r="H333" s="5">
        <f>2000-E333</f>
        <v>-12.103196450620089</v>
      </c>
      <c r="I333" s="9">
        <v>-5.1134242420166887</v>
      </c>
      <c r="J333" s="9">
        <v>-11.331808483665547</v>
      </c>
      <c r="K333" s="9">
        <v>621.5</v>
      </c>
      <c r="L333" s="18">
        <f>J333-I333</f>
        <v>-6.2183842416488586</v>
      </c>
    </row>
    <row r="334" spans="1:34" s="2" customFormat="1" x14ac:dyDescent="0.2">
      <c r="A334" s="2">
        <v>48674</v>
      </c>
      <c r="B334" s="11">
        <v>38450</v>
      </c>
      <c r="C334" s="9">
        <v>626.75</v>
      </c>
      <c r="D334" s="10"/>
      <c r="E334" s="6">
        <v>2046.6293466003001</v>
      </c>
      <c r="F334" s="6">
        <v>2344.3393845257301</v>
      </c>
      <c r="G334" s="6">
        <v>1944.6565030939601</v>
      </c>
      <c r="H334" s="5">
        <f>2000-E334</f>
        <v>-46.629346600300096</v>
      </c>
      <c r="I334" s="9">
        <v>-4.810647089645518</v>
      </c>
      <c r="J334" s="9">
        <v>-10.230999112687645</v>
      </c>
      <c r="K334" s="9">
        <v>626.75</v>
      </c>
      <c r="L334" s="18">
        <f>J334-I334</f>
        <v>-5.4203520230421267</v>
      </c>
    </row>
    <row r="335" spans="1:34" s="2" customFormat="1" x14ac:dyDescent="0.2">
      <c r="A335" s="2">
        <v>48675</v>
      </c>
      <c r="B335" s="11">
        <v>38450</v>
      </c>
      <c r="C335" s="9">
        <v>631.75</v>
      </c>
      <c r="D335" s="10"/>
      <c r="E335" s="6">
        <v>2078.7219469144502</v>
      </c>
      <c r="F335" s="6">
        <v>2351.1612240161598</v>
      </c>
      <c r="G335" s="6">
        <v>1984.1081627481899</v>
      </c>
      <c r="H335" s="5">
        <f>2000-E335</f>
        <v>-78.7219469144502</v>
      </c>
      <c r="I335" s="9">
        <v>-4.7687309830672948</v>
      </c>
      <c r="J335" s="9">
        <v>-11.028555458441884</v>
      </c>
      <c r="K335" s="9">
        <v>631.75</v>
      </c>
      <c r="L335" s="18">
        <f>J335-I335</f>
        <v>-6.2598244753745895</v>
      </c>
    </row>
    <row r="336" spans="1:34" s="2" customFormat="1" x14ac:dyDescent="0.2">
      <c r="A336" s="2">
        <v>48676</v>
      </c>
      <c r="B336" s="11">
        <v>38450</v>
      </c>
      <c r="C336" s="9">
        <v>636.5</v>
      </c>
      <c r="D336" s="10"/>
      <c r="E336" s="6">
        <v>2109.38002494189</v>
      </c>
      <c r="F336" s="6">
        <v>2358.0382075101602</v>
      </c>
      <c r="G336" s="6">
        <v>2024.5725989549801</v>
      </c>
      <c r="H336" s="5">
        <f>2000-E336</f>
        <v>-109.38002494189004</v>
      </c>
      <c r="I336" s="9">
        <v>-5.2270960381306235</v>
      </c>
      <c r="J336" s="9">
        <v>-10.979412160024964</v>
      </c>
      <c r="K336" s="9">
        <v>636.5</v>
      </c>
      <c r="L336" s="18">
        <f>J336-I336</f>
        <v>-5.7523161218943404</v>
      </c>
    </row>
    <row r="337" spans="1:12" x14ac:dyDescent="0.2">
      <c r="A337" s="2">
        <v>48677</v>
      </c>
      <c r="B337" s="11">
        <v>38450</v>
      </c>
      <c r="C337" s="9">
        <v>641.5</v>
      </c>
      <c r="D337" s="10"/>
      <c r="E337" s="6">
        <v>2141.65755576935</v>
      </c>
      <c r="F337" s="6">
        <v>2364.3372291713999</v>
      </c>
      <c r="G337" s="6">
        <v>2063.1169781180402</v>
      </c>
      <c r="H337" s="5">
        <f>2000-E337</f>
        <v>-141.65755576934998</v>
      </c>
      <c r="I337" s="9">
        <v>-4.8934666942498817</v>
      </c>
      <c r="J337" s="9">
        <v>-10.916597906311804</v>
      </c>
      <c r="K337" s="9">
        <v>641.5</v>
      </c>
      <c r="L337" s="18">
        <f>J337-I337</f>
        <v>-6.023131212061922</v>
      </c>
    </row>
    <row r="338" spans="1:12" x14ac:dyDescent="0.2">
      <c r="A338" s="2">
        <v>48678</v>
      </c>
      <c r="B338" s="11">
        <v>38450</v>
      </c>
      <c r="C338" s="9">
        <v>646.5</v>
      </c>
      <c r="D338" s="10"/>
      <c r="E338" s="6">
        <v>2173.5075572494102</v>
      </c>
      <c r="F338" s="6">
        <v>2373.43799464123</v>
      </c>
      <c r="G338" s="6">
        <v>2102.0862440513501</v>
      </c>
      <c r="H338" s="5">
        <f>2000-E338</f>
        <v>-173.50755724941018</v>
      </c>
      <c r="I338" s="9">
        <v>-5.0371761195295104</v>
      </c>
      <c r="J338" s="9">
        <v>-10.700561518225776</v>
      </c>
      <c r="K338" s="9">
        <v>646.5</v>
      </c>
      <c r="L338" s="18">
        <f>J338-I338</f>
        <v>-5.6633853986962652</v>
      </c>
    </row>
    <row r="339" spans="1:12" x14ac:dyDescent="0.2">
      <c r="A339" s="2">
        <v>48679</v>
      </c>
      <c r="B339" s="11">
        <v>38450</v>
      </c>
      <c r="C339" s="9">
        <v>651.25</v>
      </c>
      <c r="D339" s="10"/>
      <c r="E339" s="6">
        <v>2204.79072108326</v>
      </c>
      <c r="F339" s="6">
        <v>2378.7845946434099</v>
      </c>
      <c r="G339" s="6">
        <v>2137.2110552285399</v>
      </c>
      <c r="H339" s="5">
        <f>2000-E339</f>
        <v>-204.79072108326</v>
      </c>
      <c r="I339" s="9">
        <v>-4.7295415737335054</v>
      </c>
      <c r="J339" s="9">
        <v>-10.725015084107447</v>
      </c>
      <c r="K339" s="9">
        <v>651.25</v>
      </c>
      <c r="L339" s="18">
        <f>J339-I339</f>
        <v>-5.9954735103739418</v>
      </c>
    </row>
    <row r="340" spans="1:12" x14ac:dyDescent="0.2">
      <c r="A340" s="2">
        <v>48680</v>
      </c>
      <c r="B340" s="11">
        <v>38450</v>
      </c>
      <c r="C340" s="9">
        <v>656.5</v>
      </c>
      <c r="D340" s="10"/>
      <c r="E340" s="6">
        <v>2238.4656494410001</v>
      </c>
      <c r="F340" s="6">
        <v>2383.5415116381801</v>
      </c>
      <c r="G340" s="6">
        <v>2176.1390629643602</v>
      </c>
      <c r="H340" s="5">
        <f>2000-E340</f>
        <v>-238.4656494410001</v>
      </c>
      <c r="I340" s="9">
        <v>-5.1187006483528057</v>
      </c>
      <c r="J340" s="9">
        <v>-10.653351930419602</v>
      </c>
      <c r="K340" s="9">
        <v>656.5</v>
      </c>
      <c r="L340" s="18">
        <f>J340-I340</f>
        <v>-5.5346512820667959</v>
      </c>
    </row>
    <row r="341" spans="1:12" x14ac:dyDescent="0.2">
      <c r="A341" s="2">
        <v>48681</v>
      </c>
      <c r="B341" s="11">
        <v>38450</v>
      </c>
      <c r="C341" s="9">
        <v>661.5</v>
      </c>
      <c r="D341" s="10"/>
      <c r="E341" s="6">
        <v>2271.3227163799402</v>
      </c>
      <c r="F341" s="6">
        <v>2388.1834191225498</v>
      </c>
      <c r="G341" s="6">
        <v>2211.4757413104999</v>
      </c>
      <c r="H341" s="5">
        <f>2000-E341</f>
        <v>-271.32271637994018</v>
      </c>
      <c r="I341" s="9">
        <v>-4.965135691338693</v>
      </c>
      <c r="J341" s="9">
        <v>-10.634457501889907</v>
      </c>
      <c r="K341" s="9">
        <v>661.5</v>
      </c>
      <c r="L341" s="18">
        <f>J341-I341</f>
        <v>-5.6693218105512138</v>
      </c>
    </row>
    <row r="342" spans="1:12" x14ac:dyDescent="0.2">
      <c r="A342" s="2">
        <v>48684</v>
      </c>
      <c r="B342" s="11">
        <v>38451</v>
      </c>
      <c r="C342" s="9">
        <v>666.5</v>
      </c>
      <c r="D342" s="10"/>
      <c r="E342" s="6">
        <v>2302.9359917062702</v>
      </c>
      <c r="F342" s="6">
        <v>2392.39118804904</v>
      </c>
      <c r="G342" s="6">
        <v>2245.67865354388</v>
      </c>
      <c r="H342" s="5">
        <f>2000-E342</f>
        <v>-302.93599170627022</v>
      </c>
      <c r="I342" s="9">
        <v>-4.8437605933566621</v>
      </c>
      <c r="J342" s="9">
        <v>-10.480158055032154</v>
      </c>
      <c r="K342" s="9">
        <v>666.5</v>
      </c>
      <c r="L342" s="18">
        <f>J342-I342</f>
        <v>-5.6363974616754922</v>
      </c>
    </row>
    <row r="343" spans="1:12" x14ac:dyDescent="0.2">
      <c r="A343" s="2">
        <v>48685</v>
      </c>
      <c r="B343" s="11">
        <v>38451</v>
      </c>
      <c r="C343" s="9">
        <v>671.5</v>
      </c>
      <c r="D343" s="10"/>
      <c r="E343" s="6">
        <v>2334.3215315989701</v>
      </c>
      <c r="F343" s="6">
        <v>2397.1557022059901</v>
      </c>
      <c r="G343" s="6">
        <v>2277.6475466064098</v>
      </c>
      <c r="H343" s="5">
        <f>2000-E343</f>
        <v>-334.32153159897007</v>
      </c>
      <c r="I343" s="9">
        <v>-5.0620160238971099</v>
      </c>
      <c r="J343" s="9">
        <v>-10.915998213682235</v>
      </c>
      <c r="K343" s="9">
        <v>671.5</v>
      </c>
      <c r="L343" s="18">
        <f>J343-I343</f>
        <v>-5.8539821897851247</v>
      </c>
    </row>
    <row r="344" spans="1:12" x14ac:dyDescent="0.2">
      <c r="A344" s="2">
        <v>48686</v>
      </c>
      <c r="B344" s="11">
        <v>38451</v>
      </c>
      <c r="C344" s="9">
        <v>676.5</v>
      </c>
      <c r="D344" s="10"/>
      <c r="E344" s="6">
        <v>2362.2729034258</v>
      </c>
      <c r="F344" s="6">
        <v>2411.6090102973099</v>
      </c>
      <c r="G344" s="6">
        <v>2308.5053346513801</v>
      </c>
      <c r="H344" s="5">
        <f>2000-E344</f>
        <v>-362.2729034258</v>
      </c>
      <c r="I344" s="9">
        <v>-4.8872235966733211</v>
      </c>
      <c r="J344" s="9">
        <v>-11.038973156235807</v>
      </c>
      <c r="K344" s="9">
        <v>676.5</v>
      </c>
      <c r="L344" s="18">
        <f>J344-I344</f>
        <v>-6.1517495595624858</v>
      </c>
    </row>
    <row r="345" spans="1:12" x14ac:dyDescent="0.2">
      <c r="A345" s="2">
        <v>48687</v>
      </c>
      <c r="B345" s="11">
        <v>38451</v>
      </c>
      <c r="C345" s="9">
        <v>681.5</v>
      </c>
      <c r="D345" s="10"/>
      <c r="E345" s="6">
        <v>2382.1700860659298</v>
      </c>
      <c r="F345" s="6">
        <v>2423.5040035950501</v>
      </c>
      <c r="G345" s="6">
        <v>2337.0238665790498</v>
      </c>
      <c r="H345" s="5">
        <f>2000-E345</f>
        <v>-382.17008606592981</v>
      </c>
      <c r="I345" s="9">
        <v>-4.7101437990993196</v>
      </c>
      <c r="J345" s="9">
        <v>-10.691698519613562</v>
      </c>
      <c r="K345" s="9">
        <v>681.5</v>
      </c>
      <c r="L345" s="18">
        <f>J345-I345</f>
        <v>-5.9815547205142421</v>
      </c>
    </row>
    <row r="346" spans="1:12" x14ac:dyDescent="0.2">
      <c r="A346" s="2">
        <v>48688</v>
      </c>
      <c r="B346" s="11">
        <v>38451</v>
      </c>
      <c r="C346" s="9">
        <v>686.5</v>
      </c>
      <c r="D346" s="10"/>
      <c r="E346" s="6">
        <v>2387.0647074060598</v>
      </c>
      <c r="F346" s="6">
        <v>2425.2522049989502</v>
      </c>
      <c r="G346" s="6">
        <v>2345.9132420170799</v>
      </c>
      <c r="H346" s="5">
        <f>2000-E346</f>
        <v>-387.06470740605982</v>
      </c>
      <c r="I346" s="9">
        <v>-5.0820230801149844</v>
      </c>
      <c r="J346" s="9">
        <v>-10.552218425964508</v>
      </c>
      <c r="K346" s="9">
        <v>686.5</v>
      </c>
      <c r="L346" s="18">
        <f>J346-I346</f>
        <v>-5.4701953458495236</v>
      </c>
    </row>
    <row r="347" spans="1:12" x14ac:dyDescent="0.2">
      <c r="A347" s="2">
        <v>48689</v>
      </c>
      <c r="B347" s="11">
        <v>38451</v>
      </c>
      <c r="C347" s="9">
        <v>691.5</v>
      </c>
      <c r="D347" s="10"/>
      <c r="E347" s="6">
        <v>2392.7574711564998</v>
      </c>
      <c r="F347" s="6">
        <v>2430.7127516272999</v>
      </c>
      <c r="G347" s="6">
        <v>2351.7384007241899</v>
      </c>
      <c r="H347" s="5">
        <f>2000-E347</f>
        <v>-392.75747115649983</v>
      </c>
      <c r="I347" s="9">
        <v>-4.8332576931642617</v>
      </c>
      <c r="J347" s="9">
        <v>-10.369013279012547</v>
      </c>
      <c r="K347" s="9">
        <v>691.5</v>
      </c>
      <c r="L347" s="18">
        <f>J347-I347</f>
        <v>-5.5357555858482854</v>
      </c>
    </row>
    <row r="348" spans="1:12" x14ac:dyDescent="0.2">
      <c r="A348" s="2">
        <v>48690</v>
      </c>
      <c r="B348" s="11">
        <v>38451</v>
      </c>
      <c r="C348" s="9">
        <v>701.75</v>
      </c>
      <c r="D348" s="10"/>
      <c r="E348" s="6">
        <v>2403.9142575851001</v>
      </c>
      <c r="F348" s="6">
        <v>2442.0864409662199</v>
      </c>
      <c r="G348" s="6">
        <v>2351.7384007241899</v>
      </c>
      <c r="H348" s="5">
        <f>2000-E348</f>
        <v>-403.91425758510013</v>
      </c>
      <c r="I348" s="9">
        <v>-4.8240036212953372</v>
      </c>
      <c r="J348" s="9">
        <v>-10.713094547714169</v>
      </c>
      <c r="K348" s="9">
        <v>701.75</v>
      </c>
      <c r="L348" s="18">
        <f>J348-I348</f>
        <v>-5.8890909264188318</v>
      </c>
    </row>
    <row r="349" spans="1:12" x14ac:dyDescent="0.2">
      <c r="A349" s="2">
        <v>48691</v>
      </c>
      <c r="B349" s="11">
        <v>38451</v>
      </c>
      <c r="C349" s="9">
        <v>706.75</v>
      </c>
      <c r="D349" s="10"/>
      <c r="E349" s="6">
        <v>2408.0881031366398</v>
      </c>
      <c r="F349" s="6">
        <v>2447.1814037624699</v>
      </c>
      <c r="G349" s="6">
        <v>2351.7384007241899</v>
      </c>
      <c r="H349" s="5">
        <f>2000-E349</f>
        <v>-408.0881031366398</v>
      </c>
      <c r="I349" s="9">
        <v>-5.0071415132016712</v>
      </c>
      <c r="J349" s="9">
        <v>-11.168118173074699</v>
      </c>
      <c r="K349" s="9">
        <v>706.75</v>
      </c>
      <c r="L349" s="18">
        <f>J349-I349</f>
        <v>-6.160976659873028</v>
      </c>
    </row>
    <row r="350" spans="1:12" x14ac:dyDescent="0.2">
      <c r="A350" s="2">
        <v>48692</v>
      </c>
      <c r="B350" s="11">
        <v>38451</v>
      </c>
      <c r="C350" s="9">
        <v>711.75</v>
      </c>
      <c r="D350" s="10"/>
      <c r="E350" s="6">
        <v>2412.44618837592</v>
      </c>
      <c r="F350" s="6">
        <v>2453.8017718757301</v>
      </c>
      <c r="G350" s="6">
        <v>2351.9104635012</v>
      </c>
      <c r="H350" s="5">
        <f>2000-E350</f>
        <v>-412.44618837591997</v>
      </c>
      <c r="I350" s="9">
        <v>-4.7294290126187652</v>
      </c>
      <c r="J350" s="9">
        <v>-11.086815740437187</v>
      </c>
      <c r="K350" s="9">
        <v>711.75</v>
      </c>
      <c r="L350" s="18">
        <f>J350-I350</f>
        <v>-6.3573867278184215</v>
      </c>
    </row>
    <row r="351" spans="1:12" x14ac:dyDescent="0.2">
      <c r="A351" s="2">
        <v>48693</v>
      </c>
      <c r="B351" s="11">
        <v>38451</v>
      </c>
      <c r="C351" s="9">
        <v>716.5</v>
      </c>
      <c r="D351" s="10"/>
      <c r="E351" s="6">
        <v>2416.0665414483301</v>
      </c>
      <c r="F351" s="6">
        <v>2460.3849131631</v>
      </c>
      <c r="G351" s="6">
        <v>2351.9104635012</v>
      </c>
      <c r="H351" s="5">
        <f>2000-E351</f>
        <v>-416.0665414483301</v>
      </c>
      <c r="I351" s="9">
        <v>-4.9801911998158381</v>
      </c>
      <c r="J351" s="9">
        <v>-10.96745123947462</v>
      </c>
      <c r="K351" s="9">
        <v>716.5</v>
      </c>
      <c r="L351" s="18">
        <f>J351-I351</f>
        <v>-5.9872600396587821</v>
      </c>
    </row>
    <row r="352" spans="1:12" x14ac:dyDescent="0.2">
      <c r="A352" s="2">
        <v>48694</v>
      </c>
      <c r="B352" s="11">
        <v>38451</v>
      </c>
      <c r="C352" s="9">
        <v>721.5</v>
      </c>
      <c r="D352" s="10"/>
      <c r="E352" s="6">
        <v>2420.10026981486</v>
      </c>
      <c r="F352" s="6">
        <v>2466.51685077819</v>
      </c>
      <c r="G352" s="6">
        <v>2351.9104635012</v>
      </c>
      <c r="H352" s="5">
        <f>2000-E352</f>
        <v>-420.10026981485998</v>
      </c>
      <c r="I352" s="9">
        <v>-4.8382943085933485</v>
      </c>
      <c r="J352" s="9">
        <v>-10.955191057242272</v>
      </c>
      <c r="K352" s="9">
        <v>721.5</v>
      </c>
      <c r="L352" s="18">
        <f>J352-I352</f>
        <v>-6.1168967486489239</v>
      </c>
    </row>
    <row r="353" spans="1:12" x14ac:dyDescent="0.2">
      <c r="A353" s="2">
        <v>48697</v>
      </c>
      <c r="B353" s="11">
        <v>38451</v>
      </c>
      <c r="C353" s="9">
        <v>726.5</v>
      </c>
      <c r="D353" s="10"/>
      <c r="E353" s="6">
        <v>2422.9519858144599</v>
      </c>
      <c r="F353" s="6">
        <v>2473.0437660429898</v>
      </c>
      <c r="G353" s="6">
        <v>2351.9271601135401</v>
      </c>
      <c r="H353" s="5">
        <f>2000-E353</f>
        <v>-422.95198581445993</v>
      </c>
      <c r="I353" s="9">
        <v>-5.0011731369783154</v>
      </c>
      <c r="J353" s="9">
        <v>-11.193843080748664</v>
      </c>
      <c r="K353" s="9">
        <v>726.5</v>
      </c>
      <c r="L353" s="18">
        <f>J353-I353</f>
        <v>-6.1926699437703485</v>
      </c>
    </row>
    <row r="354" spans="1:12" x14ac:dyDescent="0.2">
      <c r="A354" s="2">
        <v>48698</v>
      </c>
      <c r="B354" s="11">
        <v>38451</v>
      </c>
      <c r="C354" s="9">
        <v>731.5</v>
      </c>
      <c r="D354" s="10"/>
      <c r="E354" s="6">
        <v>2424.11691959785</v>
      </c>
      <c r="F354" s="6">
        <v>2480.6506458706599</v>
      </c>
      <c r="G354" s="6">
        <v>2352.0510158803299</v>
      </c>
      <c r="H354" s="5">
        <f>2000-E354</f>
        <v>-424.11691959785003</v>
      </c>
      <c r="I354" s="9">
        <v>-4.6913377333751587</v>
      </c>
      <c r="J354" s="9">
        <v>-10.782745646068744</v>
      </c>
      <c r="K354" s="9">
        <v>731.5</v>
      </c>
      <c r="L354" s="18">
        <f>J354-I354</f>
        <v>-6.0914079126935849</v>
      </c>
    </row>
    <row r="355" spans="1:12" x14ac:dyDescent="0.2">
      <c r="A355" s="2">
        <v>48699</v>
      </c>
      <c r="B355" s="11">
        <v>38451</v>
      </c>
      <c r="C355" s="9">
        <v>737</v>
      </c>
      <c r="D355" s="10"/>
      <c r="E355" s="6">
        <v>2425.91282152339</v>
      </c>
      <c r="F355" s="6">
        <v>2488.6005311983999</v>
      </c>
      <c r="G355" s="6">
        <v>2352.2775329178999</v>
      </c>
      <c r="H355" s="5">
        <f>2000-E355</f>
        <v>-425.91282152338999</v>
      </c>
      <c r="I355" s="9">
        <v>-4.43855141370162</v>
      </c>
      <c r="J355" s="9">
        <v>-10.533704523925334</v>
      </c>
      <c r="K355" s="9">
        <v>737</v>
      </c>
      <c r="L355" s="18">
        <f>J355-I355</f>
        <v>-6.0951531102237135</v>
      </c>
    </row>
    <row r="356" spans="1:12" x14ac:dyDescent="0.2">
      <c r="A356" s="2">
        <v>48700</v>
      </c>
      <c r="B356" s="11">
        <v>38451</v>
      </c>
      <c r="C356" s="9">
        <v>742</v>
      </c>
      <c r="D356" s="10"/>
      <c r="E356" s="6">
        <v>2427.5454596375198</v>
      </c>
      <c r="F356" s="6">
        <v>2494.5808672385901</v>
      </c>
      <c r="G356" s="6">
        <v>2352.2775329178999</v>
      </c>
      <c r="H356" s="5">
        <f>2000-E356</f>
        <v>-427.5454596375198</v>
      </c>
      <c r="I356" s="9">
        <v>-4.9458655093519539</v>
      </c>
      <c r="J356" s="9">
        <v>-11.010121881162013</v>
      </c>
      <c r="K356" s="9">
        <v>742</v>
      </c>
      <c r="L356" s="18">
        <f>J356-I356</f>
        <v>-6.0642563718100586</v>
      </c>
    </row>
    <row r="357" spans="1:12" x14ac:dyDescent="0.2">
      <c r="A357" s="2">
        <v>48701</v>
      </c>
      <c r="B357" s="11">
        <v>38451</v>
      </c>
      <c r="C357" s="9">
        <v>747</v>
      </c>
      <c r="D357" s="10"/>
      <c r="E357" s="6">
        <v>2430.15023440308</v>
      </c>
      <c r="F357" s="6">
        <v>2502.7548527954</v>
      </c>
      <c r="G357" s="6">
        <v>2352.2775329178999</v>
      </c>
      <c r="H357" s="5">
        <f>2000-E357</f>
        <v>-430.15023440308005</v>
      </c>
      <c r="I357" s="9">
        <v>-4.9481403461577029</v>
      </c>
      <c r="J357" s="9">
        <v>-10.3315251252096</v>
      </c>
      <c r="K357" s="9">
        <v>747</v>
      </c>
      <c r="L357" s="18">
        <f>J357-I357</f>
        <v>-5.3833847790518972</v>
      </c>
    </row>
    <row r="358" spans="1:12" x14ac:dyDescent="0.2">
      <c r="A358" s="2">
        <v>48702</v>
      </c>
      <c r="B358" s="11">
        <v>38451</v>
      </c>
      <c r="C358" s="9">
        <v>752</v>
      </c>
      <c r="D358" s="10"/>
      <c r="E358" s="6">
        <v>2433.7868491474001</v>
      </c>
      <c r="F358" s="6">
        <v>2509.2374716416002</v>
      </c>
      <c r="G358" s="6">
        <v>2353.2217251851298</v>
      </c>
      <c r="H358" s="5">
        <f>2000-E358</f>
        <v>-433.78684914740006</v>
      </c>
      <c r="I358" s="9">
        <v>-4.9140717026892924</v>
      </c>
      <c r="J358" s="9">
        <v>-10.746816017841322</v>
      </c>
      <c r="K358" s="9">
        <v>752</v>
      </c>
      <c r="L358" s="18">
        <f>J358-I358</f>
        <v>-5.8327443151520297</v>
      </c>
    </row>
    <row r="359" spans="1:12" x14ac:dyDescent="0.2">
      <c r="A359" s="2">
        <v>48703</v>
      </c>
      <c r="B359" s="11">
        <v>38451</v>
      </c>
      <c r="C359" s="9">
        <v>757</v>
      </c>
      <c r="D359" s="10"/>
      <c r="E359" s="6">
        <v>2439.4360758356702</v>
      </c>
      <c r="F359" s="6">
        <v>2516.7192426414899</v>
      </c>
      <c r="G359" s="6">
        <v>2353.4286085506101</v>
      </c>
      <c r="H359" s="5">
        <f>2000-E359</f>
        <v>-439.43607583567018</v>
      </c>
      <c r="I359" s="9">
        <v>-4.7587650252692413</v>
      </c>
      <c r="J359" s="9">
        <v>-10.936523521291011</v>
      </c>
      <c r="K359" s="9">
        <v>757</v>
      </c>
      <c r="L359" s="18">
        <f>J359-I359</f>
        <v>-6.1777584960217702</v>
      </c>
    </row>
    <row r="360" spans="1:12" x14ac:dyDescent="0.2">
      <c r="A360" s="2">
        <v>48704</v>
      </c>
      <c r="B360" s="11">
        <v>38451</v>
      </c>
      <c r="C360" s="9">
        <v>761.5</v>
      </c>
      <c r="D360" s="10"/>
      <c r="E360" s="6">
        <v>2444.1269032498899</v>
      </c>
      <c r="F360" s="6">
        <v>2524.6775835520398</v>
      </c>
      <c r="G360" s="6">
        <v>2355.2820320462702</v>
      </c>
      <c r="H360" s="5">
        <f>2000-E360</f>
        <v>-444.12690324988989</v>
      </c>
      <c r="I360" s="9">
        <v>-4.7398859937344451</v>
      </c>
      <c r="J360" s="9">
        <v>-10.698814528525464</v>
      </c>
      <c r="K360" s="9">
        <v>761.5</v>
      </c>
      <c r="L360" s="18">
        <f>J360-I360</f>
        <v>-5.9589285347910188</v>
      </c>
    </row>
    <row r="361" spans="1:12" x14ac:dyDescent="0.2">
      <c r="A361" s="2">
        <v>48705</v>
      </c>
      <c r="B361" s="11">
        <v>38451</v>
      </c>
      <c r="C361" s="9">
        <v>770</v>
      </c>
      <c r="D361" s="10"/>
      <c r="E361" s="6">
        <v>2453.5532857631501</v>
      </c>
      <c r="F361" s="6">
        <v>2538.68331567529</v>
      </c>
      <c r="G361" s="6">
        <v>2356.00782341801</v>
      </c>
      <c r="H361" s="5">
        <f>2000-E361</f>
        <v>-453.55328576315014</v>
      </c>
      <c r="I361" s="9">
        <v>-4.751589267228943</v>
      </c>
      <c r="J361" s="9">
        <v>-11.09599835772701</v>
      </c>
      <c r="K361" s="9">
        <v>770</v>
      </c>
      <c r="L361" s="18">
        <f>J361-I361</f>
        <v>-6.3444090904980674</v>
      </c>
    </row>
    <row r="362" spans="1:12" s="20" customFormat="1" x14ac:dyDescent="0.2">
      <c r="A362" s="21">
        <v>48706</v>
      </c>
      <c r="B362" s="24">
        <v>38451</v>
      </c>
      <c r="C362" s="22">
        <v>774.5</v>
      </c>
      <c r="D362" s="23"/>
      <c r="E362" s="6">
        <v>2460.7567572296998</v>
      </c>
      <c r="F362" s="6">
        <v>2545.5632585410399</v>
      </c>
      <c r="G362" s="6">
        <v>2364.3794547445</v>
      </c>
      <c r="H362" s="5">
        <f>2000-E362</f>
        <v>-460.75675722969982</v>
      </c>
      <c r="I362" s="22">
        <v>-4.66</v>
      </c>
      <c r="J362" s="22">
        <v>-11.05</v>
      </c>
      <c r="K362" s="22">
        <v>774.5</v>
      </c>
      <c r="L362" s="18">
        <f>J362-I362</f>
        <v>-6.3900000000000006</v>
      </c>
    </row>
    <row r="363" spans="1:12" x14ac:dyDescent="0.2">
      <c r="A363" s="2">
        <v>48707</v>
      </c>
      <c r="B363" s="11">
        <v>38451</v>
      </c>
      <c r="C363" s="9">
        <v>779.5</v>
      </c>
      <c r="D363" s="10"/>
      <c r="E363" s="6">
        <v>2469.63763429645</v>
      </c>
      <c r="F363" s="6">
        <v>2553.4096477276498</v>
      </c>
      <c r="G363" s="6">
        <v>2369.6453244248401</v>
      </c>
      <c r="H363" s="5">
        <f>2000-E363</f>
        <v>-469.63763429644996</v>
      </c>
      <c r="I363" s="9">
        <v>-4.8404143381968421</v>
      </c>
      <c r="J363" s="9">
        <v>-11.10660091133256</v>
      </c>
      <c r="K363" s="9">
        <v>779.5</v>
      </c>
      <c r="L363" s="18">
        <f>J363-I363</f>
        <v>-6.2661865731357178</v>
      </c>
    </row>
    <row r="364" spans="1:12" x14ac:dyDescent="0.2">
      <c r="A364" s="2">
        <v>48714</v>
      </c>
      <c r="B364" s="11">
        <v>38451</v>
      </c>
      <c r="C364" s="9">
        <v>784</v>
      </c>
      <c r="D364" s="10"/>
      <c r="E364" s="6">
        <v>2477.95564945553</v>
      </c>
      <c r="F364" s="6">
        <v>2560.2033282931402</v>
      </c>
      <c r="G364" s="6">
        <v>2375.8513864428201</v>
      </c>
      <c r="H364" s="5">
        <f>2000-E364</f>
        <v>-477.95564945552997</v>
      </c>
      <c r="I364" s="9">
        <v>-5.1412314957419394</v>
      </c>
      <c r="J364" s="9">
        <v>-11.041618696996796</v>
      </c>
      <c r="K364" s="9">
        <v>784</v>
      </c>
      <c r="L364" s="18">
        <f>J364-I364</f>
        <v>-5.9003872012548566</v>
      </c>
    </row>
    <row r="365" spans="1:12" x14ac:dyDescent="0.2">
      <c r="A365" s="2">
        <v>48715</v>
      </c>
      <c r="B365" s="11">
        <v>38451</v>
      </c>
      <c r="C365" s="9">
        <v>789</v>
      </c>
      <c r="D365" s="10"/>
      <c r="E365" s="6">
        <v>2487.3869383647898</v>
      </c>
      <c r="F365" s="6">
        <v>2569.7690920099999</v>
      </c>
      <c r="G365" s="6">
        <v>2385.7647991192398</v>
      </c>
      <c r="H365" s="5">
        <f>2000-E365</f>
        <v>-487.38693836478978</v>
      </c>
      <c r="I365" s="9">
        <v>-5.1719984200049103</v>
      </c>
      <c r="J365" s="9">
        <v>-10.907479707567687</v>
      </c>
      <c r="K365" s="9">
        <v>789</v>
      </c>
      <c r="L365" s="18">
        <f>J365-I365</f>
        <v>-5.7354812875627763</v>
      </c>
    </row>
    <row r="366" spans="1:12" x14ac:dyDescent="0.2">
      <c r="A366" s="2">
        <v>48716</v>
      </c>
      <c r="B366" s="11">
        <v>38451</v>
      </c>
      <c r="C366" s="9">
        <v>794.25</v>
      </c>
      <c r="D366" s="10"/>
      <c r="E366" s="6">
        <v>2498.0077452352898</v>
      </c>
      <c r="F366" s="6">
        <v>2579.0564059184298</v>
      </c>
      <c r="G366" s="6">
        <v>2396.4817746569802</v>
      </c>
      <c r="H366" s="5">
        <f>2000-E366</f>
        <v>-498.0077452352898</v>
      </c>
      <c r="I366" s="9">
        <v>-4.9810681057709738</v>
      </c>
      <c r="J366" s="9">
        <v>-11.083501258457934</v>
      </c>
      <c r="K366" s="9">
        <v>794.25</v>
      </c>
      <c r="L366" s="18">
        <f>J366-I366</f>
        <v>-6.1024331526869604</v>
      </c>
    </row>
    <row r="367" spans="1:12" x14ac:dyDescent="0.2">
      <c r="A367" s="2">
        <v>48717</v>
      </c>
      <c r="B367" s="11">
        <v>38451</v>
      </c>
      <c r="C367" s="9">
        <v>800</v>
      </c>
      <c r="D367" s="10"/>
      <c r="E367" s="6">
        <v>2509.2571362195499</v>
      </c>
      <c r="F367" s="6">
        <v>2588.7362953827901</v>
      </c>
      <c r="G367" s="6">
        <v>2410.0627154109102</v>
      </c>
      <c r="H367" s="5">
        <f>2000-E367</f>
        <v>-509.25713621954992</v>
      </c>
      <c r="I367" s="9">
        <v>-5.0896737714634863</v>
      </c>
      <c r="J367" s="9">
        <v>-10.9549521604511</v>
      </c>
      <c r="K367" s="9">
        <v>800</v>
      </c>
      <c r="L367" s="18">
        <f>J367-I367</f>
        <v>-5.8652783889876137</v>
      </c>
    </row>
    <row r="368" spans="1:12" x14ac:dyDescent="0.2">
      <c r="A368" s="2">
        <v>48718</v>
      </c>
      <c r="B368" s="11">
        <v>38451</v>
      </c>
      <c r="C368" s="9">
        <v>804</v>
      </c>
      <c r="D368" s="10"/>
      <c r="E368" s="6">
        <v>2517.1440534782</v>
      </c>
      <c r="F368" s="6">
        <v>2596.95635173541</v>
      </c>
      <c r="G368" s="6">
        <v>2420.9899060620701</v>
      </c>
      <c r="H368" s="5">
        <f>2000-E368</f>
        <v>-517.14405347820002</v>
      </c>
      <c r="I368" s="9">
        <v>-5.0097519324460729</v>
      </c>
      <c r="J368" s="9">
        <v>-10.984848696881619</v>
      </c>
      <c r="K368" s="9">
        <v>804</v>
      </c>
      <c r="L368" s="18">
        <f>J368-I368</f>
        <v>-5.9750967644355457</v>
      </c>
    </row>
    <row r="369" spans="1:12" x14ac:dyDescent="0.2">
      <c r="A369" s="2">
        <v>48719</v>
      </c>
      <c r="B369" s="11">
        <v>38451</v>
      </c>
      <c r="C369" s="9">
        <v>809</v>
      </c>
      <c r="D369" s="10"/>
      <c r="E369" s="6">
        <v>2526.5688253701501</v>
      </c>
      <c r="F369" s="6">
        <v>2606.33991584669</v>
      </c>
      <c r="G369" s="6">
        <v>2434.6113302154199</v>
      </c>
      <c r="H369" s="5">
        <f>2000-E369</f>
        <v>-526.56882537015008</v>
      </c>
      <c r="I369" s="9">
        <v>-5.1102708256961753</v>
      </c>
      <c r="J369" s="9">
        <v>-10.906180311728006</v>
      </c>
      <c r="K369" s="9">
        <v>809</v>
      </c>
      <c r="L369" s="18">
        <f>J369-I369</f>
        <v>-5.7959094860318308</v>
      </c>
    </row>
    <row r="370" spans="1:12" x14ac:dyDescent="0.2">
      <c r="A370" s="2">
        <v>48720</v>
      </c>
      <c r="B370" s="11">
        <v>38451</v>
      </c>
      <c r="C370" s="9">
        <v>814</v>
      </c>
      <c r="D370" s="10"/>
      <c r="E370" s="6">
        <v>2536.0004740671702</v>
      </c>
      <c r="F370" s="6">
        <v>2616.02477783208</v>
      </c>
      <c r="G370" s="6">
        <v>2447.7518525620599</v>
      </c>
      <c r="H370" s="5">
        <f>2000-E370</f>
        <v>-536.00047406717022</v>
      </c>
      <c r="I370" s="9">
        <v>-5.221746918460183</v>
      </c>
      <c r="J370" s="9">
        <v>-10.876608193634633</v>
      </c>
      <c r="K370" s="9">
        <v>814</v>
      </c>
      <c r="L370" s="18">
        <f>J370-I370</f>
        <v>-5.6548612751744498</v>
      </c>
    </row>
    <row r="371" spans="1:12" x14ac:dyDescent="0.2">
      <c r="A371" s="2">
        <v>48721</v>
      </c>
      <c r="B371" s="11">
        <v>38451</v>
      </c>
      <c r="C371" s="9">
        <v>819</v>
      </c>
      <c r="D371" s="10"/>
      <c r="E371" s="6">
        <v>2546.53139728612</v>
      </c>
      <c r="F371" s="6">
        <v>2626.1705059942401</v>
      </c>
      <c r="G371" s="6">
        <v>2459.65189563373</v>
      </c>
      <c r="H371" s="5">
        <f>2000-E371</f>
        <v>-546.53139728611995</v>
      </c>
      <c r="I371" s="9">
        <v>-5.058081175418085</v>
      </c>
      <c r="J371" s="9">
        <v>-10.968439811270452</v>
      </c>
      <c r="K371" s="9">
        <v>819</v>
      </c>
      <c r="L371" s="18">
        <f>J371-I371</f>
        <v>-5.9103586358523668</v>
      </c>
    </row>
    <row r="372" spans="1:12" x14ac:dyDescent="0.2">
      <c r="A372" s="2">
        <v>48722</v>
      </c>
      <c r="B372" s="11">
        <v>38451</v>
      </c>
      <c r="C372" s="9">
        <v>824</v>
      </c>
      <c r="D372" s="10"/>
      <c r="E372" s="6">
        <v>2556.8555526587502</v>
      </c>
      <c r="F372" s="6">
        <v>2636.8196279937001</v>
      </c>
      <c r="G372" s="6">
        <v>2473.3853468730599</v>
      </c>
      <c r="H372" s="5">
        <f>2000-E372</f>
        <v>-556.85555265875018</v>
      </c>
      <c r="I372" s="9">
        <v>-4.9701953923793232</v>
      </c>
      <c r="J372" s="9">
        <v>-10.665940479044991</v>
      </c>
      <c r="K372" s="9">
        <v>824</v>
      </c>
      <c r="L372" s="18">
        <f>J372-I372</f>
        <v>-5.695745086665668</v>
      </c>
    </row>
    <row r="373" spans="1:12" x14ac:dyDescent="0.2">
      <c r="A373" s="2">
        <v>48723</v>
      </c>
      <c r="B373" s="11">
        <v>38451</v>
      </c>
      <c r="C373" s="9">
        <v>829.25</v>
      </c>
      <c r="D373" s="10"/>
      <c r="E373" s="6">
        <v>2566.8149106289002</v>
      </c>
      <c r="F373" s="6">
        <v>2646.96606147179</v>
      </c>
      <c r="G373" s="6">
        <v>2484.4561273149702</v>
      </c>
      <c r="H373" s="5">
        <f>2000-E373</f>
        <v>-566.81491062890018</v>
      </c>
      <c r="I373" s="9">
        <v>-4.9714326056201257</v>
      </c>
      <c r="J373" s="9">
        <v>-11.127963491711997</v>
      </c>
      <c r="K373" s="9">
        <v>829.25</v>
      </c>
      <c r="L373" s="18">
        <f>J373-I373</f>
        <v>-6.156530886091871</v>
      </c>
    </row>
    <row r="374" spans="1:12" x14ac:dyDescent="0.2">
      <c r="A374" s="2">
        <v>48724</v>
      </c>
      <c r="B374" s="11">
        <v>38452</v>
      </c>
      <c r="C374" s="9">
        <v>834</v>
      </c>
      <c r="D374" s="10"/>
      <c r="E374" s="6">
        <v>2576.6732215910702</v>
      </c>
      <c r="F374" s="6">
        <v>2655.1613478224599</v>
      </c>
      <c r="G374" s="6">
        <v>2493.78597418862</v>
      </c>
      <c r="H374" s="5">
        <f>2000-E374</f>
        <v>-576.67322159107016</v>
      </c>
      <c r="I374" s="9">
        <v>-4.7408199885195579</v>
      </c>
      <c r="J374" s="9">
        <v>-10.861725786226494</v>
      </c>
      <c r="K374" s="9">
        <v>834</v>
      </c>
      <c r="L374" s="18">
        <f>J374-I374</f>
        <v>-6.1209057977069357</v>
      </c>
    </row>
    <row r="375" spans="1:12" x14ac:dyDescent="0.2">
      <c r="A375" s="2">
        <v>48727</v>
      </c>
      <c r="B375" s="11">
        <v>38452</v>
      </c>
      <c r="C375" s="9">
        <v>838.25</v>
      </c>
      <c r="D375" s="10"/>
      <c r="E375" s="6">
        <v>2585.71036446579</v>
      </c>
      <c r="F375" s="6">
        <v>2663.55417189631</v>
      </c>
      <c r="G375" s="6">
        <v>2504.2946878370999</v>
      </c>
      <c r="H375" s="5">
        <f>2000-E375</f>
        <v>-585.71036446579001</v>
      </c>
      <c r="I375" s="9">
        <v>-4.8908276640840755</v>
      </c>
      <c r="J375" s="9">
        <v>-10.805878784444756</v>
      </c>
      <c r="K375" s="9">
        <v>838.25</v>
      </c>
      <c r="L375" s="18">
        <f>J375-I375</f>
        <v>-5.9150511203606806</v>
      </c>
    </row>
    <row r="376" spans="1:12" x14ac:dyDescent="0.2">
      <c r="A376" s="2">
        <v>48728</v>
      </c>
      <c r="B376" s="11">
        <v>38452</v>
      </c>
      <c r="C376" s="9">
        <v>843</v>
      </c>
      <c r="D376" s="10"/>
      <c r="E376" s="6">
        <v>2595.6827873949501</v>
      </c>
      <c r="F376" s="6">
        <v>2672.9767122511998</v>
      </c>
      <c r="G376" s="6">
        <v>2512.49626140188</v>
      </c>
      <c r="H376" s="5">
        <f>2000-E376</f>
        <v>-595.68278739495008</v>
      </c>
      <c r="I376" s="9">
        <v>-5.1148639553975643</v>
      </c>
      <c r="J376" s="9">
        <v>-10.772600202650477</v>
      </c>
      <c r="K376" s="9">
        <v>843</v>
      </c>
      <c r="L376" s="18">
        <f>J376-I376</f>
        <v>-5.6577362472529122</v>
      </c>
    </row>
    <row r="377" spans="1:12" x14ac:dyDescent="0.2">
      <c r="A377" s="2">
        <v>48729</v>
      </c>
      <c r="B377" s="11">
        <v>38452</v>
      </c>
      <c r="C377" s="9">
        <v>848</v>
      </c>
      <c r="D377" s="10"/>
      <c r="E377" s="6">
        <v>2606.2931744440398</v>
      </c>
      <c r="F377" s="6">
        <v>2683.0665551685702</v>
      </c>
      <c r="G377" s="6">
        <v>2523.1918259693898</v>
      </c>
      <c r="H377" s="5">
        <f>2000-E377</f>
        <v>-606.29317444403978</v>
      </c>
      <c r="I377" s="9">
        <v>-4.7855023242298191</v>
      </c>
      <c r="J377" s="9">
        <v>-10.396985657659695</v>
      </c>
      <c r="K377" s="9">
        <v>848</v>
      </c>
      <c r="L377" s="18">
        <f>J377-I377</f>
        <v>-5.6114833334298755</v>
      </c>
    </row>
    <row r="378" spans="1:12" x14ac:dyDescent="0.2">
      <c r="A378" s="2">
        <v>48730</v>
      </c>
      <c r="B378" s="11">
        <v>38452</v>
      </c>
      <c r="C378" s="9">
        <v>851.25</v>
      </c>
      <c r="D378" s="10"/>
      <c r="E378" s="6">
        <v>2613.2725260325101</v>
      </c>
      <c r="F378" s="6">
        <v>2689.7379995967099</v>
      </c>
      <c r="G378" s="6">
        <v>2527.7077121387101</v>
      </c>
      <c r="H378" s="5">
        <f>2000-E378</f>
        <v>-613.27252603251009</v>
      </c>
      <c r="I378" s="9">
        <v>-5.0095781408628728</v>
      </c>
      <c r="J378" s="9">
        <v>-10.657589823095542</v>
      </c>
      <c r="K378" s="9">
        <v>851.25</v>
      </c>
      <c r="L378" s="18">
        <f>J378-I378</f>
        <v>-5.6480116822326689</v>
      </c>
    </row>
    <row r="379" spans="1:12" x14ac:dyDescent="0.2">
      <c r="A379" s="2">
        <v>48731</v>
      </c>
      <c r="B379" s="11">
        <v>38452</v>
      </c>
      <c r="C379" s="9">
        <v>855.5</v>
      </c>
      <c r="D379" s="10"/>
      <c r="E379" s="6">
        <v>2621.7200761778799</v>
      </c>
      <c r="F379" s="6">
        <v>2699.7109922944201</v>
      </c>
      <c r="G379" s="6">
        <v>2536.0617300181002</v>
      </c>
      <c r="H379" s="5">
        <f>2000-E379</f>
        <v>-621.72007617787995</v>
      </c>
      <c r="I379" s="9">
        <v>-4.8980354572170173</v>
      </c>
      <c r="J379" s="9">
        <v>-10.951612830609829</v>
      </c>
      <c r="K379" s="9">
        <v>855.5</v>
      </c>
      <c r="L379" s="18">
        <f>J379-I379</f>
        <v>-6.0535773733928115</v>
      </c>
    </row>
    <row r="380" spans="1:12" x14ac:dyDescent="0.2">
      <c r="A380" s="2">
        <v>48732</v>
      </c>
      <c r="B380" s="11">
        <v>38452</v>
      </c>
      <c r="C380" s="9">
        <v>859.5</v>
      </c>
      <c r="D380" s="10"/>
      <c r="E380" s="6">
        <v>2630.4570524527498</v>
      </c>
      <c r="F380" s="6">
        <v>2708.1715340495598</v>
      </c>
      <c r="G380" s="6">
        <v>2542.90329674447</v>
      </c>
      <c r="H380" s="5">
        <f>2000-E380</f>
        <v>-630.45705245274985</v>
      </c>
      <c r="I380" s="9">
        <v>-4.7091044906408728</v>
      </c>
      <c r="J380" s="9">
        <v>-10.542329605946165</v>
      </c>
      <c r="K380" s="9">
        <v>859.5</v>
      </c>
      <c r="L380" s="18">
        <f>J380-I380</f>
        <v>-5.8332251153052921</v>
      </c>
    </row>
    <row r="381" spans="1:12" x14ac:dyDescent="0.2">
      <c r="A381" s="2">
        <v>48733</v>
      </c>
      <c r="B381" s="11">
        <v>38452</v>
      </c>
      <c r="C381" s="9">
        <v>864.75</v>
      </c>
      <c r="D381" s="10"/>
      <c r="E381" s="6">
        <v>2641.7791711814998</v>
      </c>
      <c r="F381" s="6">
        <v>2717.5571216523899</v>
      </c>
      <c r="G381" s="6">
        <v>2550.3462268516701</v>
      </c>
      <c r="H381" s="5">
        <f>2000-E381</f>
        <v>-641.77917118149981</v>
      </c>
      <c r="I381" s="9">
        <v>-4.632061011676079</v>
      </c>
      <c r="J381" s="9">
        <v>-10.677784298984246</v>
      </c>
      <c r="K381" s="9">
        <v>864.75</v>
      </c>
      <c r="L381" s="18">
        <f>J381-I381</f>
        <v>-6.0457232873081672</v>
      </c>
    </row>
    <row r="382" spans="1:12" x14ac:dyDescent="0.2">
      <c r="A382" s="2">
        <v>48734</v>
      </c>
      <c r="B382" s="11">
        <v>38452</v>
      </c>
      <c r="C382" s="9">
        <v>869.75</v>
      </c>
      <c r="D382" s="25" t="s">
        <v>1</v>
      </c>
      <c r="E382" s="6">
        <v>2652.8077334867598</v>
      </c>
      <c r="F382" s="6">
        <v>2727.7732374986899</v>
      </c>
      <c r="G382" s="6">
        <v>2555.2249206841202</v>
      </c>
      <c r="H382" s="5">
        <f>2000-E382</f>
        <v>-652.80773348675984</v>
      </c>
      <c r="I382" s="9">
        <v>-4.548804014169102</v>
      </c>
      <c r="J382" s="9">
        <v>-10.371389046015031</v>
      </c>
      <c r="K382" s="9">
        <v>869.75</v>
      </c>
      <c r="L382" s="18">
        <f>J382-I382</f>
        <v>-5.8225850318459287</v>
      </c>
    </row>
    <row r="383" spans="1:12" x14ac:dyDescent="0.2">
      <c r="A383" s="2">
        <v>48735</v>
      </c>
      <c r="B383" s="11">
        <v>38452</v>
      </c>
      <c r="C383" s="9">
        <v>874.25</v>
      </c>
      <c r="D383" s="25" t="s">
        <v>1</v>
      </c>
      <c r="E383" s="6">
        <v>2662.84987190638</v>
      </c>
      <c r="F383" s="6">
        <v>2737.7181853798602</v>
      </c>
      <c r="G383" s="6">
        <v>2558.9083680384501</v>
      </c>
      <c r="H383" s="5">
        <f>2000-E383</f>
        <v>-662.84987190638003</v>
      </c>
      <c r="I383" s="9">
        <v>-4.7322322869475446</v>
      </c>
      <c r="J383" s="9">
        <v>-10.499330188484167</v>
      </c>
      <c r="K383" s="9">
        <v>874.25</v>
      </c>
      <c r="L383" s="18">
        <f>J383-I383</f>
        <v>-5.7670979015366228</v>
      </c>
    </row>
    <row r="384" spans="1:12" x14ac:dyDescent="0.2">
      <c r="A384" s="2">
        <v>48736</v>
      </c>
      <c r="B384" s="11">
        <v>38452</v>
      </c>
      <c r="C384" s="9">
        <v>878.25</v>
      </c>
      <c r="D384" s="25" t="s">
        <v>1</v>
      </c>
      <c r="E384" s="6">
        <v>2671.0806481822401</v>
      </c>
      <c r="F384" s="6">
        <v>2745.35815624938</v>
      </c>
      <c r="G384" s="6">
        <v>2562.05098462059</v>
      </c>
      <c r="H384" s="5">
        <f>2000-E384</f>
        <v>-671.08064818224011</v>
      </c>
      <c r="I384" s="9">
        <v>-5.0801157363158875</v>
      </c>
      <c r="J384" s="9">
        <v>-10.873090529480175</v>
      </c>
      <c r="K384" s="9">
        <v>878.25</v>
      </c>
      <c r="L384" s="18">
        <f>J384-I384</f>
        <v>-5.7929747931642872</v>
      </c>
    </row>
    <row r="385" spans="1:34" s="2" customFormat="1" x14ac:dyDescent="0.2">
      <c r="A385" s="2">
        <v>48737</v>
      </c>
      <c r="B385" s="11">
        <v>38452</v>
      </c>
      <c r="C385" s="9">
        <v>882.5</v>
      </c>
      <c r="D385" s="10"/>
      <c r="E385" s="6">
        <v>2680.7333741094099</v>
      </c>
      <c r="F385" s="6">
        <v>2754.34009586814</v>
      </c>
      <c r="G385" s="6">
        <v>2565.5214701467098</v>
      </c>
      <c r="H385" s="5">
        <f>2000-E385</f>
        <v>-680.73337410940985</v>
      </c>
      <c r="I385" s="9">
        <v>-5.0785127571543907</v>
      </c>
      <c r="J385" s="9">
        <v>-10.82723991707948</v>
      </c>
      <c r="K385" s="9">
        <v>882.5</v>
      </c>
      <c r="L385" s="18">
        <f>J385-I385</f>
        <v>-5.7487271599250889</v>
      </c>
    </row>
    <row r="386" spans="1:34" s="2" customFormat="1" x14ac:dyDescent="0.2">
      <c r="A386" s="2">
        <v>48740</v>
      </c>
      <c r="B386" s="11">
        <v>38452</v>
      </c>
      <c r="C386" s="9">
        <v>887.25</v>
      </c>
      <c r="D386" s="10"/>
      <c r="E386" s="6">
        <v>2690.6793506699701</v>
      </c>
      <c r="F386" s="6">
        <v>2763.93942514638</v>
      </c>
      <c r="G386" s="6">
        <v>2570.6530024381</v>
      </c>
      <c r="H386" s="5">
        <f>2000-E386</f>
        <v>-690.67935066997006</v>
      </c>
      <c r="I386" s="9">
        <v>-4.8410824474463947</v>
      </c>
      <c r="J386" s="9">
        <v>-10.594169726414959</v>
      </c>
      <c r="K386" s="9">
        <v>887.25</v>
      </c>
      <c r="L386" s="18">
        <f>J386-I386</f>
        <v>-5.7530872789685645</v>
      </c>
    </row>
    <row r="387" spans="1:34" s="2" customFormat="1" x14ac:dyDescent="0.2">
      <c r="A387" s="2">
        <v>48741</v>
      </c>
      <c r="B387" s="11">
        <v>38452</v>
      </c>
      <c r="C387" s="9">
        <v>888.75</v>
      </c>
      <c r="D387" s="10"/>
      <c r="E387" s="6">
        <v>2694.2338022998902</v>
      </c>
      <c r="F387" s="6">
        <v>2767.2980540366498</v>
      </c>
      <c r="G387" s="6">
        <v>2572.5129005291101</v>
      </c>
      <c r="H387" s="5">
        <f>2000-E387</f>
        <v>-694.23380229989016</v>
      </c>
      <c r="I387" s="9">
        <v>-4.5858113689131113</v>
      </c>
      <c r="J387" s="9">
        <v>-10.385142147087326</v>
      </c>
      <c r="K387" s="9">
        <v>888.75</v>
      </c>
      <c r="L387" s="18">
        <f>J387-I387</f>
        <v>-5.7993307781742143</v>
      </c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s="2" customFormat="1" x14ac:dyDescent="0.2">
      <c r="A388" s="2">
        <v>48742</v>
      </c>
      <c r="B388" s="11">
        <v>38452</v>
      </c>
      <c r="C388" s="9">
        <v>890.25</v>
      </c>
      <c r="D388" s="10"/>
      <c r="E388" s="6">
        <v>2697.5495776235698</v>
      </c>
      <c r="F388" s="6">
        <v>2770.8541604196498</v>
      </c>
      <c r="G388" s="6">
        <v>2573.6131606131598</v>
      </c>
      <c r="H388" s="5">
        <f>2000-E388</f>
        <v>-697.5495776235698</v>
      </c>
      <c r="I388" s="9">
        <v>-4.5030116766344293</v>
      </c>
      <c r="J388" s="9">
        <v>-10.341446330511907</v>
      </c>
      <c r="K388" s="9">
        <v>890.25</v>
      </c>
      <c r="L388" s="18">
        <f>J388-I388</f>
        <v>-5.8384346538774778</v>
      </c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s="2" customFormat="1" x14ac:dyDescent="0.2">
      <c r="A389" s="2">
        <v>48743</v>
      </c>
      <c r="B389" s="11">
        <v>38452</v>
      </c>
      <c r="C389" s="9">
        <v>891.75</v>
      </c>
      <c r="D389" s="10"/>
      <c r="E389" s="6">
        <v>2700.8368470826199</v>
      </c>
      <c r="F389" s="6">
        <v>2774.4310684480001</v>
      </c>
      <c r="G389" s="6">
        <v>2574.8453817800701</v>
      </c>
      <c r="H389" s="5">
        <f>2000-E389</f>
        <v>-700.8368470826199</v>
      </c>
      <c r="I389" s="9">
        <v>-4.5383360211660824</v>
      </c>
      <c r="J389" s="9">
        <v>-10.422463679164833</v>
      </c>
      <c r="K389" s="9">
        <v>891.75</v>
      </c>
      <c r="L389" s="18">
        <f>J389-I389</f>
        <v>-5.8841276579987509</v>
      </c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s="2" customFormat="1" x14ac:dyDescent="0.2">
      <c r="A390" s="2">
        <v>48744</v>
      </c>
      <c r="B390" s="11">
        <v>38452</v>
      </c>
      <c r="C390" s="9">
        <v>893.25</v>
      </c>
      <c r="D390" s="10"/>
      <c r="E390" s="6">
        <v>2704.0402355923802</v>
      </c>
      <c r="F390" s="6">
        <v>2777.5076467980598</v>
      </c>
      <c r="G390" s="6">
        <v>2575.87545889496</v>
      </c>
      <c r="H390" s="5">
        <f>2000-E390</f>
        <v>-704.04023559238021</v>
      </c>
      <c r="I390" s="9">
        <v>-4.4050877256825789</v>
      </c>
      <c r="J390" s="9">
        <v>-10.24545285648178</v>
      </c>
      <c r="K390" s="9">
        <v>893.25</v>
      </c>
      <c r="L390" s="18">
        <f>J390-I390</f>
        <v>-5.8403651307992011</v>
      </c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s="2" customFormat="1" x14ac:dyDescent="0.2">
      <c r="A391" s="2">
        <v>48745</v>
      </c>
      <c r="B391" s="11">
        <v>38452</v>
      </c>
      <c r="C391" s="9">
        <v>895</v>
      </c>
      <c r="D391" s="10"/>
      <c r="E391" s="6">
        <v>2707.9315842733999</v>
      </c>
      <c r="F391" s="6">
        <v>2781.0987606579902</v>
      </c>
      <c r="G391" s="6">
        <v>2578.5455431207001</v>
      </c>
      <c r="H391" s="5">
        <f>2000-E391</f>
        <v>-707.93158427339995</v>
      </c>
      <c r="I391" s="9">
        <v>-4.4609441880817569</v>
      </c>
      <c r="J391" s="9">
        <v>-10.31212376676247</v>
      </c>
      <c r="K391" s="9">
        <v>895</v>
      </c>
      <c r="L391" s="18">
        <f>J391-I391</f>
        <v>-5.8511795786807133</v>
      </c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s="2" customFormat="1" x14ac:dyDescent="0.2">
      <c r="A392" s="2">
        <v>48746</v>
      </c>
      <c r="B392" s="11">
        <v>38452</v>
      </c>
      <c r="C392" s="9">
        <v>896.5</v>
      </c>
      <c r="D392" s="10"/>
      <c r="E392" s="6">
        <v>2711.5184965907501</v>
      </c>
      <c r="F392" s="6">
        <v>2784.3464564947899</v>
      </c>
      <c r="G392" s="6">
        <v>2580.7759175574301</v>
      </c>
      <c r="H392" s="5">
        <f>2000-E392</f>
        <v>-711.51849659075015</v>
      </c>
      <c r="I392" s="9">
        <v>-4.3216053194662436</v>
      </c>
      <c r="J392" s="9">
        <v>-10.38834628462889</v>
      </c>
      <c r="K392" s="9">
        <v>896.5</v>
      </c>
      <c r="L392" s="18">
        <f>J392-I392</f>
        <v>-6.066740965162646</v>
      </c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s="2" customFormat="1" x14ac:dyDescent="0.2">
      <c r="A393" s="2">
        <v>48747</v>
      </c>
      <c r="B393" s="11">
        <v>38452</v>
      </c>
      <c r="C393" s="9">
        <v>898.25</v>
      </c>
      <c r="D393" s="10"/>
      <c r="E393" s="6">
        <v>2715.7534335846799</v>
      </c>
      <c r="F393" s="6">
        <v>2788.3232349312002</v>
      </c>
      <c r="G393" s="6">
        <v>2582.2963792222499</v>
      </c>
      <c r="H393" s="5">
        <f>2000-E393</f>
        <v>-715.7534335846799</v>
      </c>
      <c r="I393" s="9">
        <v>-4.3036765972892912</v>
      </c>
      <c r="J393" s="9">
        <v>-10.676510621405798</v>
      </c>
      <c r="K393" s="9">
        <v>898.25</v>
      </c>
      <c r="L393" s="18">
        <f>J393-I393</f>
        <v>-6.3728340241165071</v>
      </c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s="2" customFormat="1" x14ac:dyDescent="0.2">
      <c r="A394" s="2">
        <v>48748</v>
      </c>
      <c r="B394" s="11">
        <v>38452</v>
      </c>
      <c r="C394" s="9">
        <v>899.75</v>
      </c>
      <c r="D394" s="10"/>
      <c r="E394" s="6">
        <v>2719.2617205200299</v>
      </c>
      <c r="F394" s="6">
        <v>2792.1852412039202</v>
      </c>
      <c r="G394" s="6">
        <v>2584.9731715819898</v>
      </c>
      <c r="H394" s="5">
        <f>2000-E394</f>
        <v>-719.26172052002994</v>
      </c>
      <c r="I394" s="9">
        <v>-4.2880327835045602</v>
      </c>
      <c r="J394" s="9">
        <v>-10.445609120554307</v>
      </c>
      <c r="K394" s="9">
        <v>899.75</v>
      </c>
      <c r="L394" s="18">
        <f>J394-I394</f>
        <v>-6.1575763370497469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s="2" customFormat="1" x14ac:dyDescent="0.2">
      <c r="A395" s="2">
        <v>48749</v>
      </c>
      <c r="B395" s="11">
        <v>38452</v>
      </c>
      <c r="C395" s="9">
        <v>901.5</v>
      </c>
      <c r="D395" s="10"/>
      <c r="E395" s="6">
        <v>2723.5878412601201</v>
      </c>
      <c r="F395" s="6">
        <v>2796.2873716887998</v>
      </c>
      <c r="G395" s="6">
        <v>2586.6555526603802</v>
      </c>
      <c r="H395" s="5">
        <f>2000-E395</f>
        <v>-723.58784126012006</v>
      </c>
      <c r="I395" s="9">
        <v>-4.3885352304495386</v>
      </c>
      <c r="J395" s="9">
        <v>-10.364903008259507</v>
      </c>
      <c r="K395" s="9">
        <v>901.5</v>
      </c>
      <c r="L395" s="18">
        <f>J395-I395</f>
        <v>-5.9763677778099682</v>
      </c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s="2" customFormat="1" x14ac:dyDescent="0.2">
      <c r="A396" s="2">
        <v>48750</v>
      </c>
      <c r="B396" s="11">
        <v>38452</v>
      </c>
      <c r="C396" s="9">
        <v>903.25</v>
      </c>
      <c r="D396" s="10"/>
      <c r="E396" s="6">
        <v>2727.7247638868098</v>
      </c>
      <c r="F396" s="6">
        <v>2800.4654885484701</v>
      </c>
      <c r="G396" s="6">
        <v>2588.4159032335701</v>
      </c>
      <c r="H396" s="5">
        <f>2000-E396</f>
        <v>-727.7247638868098</v>
      </c>
      <c r="I396" s="9">
        <v>-4.0220775765945858</v>
      </c>
      <c r="J396" s="9">
        <v>-10.076816289806604</v>
      </c>
      <c r="K396" s="9">
        <v>903.25</v>
      </c>
      <c r="L396" s="18">
        <f>J396-I396</f>
        <v>-6.0547387132120187</v>
      </c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s="2" customFormat="1" x14ac:dyDescent="0.2">
      <c r="A397" s="2">
        <v>48771</v>
      </c>
      <c r="B397" s="11">
        <v>38455</v>
      </c>
      <c r="C397" s="9">
        <v>904.5</v>
      </c>
      <c r="D397" s="10"/>
      <c r="E397" s="6">
        <v>2730.7271165472598</v>
      </c>
      <c r="F397" s="6">
        <v>2803.6674955768299</v>
      </c>
      <c r="G397" s="6">
        <v>2590.6173861776401</v>
      </c>
      <c r="H397" s="5">
        <f>2000-E397</f>
        <v>-730.72711654725981</v>
      </c>
      <c r="I397" s="9">
        <v>-4.1561665376007237</v>
      </c>
      <c r="J397" s="9">
        <v>-10.246635480323301</v>
      </c>
      <c r="K397" s="9">
        <v>904.5</v>
      </c>
      <c r="L397" s="18">
        <f>J397-I397</f>
        <v>-6.0904689427225769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x14ac:dyDescent="0.2">
      <c r="A398" s="2">
        <v>48772</v>
      </c>
      <c r="B398" s="11">
        <v>38456</v>
      </c>
      <c r="C398" s="9">
        <v>906</v>
      </c>
      <c r="D398" s="10"/>
      <c r="E398" s="6">
        <v>2734.4785470434499</v>
      </c>
      <c r="F398" s="6">
        <v>2807.65490450993</v>
      </c>
      <c r="G398" s="6">
        <v>2593.3575089634001</v>
      </c>
      <c r="H398" s="5">
        <f>2000-E398</f>
        <v>-734.47854704344991</v>
      </c>
      <c r="I398" s="9">
        <v>-4.3993805447780625</v>
      </c>
      <c r="J398" s="9">
        <v>-10.573696505152272</v>
      </c>
      <c r="K398" s="9">
        <v>906</v>
      </c>
      <c r="L398" s="18">
        <f>J398-I398</f>
        <v>-6.1743159603742095</v>
      </c>
    </row>
    <row r="399" spans="1:34" x14ac:dyDescent="0.2">
      <c r="A399" s="2">
        <v>48773</v>
      </c>
      <c r="B399" s="11">
        <v>38456</v>
      </c>
      <c r="C399" s="9">
        <v>908</v>
      </c>
      <c r="D399" s="10"/>
      <c r="E399" s="6">
        <v>2739.2586389685198</v>
      </c>
      <c r="F399" s="6">
        <v>2812.8804876713498</v>
      </c>
      <c r="G399" s="6">
        <v>2595.2468653598498</v>
      </c>
      <c r="H399" s="5">
        <f>2000-E399</f>
        <v>-739.25863896851979</v>
      </c>
      <c r="I399" s="9">
        <v>-4.5166973931030387</v>
      </c>
      <c r="J399" s="9">
        <v>-10.546174984775819</v>
      </c>
      <c r="K399" s="9">
        <v>908</v>
      </c>
      <c r="L399" s="18">
        <f>J399-I399</f>
        <v>-6.0294775916727801</v>
      </c>
    </row>
    <row r="400" spans="1:34" x14ac:dyDescent="0.2">
      <c r="A400" s="2">
        <v>48774</v>
      </c>
      <c r="B400" s="11">
        <v>38456</v>
      </c>
      <c r="C400" s="9">
        <v>909.75</v>
      </c>
      <c r="D400" s="10"/>
      <c r="E400" s="6">
        <v>2743.9911074698598</v>
      </c>
      <c r="F400" s="6">
        <v>2816.65686828765</v>
      </c>
      <c r="G400" s="6">
        <v>2598.5190542540099</v>
      </c>
      <c r="H400" s="5">
        <f>2000-E400</f>
        <v>-743.9911074698598</v>
      </c>
      <c r="I400" s="9">
        <v>-4.492497788907583</v>
      </c>
      <c r="J400" s="9">
        <v>-10.365756779139323</v>
      </c>
      <c r="K400" s="9">
        <v>909.75</v>
      </c>
      <c r="L400" s="18">
        <f>J400-I400</f>
        <v>-5.87325899023174</v>
      </c>
    </row>
    <row r="401" spans="1:34" x14ac:dyDescent="0.2">
      <c r="A401" s="2">
        <v>48775</v>
      </c>
      <c r="B401" s="11">
        <v>38456</v>
      </c>
      <c r="C401" s="9">
        <v>911.25</v>
      </c>
      <c r="D401" s="10"/>
      <c r="E401" s="6">
        <v>2747.9169277085998</v>
      </c>
      <c r="F401" s="6">
        <v>2820.20770751999</v>
      </c>
      <c r="G401" s="6">
        <v>2603.1279784337698</v>
      </c>
      <c r="H401" s="5">
        <f>2000-E401</f>
        <v>-747.91692770859981</v>
      </c>
      <c r="I401" s="9">
        <v>-4.4733570006419692</v>
      </c>
      <c r="J401" s="9">
        <v>-10.546182954865833</v>
      </c>
      <c r="K401" s="9">
        <v>911.25</v>
      </c>
      <c r="L401" s="18">
        <f>J401-I401</f>
        <v>-6.0728259542238634</v>
      </c>
    </row>
    <row r="402" spans="1:34" x14ac:dyDescent="0.2">
      <c r="A402" s="2">
        <v>48776</v>
      </c>
      <c r="B402" s="11">
        <v>38456</v>
      </c>
      <c r="C402" s="9">
        <v>913</v>
      </c>
      <c r="D402" s="10"/>
      <c r="E402" s="6">
        <v>2752.2532779932599</v>
      </c>
      <c r="F402" s="6">
        <v>2824.7086108695798</v>
      </c>
      <c r="G402" s="6">
        <v>2606.4541524241399</v>
      </c>
      <c r="H402" s="5">
        <f>2000-E402</f>
        <v>-752.25327799325987</v>
      </c>
      <c r="I402" s="9">
        <v>-4.5238639310698083</v>
      </c>
      <c r="J402" s="9">
        <v>-10.337546875091657</v>
      </c>
      <c r="K402" s="9">
        <v>913</v>
      </c>
      <c r="L402" s="18">
        <f>J402-I402</f>
        <v>-5.8136829440218492</v>
      </c>
    </row>
    <row r="403" spans="1:34" x14ac:dyDescent="0.2">
      <c r="A403" s="2">
        <v>48777</v>
      </c>
      <c r="B403" s="11">
        <v>38456</v>
      </c>
      <c r="C403" s="9">
        <v>914.25</v>
      </c>
      <c r="D403" s="10"/>
      <c r="E403" s="6">
        <v>2755.3367703136601</v>
      </c>
      <c r="F403" s="6">
        <v>2827.9811020132802</v>
      </c>
      <c r="G403" s="6">
        <v>2607.4085630814998</v>
      </c>
      <c r="H403" s="5">
        <f>2000-E403</f>
        <v>-755.33677031366005</v>
      </c>
      <c r="I403" s="9">
        <v>-4.5281393790708684</v>
      </c>
      <c r="J403" s="9">
        <v>-10.457585425083366</v>
      </c>
      <c r="K403" s="9">
        <v>914.25</v>
      </c>
      <c r="L403" s="18">
        <f>J403-I403</f>
        <v>-5.9294460460124974</v>
      </c>
    </row>
    <row r="404" spans="1:34" x14ac:dyDescent="0.2">
      <c r="A404" s="2">
        <v>48778</v>
      </c>
      <c r="B404" s="11">
        <v>38456</v>
      </c>
      <c r="C404" s="9">
        <v>915.75</v>
      </c>
      <c r="D404" s="10"/>
      <c r="E404" s="6">
        <v>2759.0464618179099</v>
      </c>
      <c r="F404" s="6">
        <v>2831.8814876716701</v>
      </c>
      <c r="G404" s="6">
        <v>2609.0754930090302</v>
      </c>
      <c r="H404" s="5">
        <f>2000-E404</f>
        <v>-759.04646181790986</v>
      </c>
      <c r="I404" s="9">
        <v>-4.6012138859499707</v>
      </c>
      <c r="J404" s="9">
        <v>-10.740760523974595</v>
      </c>
      <c r="K404" s="9">
        <v>915.75</v>
      </c>
      <c r="L404" s="18">
        <f>J404-I404</f>
        <v>-6.1395466380246244</v>
      </c>
    </row>
    <row r="405" spans="1:34" x14ac:dyDescent="0.2">
      <c r="A405" s="2">
        <v>48779</v>
      </c>
      <c r="B405" s="11">
        <v>38456</v>
      </c>
      <c r="C405" s="9">
        <v>917.5</v>
      </c>
      <c r="D405" s="10"/>
      <c r="E405" s="6">
        <v>2763.2717821164601</v>
      </c>
      <c r="F405" s="6">
        <v>2836.03957616464</v>
      </c>
      <c r="G405" s="6">
        <v>2610.90141805233</v>
      </c>
      <c r="H405" s="5">
        <f>2000-E405</f>
        <v>-763.27178211646014</v>
      </c>
      <c r="I405" s="9">
        <v>-4.0769187110161598</v>
      </c>
      <c r="J405" s="9">
        <v>-9.3248087928134584</v>
      </c>
      <c r="K405" s="9">
        <v>917.5</v>
      </c>
      <c r="L405" s="18">
        <f>J405-I405</f>
        <v>-5.2478900817972987</v>
      </c>
    </row>
    <row r="406" spans="1:34" x14ac:dyDescent="0.2">
      <c r="A406" s="2">
        <v>48998</v>
      </c>
      <c r="B406" s="11">
        <v>38477</v>
      </c>
      <c r="C406" s="9">
        <v>917.5</v>
      </c>
      <c r="E406" s="6">
        <v>2763.2717821164601</v>
      </c>
      <c r="F406" s="6">
        <v>2836.03957616464</v>
      </c>
      <c r="G406" s="6">
        <v>2610.90141805233</v>
      </c>
      <c r="H406" s="5">
        <f>2000-E406</f>
        <v>-763.27178211646014</v>
      </c>
      <c r="I406" s="9">
        <v>-4.0196169895804701</v>
      </c>
      <c r="J406" s="9">
        <v>-8.8092004377959299</v>
      </c>
      <c r="K406" s="9">
        <v>917.5</v>
      </c>
      <c r="L406" s="18">
        <f>J406-I406</f>
        <v>-4.7895834482154598</v>
      </c>
    </row>
    <row r="407" spans="1:34" x14ac:dyDescent="0.2">
      <c r="A407" s="2">
        <v>48780</v>
      </c>
      <c r="B407" s="11">
        <v>38456</v>
      </c>
      <c r="C407" s="9">
        <v>918</v>
      </c>
      <c r="D407" s="10"/>
      <c r="E407" s="6">
        <v>2764.49935593295</v>
      </c>
      <c r="F407" s="6">
        <v>2837.2269762238002</v>
      </c>
      <c r="G407" s="6">
        <v>2611.4008996815201</v>
      </c>
      <c r="H407" s="5">
        <f>2000-E407</f>
        <v>-764.49935593295004</v>
      </c>
      <c r="I407" s="9">
        <v>-4.4566265338791515</v>
      </c>
      <c r="J407" s="9">
        <v>-10.344137033723433</v>
      </c>
      <c r="K407" s="9">
        <v>918</v>
      </c>
      <c r="L407" s="18">
        <f>J407-I407</f>
        <v>-5.8875104998442813</v>
      </c>
    </row>
    <row r="408" spans="1:34" x14ac:dyDescent="0.2">
      <c r="A408" s="2">
        <v>48783</v>
      </c>
      <c r="B408" s="11">
        <v>38456</v>
      </c>
      <c r="C408" s="9">
        <v>919</v>
      </c>
      <c r="D408" s="10"/>
      <c r="E408" s="6">
        <v>2767.0247744640701</v>
      </c>
      <c r="F408" s="6">
        <v>2839.6845252692001</v>
      </c>
      <c r="G408" s="6">
        <v>2612.44882261263</v>
      </c>
      <c r="H408" s="5">
        <f>2000-E408</f>
        <v>-767.02477446407011</v>
      </c>
      <c r="I408" s="9">
        <v>-4.4455835304827254</v>
      </c>
      <c r="J408" s="9">
        <v>-10.420750660656324</v>
      </c>
      <c r="K408" s="9">
        <v>919</v>
      </c>
      <c r="L408" s="18">
        <f>J408-I408</f>
        <v>-5.9751671301735989</v>
      </c>
    </row>
    <row r="409" spans="1:34" x14ac:dyDescent="0.2">
      <c r="A409" s="2">
        <v>48784</v>
      </c>
      <c r="B409" s="11">
        <v>38456</v>
      </c>
      <c r="C409" s="9">
        <v>920.25</v>
      </c>
      <c r="D409" s="10"/>
      <c r="E409" s="6">
        <v>2770.1520934930199</v>
      </c>
      <c r="F409" s="6">
        <v>2842.5468841376901</v>
      </c>
      <c r="G409" s="6">
        <v>2613.7302330073398</v>
      </c>
      <c r="H409" s="5">
        <f>2000-E409</f>
        <v>-770.15209349301995</v>
      </c>
      <c r="I409" s="9">
        <v>-4.3752368246423865</v>
      </c>
      <c r="J409" s="9">
        <v>-10.23990041836054</v>
      </c>
      <c r="K409" s="9">
        <v>920.25</v>
      </c>
      <c r="L409" s="18">
        <f>J409-I409</f>
        <v>-5.864663593718153</v>
      </c>
    </row>
    <row r="410" spans="1:34" x14ac:dyDescent="0.2">
      <c r="A410" s="2">
        <v>48785</v>
      </c>
      <c r="B410" s="11">
        <v>38456</v>
      </c>
      <c r="C410" s="9">
        <v>925.25</v>
      </c>
      <c r="D410" s="10"/>
      <c r="E410" s="6">
        <v>2782.8404099600102</v>
      </c>
      <c r="F410" s="6">
        <v>2854.3555222781301</v>
      </c>
      <c r="G410" s="6">
        <v>2618.4600148404702</v>
      </c>
      <c r="H410" s="5">
        <f>2000-E410</f>
        <v>-782.84040996001022</v>
      </c>
      <c r="I410" s="9">
        <v>-4.4632873601884757</v>
      </c>
      <c r="J410" s="9">
        <v>-10.392231045971474</v>
      </c>
      <c r="K410" s="9">
        <v>925.25</v>
      </c>
      <c r="L410" s="18">
        <f>J410-I410</f>
        <v>-5.9289436857829987</v>
      </c>
    </row>
    <row r="411" spans="1:34" x14ac:dyDescent="0.2">
      <c r="A411" s="2">
        <v>48982</v>
      </c>
      <c r="B411" s="11">
        <v>38477</v>
      </c>
      <c r="C411" s="9">
        <v>926.5</v>
      </c>
      <c r="D411" s="10"/>
      <c r="E411" s="6">
        <v>2786.1318745798699</v>
      </c>
      <c r="F411" s="6">
        <v>2857.14785928129</v>
      </c>
      <c r="G411" s="6">
        <v>2623.8513872424701</v>
      </c>
      <c r="H411" s="5">
        <f>2000-E411</f>
        <v>-786.13187457986987</v>
      </c>
      <c r="I411" s="9">
        <v>-4.5980450155589896</v>
      </c>
      <c r="J411" s="9">
        <v>-10.420238269478062</v>
      </c>
      <c r="K411" s="9">
        <v>926.5</v>
      </c>
      <c r="L411" s="18">
        <f>J411-I411</f>
        <v>-5.8221932539190728</v>
      </c>
    </row>
    <row r="412" spans="1:34" x14ac:dyDescent="0.2">
      <c r="A412" s="2">
        <v>48999</v>
      </c>
      <c r="B412" s="11">
        <v>38477</v>
      </c>
      <c r="C412" s="9">
        <v>928.25</v>
      </c>
      <c r="E412" s="6">
        <v>2790.6760647810702</v>
      </c>
      <c r="F412" s="6">
        <v>2861.77125125466</v>
      </c>
      <c r="G412" s="6">
        <v>2635.1935641322102</v>
      </c>
      <c r="H412" s="5">
        <f>2000-E412</f>
        <v>-790.67606478107018</v>
      </c>
      <c r="I412" s="9">
        <v>-4.6136066344475672</v>
      </c>
      <c r="J412" s="9">
        <v>-10.700080572253746</v>
      </c>
      <c r="K412" s="9">
        <v>928.25</v>
      </c>
      <c r="L412" s="18">
        <f>J412-I412</f>
        <v>-6.0864739378061792</v>
      </c>
    </row>
    <row r="413" spans="1:34" x14ac:dyDescent="0.2">
      <c r="A413" s="2">
        <v>48787</v>
      </c>
      <c r="B413" s="11">
        <v>38456</v>
      </c>
      <c r="C413" s="9">
        <v>929.25</v>
      </c>
      <c r="D413" s="10"/>
      <c r="E413" s="6">
        <v>2793.5370394092802</v>
      </c>
      <c r="F413" s="6">
        <v>2864.6253136270798</v>
      </c>
      <c r="G413" s="6">
        <v>2636.4279010794298</v>
      </c>
      <c r="H413" s="5">
        <f>2000-E413</f>
        <v>-793.53703940928017</v>
      </c>
      <c r="I413" s="9">
        <v>-4.6568111127684126</v>
      </c>
      <c r="J413" s="9">
        <v>-10.745085053185157</v>
      </c>
      <c r="K413" s="9">
        <v>929.25</v>
      </c>
      <c r="L413" s="18">
        <f>J413-I413</f>
        <v>-6.0882739404167445</v>
      </c>
    </row>
    <row r="414" spans="1:34" s="2" customFormat="1" x14ac:dyDescent="0.2">
      <c r="A414" s="2">
        <v>48788</v>
      </c>
      <c r="B414" s="11">
        <v>38456</v>
      </c>
      <c r="C414" s="9">
        <v>931</v>
      </c>
      <c r="D414" s="10"/>
      <c r="E414" s="6">
        <v>2798.20629183554</v>
      </c>
      <c r="F414" s="6">
        <v>2869.4155943528699</v>
      </c>
      <c r="G414" s="6">
        <v>2638.5599791211198</v>
      </c>
      <c r="H414" s="5">
        <f>2000-E414</f>
        <v>-798.20629183554001</v>
      </c>
      <c r="I414" s="9">
        <v>-4.7329161673542188</v>
      </c>
      <c r="J414" s="9">
        <v>-10.598140966746454</v>
      </c>
      <c r="K414" s="9">
        <v>931</v>
      </c>
      <c r="L414" s="18">
        <f>J414-I414</f>
        <v>-5.8652247993922355</v>
      </c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s="2" customFormat="1" x14ac:dyDescent="0.2">
      <c r="A415" s="2">
        <v>48789</v>
      </c>
      <c r="B415" s="11">
        <v>38456</v>
      </c>
      <c r="C415" s="9">
        <v>932.5</v>
      </c>
      <c r="D415" s="10"/>
      <c r="E415" s="6">
        <v>2801.9150557422199</v>
      </c>
      <c r="F415" s="6">
        <v>2873.0919164183201</v>
      </c>
      <c r="G415" s="6">
        <v>2641.7507736308598</v>
      </c>
      <c r="H415" s="5">
        <f>2000-E415</f>
        <v>-801.91505574221992</v>
      </c>
      <c r="I415" s="9">
        <v>-4.7733170497222721</v>
      </c>
      <c r="J415" s="9">
        <v>-10.769157654219557</v>
      </c>
      <c r="K415" s="9">
        <v>932.5</v>
      </c>
      <c r="L415" s="18">
        <f>J415-I415</f>
        <v>-5.9958406044972845</v>
      </c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s="2" customFormat="1" x14ac:dyDescent="0.2">
      <c r="A416" s="2">
        <v>48790</v>
      </c>
      <c r="B416" s="11">
        <v>38456</v>
      </c>
      <c r="C416" s="9">
        <v>933.5</v>
      </c>
      <c r="D416" s="10"/>
      <c r="E416" s="6">
        <v>2804.47863519774</v>
      </c>
      <c r="F416" s="6">
        <v>2875.3547449315802</v>
      </c>
      <c r="G416" s="6">
        <v>2642.9619082755498</v>
      </c>
      <c r="H416" s="5">
        <f>2000-E416</f>
        <v>-804.47863519774</v>
      </c>
      <c r="I416" s="9">
        <v>-4.6688152801554343</v>
      </c>
      <c r="J416" s="9">
        <v>-10.744262576652586</v>
      </c>
      <c r="K416" s="9">
        <v>933.5</v>
      </c>
      <c r="L416" s="18">
        <f>J416-I416</f>
        <v>-6.0754472964971518</v>
      </c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s="2" customFormat="1" x14ac:dyDescent="0.2">
      <c r="A417" s="2">
        <v>48791</v>
      </c>
      <c r="B417" s="11">
        <v>38456</v>
      </c>
      <c r="C417" s="9">
        <v>935</v>
      </c>
      <c r="D417" s="10"/>
      <c r="E417" s="6">
        <v>2808.2974947028501</v>
      </c>
      <c r="F417" s="6">
        <v>2878.6251630398701</v>
      </c>
      <c r="G417" s="6">
        <v>2646.7649378125798</v>
      </c>
      <c r="H417" s="5">
        <f>2000-E417</f>
        <v>-808.29749470285014</v>
      </c>
      <c r="I417" s="9">
        <v>-4.780476334487898</v>
      </c>
      <c r="J417" s="9">
        <v>-10.399785382654089</v>
      </c>
      <c r="K417" s="9">
        <v>935</v>
      </c>
      <c r="L417" s="18">
        <f>J417-I417</f>
        <v>-5.6193090481661914</v>
      </c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s="2" customFormat="1" x14ac:dyDescent="0.2">
      <c r="A418" s="2">
        <v>48792</v>
      </c>
      <c r="B418" s="11">
        <v>38456</v>
      </c>
      <c r="C418" s="9">
        <v>936.25</v>
      </c>
      <c r="D418" s="10"/>
      <c r="E418" s="6">
        <v>2811.2662969345402</v>
      </c>
      <c r="F418" s="6">
        <v>2881.6642817158299</v>
      </c>
      <c r="G418" s="6">
        <v>2651.90453883183</v>
      </c>
      <c r="H418" s="5">
        <f>2000-E418</f>
        <v>-811.26629693454015</v>
      </c>
      <c r="I418" s="9">
        <v>-4.9823168042809671</v>
      </c>
      <c r="J418" s="9">
        <v>-10.881169716977288</v>
      </c>
      <c r="K418" s="9">
        <v>936.25</v>
      </c>
      <c r="L418" s="18">
        <f>J418-I418</f>
        <v>-5.8988529126963209</v>
      </c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s="2" customFormat="1" x14ac:dyDescent="0.2">
      <c r="A419" s="2">
        <v>48798</v>
      </c>
      <c r="B419" s="11">
        <v>38456</v>
      </c>
      <c r="C419" s="9">
        <v>937.75</v>
      </c>
      <c r="D419" s="10"/>
      <c r="E419" s="6">
        <v>2814.6628139622098</v>
      </c>
      <c r="F419" s="6">
        <v>2885.9381211396399</v>
      </c>
      <c r="G419" s="6">
        <v>2657.7364312411801</v>
      </c>
      <c r="H419" s="5">
        <f>2000-E419</f>
        <v>-814.66281396220984</v>
      </c>
      <c r="I419" s="9">
        <v>-4.4884338632927943</v>
      </c>
      <c r="J419" s="9">
        <v>-10.416886022063661</v>
      </c>
      <c r="K419" s="9">
        <v>937.75</v>
      </c>
      <c r="L419" s="18">
        <f>J419-I419</f>
        <v>-5.9284521587708667</v>
      </c>
    </row>
    <row r="420" spans="1:34" s="2" customFormat="1" x14ac:dyDescent="0.2">
      <c r="A420" s="2">
        <v>48799</v>
      </c>
      <c r="B420" s="11">
        <v>38456</v>
      </c>
      <c r="C420" s="9">
        <v>939.25</v>
      </c>
      <c r="D420" s="10"/>
      <c r="E420" s="6">
        <v>2818.5684062384998</v>
      </c>
      <c r="F420" s="6">
        <v>2890.0879462840098</v>
      </c>
      <c r="G420" s="6">
        <v>2660.21980071076</v>
      </c>
      <c r="H420" s="5">
        <f>2000-E420</f>
        <v>-818.56840623849985</v>
      </c>
      <c r="I420" s="9">
        <v>-4.4512385939620902</v>
      </c>
      <c r="J420" s="9">
        <v>-10.497638418778461</v>
      </c>
      <c r="K420" s="9">
        <v>939.25</v>
      </c>
      <c r="L420" s="18">
        <f>J420-I420</f>
        <v>-6.0463998248163708</v>
      </c>
    </row>
    <row r="421" spans="1:34" s="2" customFormat="1" x14ac:dyDescent="0.2">
      <c r="A421" s="2">
        <v>48800</v>
      </c>
      <c r="B421" s="11">
        <v>38456</v>
      </c>
      <c r="C421" s="9">
        <v>940.75</v>
      </c>
      <c r="D421" s="10"/>
      <c r="E421" s="6">
        <v>2822.4909723938399</v>
      </c>
      <c r="F421" s="6">
        <v>2894.0328679335198</v>
      </c>
      <c r="G421" s="6">
        <v>2663.3753197136198</v>
      </c>
      <c r="H421" s="5">
        <f>2000-E421</f>
        <v>-822.49097239383991</v>
      </c>
      <c r="I421" s="9">
        <v>-4.5629446331701349</v>
      </c>
      <c r="J421" s="9">
        <v>-10.630566047857734</v>
      </c>
      <c r="K421" s="9">
        <v>940.75</v>
      </c>
      <c r="L421" s="18">
        <f>J421-I421</f>
        <v>-6.0676214146875989</v>
      </c>
    </row>
    <row r="422" spans="1:34" s="2" customFormat="1" x14ac:dyDescent="0.2">
      <c r="A422" s="2">
        <v>48983</v>
      </c>
      <c r="B422" s="11">
        <v>38477</v>
      </c>
      <c r="C422" s="9">
        <v>942.25</v>
      </c>
      <c r="D422" s="10"/>
      <c r="E422" s="6">
        <v>2826.07678054801</v>
      </c>
      <c r="F422" s="6">
        <v>2897.7751065826901</v>
      </c>
      <c r="G422" s="6">
        <v>2666.2104670533799</v>
      </c>
      <c r="H422" s="5">
        <f>2000-E422</f>
        <v>-826.07678054800999</v>
      </c>
      <c r="I422" s="9">
        <v>-4.6145163467640611</v>
      </c>
      <c r="J422" s="9">
        <v>-10.736377251781345</v>
      </c>
      <c r="K422" s="9">
        <v>942.25</v>
      </c>
      <c r="L422" s="18">
        <f>J422-I422</f>
        <v>-6.1218609050172841</v>
      </c>
    </row>
    <row r="423" spans="1:34" s="2" customFormat="1" x14ac:dyDescent="0.2">
      <c r="A423" s="2">
        <v>48801</v>
      </c>
      <c r="B423" s="11">
        <v>38456</v>
      </c>
      <c r="C423" s="9">
        <v>943.75</v>
      </c>
      <c r="D423" s="10"/>
      <c r="E423" s="6">
        <v>2829.62097912747</v>
      </c>
      <c r="F423" s="6">
        <v>2901.2693901804801</v>
      </c>
      <c r="G423" s="6">
        <v>2666.9670661810201</v>
      </c>
      <c r="H423" s="5">
        <f>2000-E423</f>
        <v>-829.62097912747004</v>
      </c>
      <c r="I423" s="9">
        <v>-4.5579314565331668</v>
      </c>
      <c r="J423" s="9">
        <v>-10.633576795687613</v>
      </c>
      <c r="K423" s="9">
        <v>943.75</v>
      </c>
      <c r="L423" s="18">
        <f>J423-I423</f>
        <v>-6.0756453391544465</v>
      </c>
    </row>
    <row r="424" spans="1:34" s="2" customFormat="1" x14ac:dyDescent="0.2">
      <c r="A424" s="2">
        <v>48802</v>
      </c>
      <c r="B424" s="11">
        <v>38456</v>
      </c>
      <c r="C424" s="9">
        <v>945</v>
      </c>
      <c r="D424" s="10"/>
      <c r="E424" s="6">
        <v>2832.6898636720498</v>
      </c>
      <c r="F424" s="6">
        <v>2904.34120564255</v>
      </c>
      <c r="G424" s="6">
        <v>2675.4316301378799</v>
      </c>
      <c r="H424" s="5">
        <f>2000-E424</f>
        <v>-832.6898636720498</v>
      </c>
      <c r="I424" s="9">
        <v>-4.4940419196931956</v>
      </c>
      <c r="J424" s="9">
        <v>-10.514833963401401</v>
      </c>
      <c r="K424" s="9">
        <v>945</v>
      </c>
      <c r="L424" s="18">
        <f>J424-I424</f>
        <v>-6.0207920437082052</v>
      </c>
    </row>
    <row r="425" spans="1:34" s="20" customFormat="1" x14ac:dyDescent="0.2">
      <c r="A425" s="21">
        <v>48803</v>
      </c>
      <c r="B425" s="24">
        <v>38456</v>
      </c>
      <c r="C425" s="22">
        <v>946.25</v>
      </c>
      <c r="D425" s="23"/>
      <c r="E425" s="6">
        <v>2835.8663148845599</v>
      </c>
      <c r="F425" s="6">
        <v>2907.5426544393799</v>
      </c>
      <c r="G425" s="6">
        <v>2685.2568708203798</v>
      </c>
      <c r="H425" s="5">
        <f>2000-E425</f>
        <v>-835.86631488455987</v>
      </c>
      <c r="I425" s="22">
        <v>-4.606628869171125</v>
      </c>
      <c r="J425" s="22">
        <v>-10.815084785704318</v>
      </c>
      <c r="K425" s="22">
        <v>946.25</v>
      </c>
      <c r="L425" s="18">
        <f>J425-I425</f>
        <v>-6.2084559165331932</v>
      </c>
    </row>
    <row r="426" spans="1:34" s="2" customFormat="1" x14ac:dyDescent="0.2">
      <c r="A426" s="2">
        <v>48804</v>
      </c>
      <c r="B426" s="11">
        <v>38456</v>
      </c>
      <c r="C426" s="9">
        <v>947.75</v>
      </c>
      <c r="D426" s="10"/>
      <c r="E426" s="6">
        <v>2839.65796302524</v>
      </c>
      <c r="F426" s="6">
        <v>2911.3290546807798</v>
      </c>
      <c r="G426" s="6">
        <v>2690.8856881414199</v>
      </c>
      <c r="H426" s="5">
        <f>2000-E426</f>
        <v>-839.65796302523995</v>
      </c>
      <c r="I426" s="9">
        <v>-4.8640609885804338</v>
      </c>
      <c r="J426" s="9">
        <v>-10.759689879476547</v>
      </c>
      <c r="K426" s="9">
        <v>947.75</v>
      </c>
      <c r="L426" s="18">
        <f>J426-I426</f>
        <v>-5.8956288908961128</v>
      </c>
    </row>
    <row r="427" spans="1:34" s="2" customFormat="1" x14ac:dyDescent="0.2">
      <c r="A427" s="2">
        <v>48805</v>
      </c>
      <c r="B427" s="11">
        <v>38456</v>
      </c>
      <c r="C427" s="9">
        <v>949.25</v>
      </c>
      <c r="D427" s="10"/>
      <c r="E427" s="6">
        <v>2843.1537058775998</v>
      </c>
      <c r="F427" s="6">
        <v>2914.93200798829</v>
      </c>
      <c r="G427" s="6">
        <v>2700.1789697987901</v>
      </c>
      <c r="H427" s="5">
        <f>2000-E427</f>
        <v>-843.1537058775998</v>
      </c>
      <c r="I427" s="9">
        <v>-4.7981819576890743</v>
      </c>
      <c r="J427" s="9">
        <v>-10.908105862393089</v>
      </c>
      <c r="K427" s="9">
        <v>949.25</v>
      </c>
      <c r="L427" s="18">
        <f>J427-I427</f>
        <v>-6.109923904704015</v>
      </c>
    </row>
    <row r="428" spans="1:34" s="2" customFormat="1" x14ac:dyDescent="0.2">
      <c r="A428" s="2">
        <v>48806</v>
      </c>
      <c r="B428" s="11">
        <v>38456</v>
      </c>
      <c r="C428" s="9">
        <v>951</v>
      </c>
      <c r="D428" s="10"/>
      <c r="E428" s="6">
        <v>2847.35512287953</v>
      </c>
      <c r="F428" s="6">
        <v>2918.9450491579</v>
      </c>
      <c r="G428" s="6">
        <v>2705.1377448547801</v>
      </c>
      <c r="H428" s="5">
        <f>2000-E428</f>
        <v>-847.35512287952997</v>
      </c>
      <c r="I428" s="9">
        <v>-4.933341418831775</v>
      </c>
      <c r="J428" s="9">
        <v>-11.02540614721784</v>
      </c>
      <c r="K428" s="9">
        <v>951</v>
      </c>
      <c r="L428" s="18">
        <f>J428-I428</f>
        <v>-6.0920647283860649</v>
      </c>
    </row>
    <row r="429" spans="1:34" s="2" customFormat="1" x14ac:dyDescent="0.2">
      <c r="A429" s="2">
        <v>48807</v>
      </c>
      <c r="B429" s="11">
        <v>38456</v>
      </c>
      <c r="C429" s="9">
        <v>952.5</v>
      </c>
      <c r="D429" s="10"/>
      <c r="E429" s="6">
        <v>2851.2394276827499</v>
      </c>
      <c r="F429" s="6">
        <v>2922.4659969374102</v>
      </c>
      <c r="G429" s="6">
        <v>2714.87203326091</v>
      </c>
      <c r="H429" s="5">
        <f>2000-E429</f>
        <v>-851.23942768274992</v>
      </c>
      <c r="I429" s="9">
        <v>-4.9321472345255515</v>
      </c>
      <c r="J429" s="9">
        <v>-11.120053855503741</v>
      </c>
      <c r="K429" s="9">
        <v>952.5</v>
      </c>
      <c r="L429" s="18">
        <f>J429-I429</f>
        <v>-6.1879066209781897</v>
      </c>
    </row>
    <row r="430" spans="1:34" s="2" customFormat="1" x14ac:dyDescent="0.2">
      <c r="A430" s="2">
        <v>48810</v>
      </c>
      <c r="B430" s="11">
        <v>38456</v>
      </c>
      <c r="C430" s="9">
        <v>953.75</v>
      </c>
      <c r="D430" s="10"/>
      <c r="E430" s="6">
        <v>2854.4522631489099</v>
      </c>
      <c r="F430" s="6">
        <v>2925.5408991401</v>
      </c>
      <c r="G430" s="6">
        <v>2731.3269312869002</v>
      </c>
      <c r="H430" s="5">
        <f>2000-E430</f>
        <v>-854.45226314890988</v>
      </c>
      <c r="I430" s="9">
        <v>-4.3627476793990372</v>
      </c>
      <c r="J430" s="9">
        <v>-10.403574596687093</v>
      </c>
      <c r="K430" s="9">
        <v>953.75</v>
      </c>
      <c r="L430" s="18">
        <f>J430-I430</f>
        <v>-6.0408269172880562</v>
      </c>
    </row>
    <row r="431" spans="1:34" s="2" customFormat="1" x14ac:dyDescent="0.2">
      <c r="A431" s="2">
        <v>48811</v>
      </c>
      <c r="B431" s="11">
        <v>38456</v>
      </c>
      <c r="C431" s="9">
        <v>955.25</v>
      </c>
      <c r="D431" s="10"/>
      <c r="E431" s="6">
        <v>2858.0429172459899</v>
      </c>
      <c r="F431" s="6">
        <v>2929.1878587382098</v>
      </c>
      <c r="G431" s="6">
        <v>2734.40153462849</v>
      </c>
      <c r="H431" s="5">
        <f>2000-E431</f>
        <v>-858.04291724598988</v>
      </c>
      <c r="I431" s="9">
        <v>-4.4778738678802572</v>
      </c>
      <c r="J431" s="9">
        <v>-10.574700471626247</v>
      </c>
      <c r="K431" s="9">
        <v>955.25</v>
      </c>
      <c r="L431" s="18">
        <f>J431-I431</f>
        <v>-6.0968266037459902</v>
      </c>
    </row>
    <row r="432" spans="1:34" s="2" customFormat="1" x14ac:dyDescent="0.2">
      <c r="A432" s="2">
        <v>49000</v>
      </c>
      <c r="B432" s="11">
        <v>38477</v>
      </c>
      <c r="C432" s="9">
        <v>957</v>
      </c>
      <c r="D432" s="4"/>
      <c r="E432" s="6">
        <v>2862.3954354809098</v>
      </c>
      <c r="F432" s="6">
        <v>2933.4253412307798</v>
      </c>
      <c r="G432" s="6">
        <v>2747.0364252406298</v>
      </c>
      <c r="H432" s="5">
        <f>2000-E432</f>
        <v>-862.39543548090978</v>
      </c>
      <c r="I432" s="9">
        <v>-4.2938975670693349</v>
      </c>
      <c r="J432" s="9">
        <v>-10.307677344133202</v>
      </c>
      <c r="K432" s="9">
        <v>957</v>
      </c>
      <c r="L432" s="18">
        <f>J432-I432</f>
        <v>-6.013779777063867</v>
      </c>
    </row>
    <row r="433" spans="1:13" s="2" customFormat="1" x14ac:dyDescent="0.2">
      <c r="A433" s="2">
        <v>48813</v>
      </c>
      <c r="B433" s="11">
        <v>38457</v>
      </c>
      <c r="C433" s="9">
        <v>958.25</v>
      </c>
      <c r="D433" s="10"/>
      <c r="E433" s="6">
        <v>2865.5209176807998</v>
      </c>
      <c r="F433" s="6">
        <v>2936.4755153424999</v>
      </c>
      <c r="G433" s="6">
        <v>2764.55411013609</v>
      </c>
      <c r="H433" s="5">
        <f>2000-E433</f>
        <v>-865.52091768079981</v>
      </c>
      <c r="I433" s="9">
        <v>-4.8141810316418798</v>
      </c>
      <c r="J433" s="9">
        <v>-10.820316510766478</v>
      </c>
      <c r="K433" s="9">
        <v>958.25</v>
      </c>
      <c r="L433" s="18">
        <f>J433-I433</f>
        <v>-6.0061354791245982</v>
      </c>
      <c r="M433" s="12"/>
    </row>
    <row r="434" spans="1:13" s="2" customFormat="1" x14ac:dyDescent="0.2">
      <c r="A434" s="2">
        <v>48814</v>
      </c>
      <c r="B434" s="11">
        <v>38457</v>
      </c>
      <c r="C434" s="9">
        <v>959.75</v>
      </c>
      <c r="D434" s="10"/>
      <c r="E434" s="6">
        <v>2869.0260559991698</v>
      </c>
      <c r="F434" s="6">
        <v>2940.15079266367</v>
      </c>
      <c r="G434" s="6">
        <v>2776.0570458445</v>
      </c>
      <c r="H434" s="5">
        <f>2000-E434</f>
        <v>-869.02605599916978</v>
      </c>
      <c r="I434" s="9">
        <v>-4.6857161116417032</v>
      </c>
      <c r="J434" s="9">
        <v>-10.948179347536023</v>
      </c>
      <c r="K434" s="9">
        <v>959.75</v>
      </c>
      <c r="L434" s="18">
        <f>J434-I434</f>
        <v>-6.2624632358943195</v>
      </c>
    </row>
    <row r="435" spans="1:13" s="2" customFormat="1" x14ac:dyDescent="0.2">
      <c r="A435" s="2">
        <v>48815</v>
      </c>
      <c r="B435" s="11">
        <v>38457</v>
      </c>
      <c r="C435" s="9">
        <v>961.5</v>
      </c>
      <c r="D435" s="10"/>
      <c r="E435" s="6">
        <v>2873.5045870885001</v>
      </c>
      <c r="F435" s="6">
        <v>2944.4982552429601</v>
      </c>
      <c r="G435" s="6">
        <v>2787.7529070441301</v>
      </c>
      <c r="H435" s="5">
        <f>2000-E435</f>
        <v>-873.5045870885001</v>
      </c>
      <c r="I435" s="9">
        <v>-4.4512134749176031</v>
      </c>
      <c r="J435" s="9">
        <v>-10.664955383272638</v>
      </c>
      <c r="K435" s="9">
        <v>961.5</v>
      </c>
      <c r="L435" s="18">
        <f>J435-I435</f>
        <v>-6.2137419083550345</v>
      </c>
    </row>
    <row r="436" spans="1:13" s="2" customFormat="1" x14ac:dyDescent="0.2">
      <c r="A436" s="2">
        <v>48816</v>
      </c>
      <c r="B436" s="11">
        <v>38457</v>
      </c>
      <c r="C436" s="9">
        <v>963.25</v>
      </c>
      <c r="D436" s="10"/>
      <c r="E436" s="6">
        <v>2877.53013655522</v>
      </c>
      <c r="F436" s="6">
        <v>2948.8287119398501</v>
      </c>
      <c r="G436" s="6">
        <v>2795.2420190395201</v>
      </c>
      <c r="H436" s="5">
        <f>2000-E436</f>
        <v>-877.53013655522</v>
      </c>
      <c r="I436" s="9">
        <v>-4.3927788796290272</v>
      </c>
      <c r="J436" s="9">
        <v>-10.613386468800876</v>
      </c>
      <c r="K436" s="9">
        <v>963.25</v>
      </c>
      <c r="L436" s="18">
        <f>J436-I436</f>
        <v>-6.2206075891718484</v>
      </c>
    </row>
    <row r="437" spans="1:13" s="20" customFormat="1" x14ac:dyDescent="0.2">
      <c r="A437" s="21">
        <v>48817</v>
      </c>
      <c r="B437" s="24">
        <v>38457</v>
      </c>
      <c r="C437" s="22">
        <v>964.75</v>
      </c>
      <c r="D437" s="23"/>
      <c r="E437" s="6">
        <v>2881.0977459631899</v>
      </c>
      <c r="F437" s="6">
        <v>2952.8221790242101</v>
      </c>
      <c r="G437" s="6">
        <v>2803.18562692145</v>
      </c>
      <c r="H437" s="5">
        <f>2000-E437</f>
        <v>-881.09774596318994</v>
      </c>
      <c r="I437" s="22">
        <v>-4.3798032543824181</v>
      </c>
      <c r="J437" s="22">
        <v>-10.430924086451292</v>
      </c>
      <c r="K437" s="22">
        <v>964.75</v>
      </c>
      <c r="L437" s="18">
        <f>J437-I437</f>
        <v>-6.0511208320688734</v>
      </c>
    </row>
    <row r="438" spans="1:13" s="2" customFormat="1" x14ac:dyDescent="0.2">
      <c r="A438" s="2">
        <v>48818</v>
      </c>
      <c r="B438" s="11">
        <v>38457</v>
      </c>
      <c r="C438" s="9">
        <v>969.25</v>
      </c>
      <c r="D438" s="10"/>
      <c r="E438" s="6">
        <v>2891.95489780464</v>
      </c>
      <c r="F438" s="6">
        <v>2964.0426117739698</v>
      </c>
      <c r="G438" s="6">
        <v>2823.0508395663201</v>
      </c>
      <c r="H438" s="5">
        <f>2000-E438</f>
        <v>-891.95489780464004</v>
      </c>
      <c r="I438" s="9">
        <v>-4.3412093515285246</v>
      </c>
      <c r="J438" s="9">
        <v>-10.535932209390154</v>
      </c>
      <c r="K438" s="9">
        <v>969.25</v>
      </c>
      <c r="L438" s="18">
        <f>J438-I438</f>
        <v>-6.1947228578616294</v>
      </c>
    </row>
    <row r="439" spans="1:13" s="2" customFormat="1" x14ac:dyDescent="0.2">
      <c r="A439" s="2">
        <v>48819</v>
      </c>
      <c r="B439" s="11">
        <v>38457</v>
      </c>
      <c r="C439" s="9">
        <v>970.75</v>
      </c>
      <c r="D439" s="10"/>
      <c r="E439" s="6">
        <v>2895.36013833589</v>
      </c>
      <c r="F439" s="6">
        <v>2967.6836661611001</v>
      </c>
      <c r="G439" s="6">
        <v>2825.64274591497</v>
      </c>
      <c r="H439" s="5">
        <f>2000-E439</f>
        <v>-895.36013833589004</v>
      </c>
      <c r="I439" s="9">
        <v>-4.2922201802721709</v>
      </c>
      <c r="J439" s="9">
        <v>-10.405591255114615</v>
      </c>
      <c r="K439" s="9">
        <v>970.75</v>
      </c>
      <c r="L439" s="18">
        <f>J439-I439</f>
        <v>-6.1133710748424441</v>
      </c>
    </row>
    <row r="440" spans="1:13" s="2" customFormat="1" x14ac:dyDescent="0.2">
      <c r="A440" s="2">
        <v>48820</v>
      </c>
      <c r="B440" s="11">
        <v>38457</v>
      </c>
      <c r="C440" s="9">
        <v>972.5</v>
      </c>
      <c r="D440" s="10"/>
      <c r="E440" s="6">
        <v>2899.3860335895401</v>
      </c>
      <c r="F440" s="6">
        <v>2971.8609875459601</v>
      </c>
      <c r="G440" s="6">
        <v>2831.5754735868099</v>
      </c>
      <c r="H440" s="5">
        <f>2000-E440</f>
        <v>-899.38603358954015</v>
      </c>
      <c r="I440" s="9">
        <v>-4.2158000298424305</v>
      </c>
      <c r="J440" s="9">
        <v>-10.446840101981007</v>
      </c>
      <c r="K440" s="9">
        <v>972.5</v>
      </c>
      <c r="L440" s="18">
        <f>J440-I440</f>
        <v>-6.2310400721385761</v>
      </c>
    </row>
    <row r="441" spans="1:13" s="2" customFormat="1" x14ac:dyDescent="0.2">
      <c r="A441" s="2">
        <v>48821</v>
      </c>
      <c r="B441" s="11">
        <v>38457</v>
      </c>
      <c r="C441" s="9">
        <v>974</v>
      </c>
      <c r="D441" s="10"/>
      <c r="E441" s="6">
        <v>2903.0569141116998</v>
      </c>
      <c r="F441" s="6">
        <v>2975.5067940326599</v>
      </c>
      <c r="G441" s="6">
        <v>2840.0088151701402</v>
      </c>
      <c r="H441" s="5">
        <f>2000-E441</f>
        <v>-903.05691411169983</v>
      </c>
      <c r="I441" s="9">
        <v>-4.1772223656511827</v>
      </c>
      <c r="J441" s="9">
        <v>-10.382949519548848</v>
      </c>
      <c r="K441" s="9">
        <v>974</v>
      </c>
      <c r="L441" s="18">
        <f>J441-I441</f>
        <v>-6.2057271538976657</v>
      </c>
    </row>
    <row r="442" spans="1:13" s="2" customFormat="1" x14ac:dyDescent="0.2">
      <c r="A442" s="2">
        <v>48822</v>
      </c>
      <c r="B442" s="11">
        <v>38457</v>
      </c>
      <c r="C442" s="9">
        <v>975.5</v>
      </c>
      <c r="D442" s="10"/>
      <c r="E442" s="6">
        <v>2906.6145470721199</v>
      </c>
      <c r="F442" s="6">
        <v>2979.3919406129698</v>
      </c>
      <c r="G442" s="6">
        <v>2843.8955804725001</v>
      </c>
      <c r="H442" s="5">
        <f>2000-E442</f>
        <v>-906.61454707211988</v>
      </c>
      <c r="I442" s="9">
        <v>-4.2874857448658563</v>
      </c>
      <c r="J442" s="9">
        <v>-10.698957154993995</v>
      </c>
      <c r="K442" s="9">
        <v>975.5</v>
      </c>
      <c r="L442" s="18">
        <f>J442-I442</f>
        <v>-6.4114714101281383</v>
      </c>
    </row>
    <row r="443" spans="1:13" s="2" customFormat="1" x14ac:dyDescent="0.2">
      <c r="A443" s="2">
        <v>48823</v>
      </c>
      <c r="B443" s="11">
        <v>38457</v>
      </c>
      <c r="C443" s="9">
        <v>976.75</v>
      </c>
      <c r="D443" s="10"/>
      <c r="E443" s="6">
        <v>2909.51722905715</v>
      </c>
      <c r="F443" s="6">
        <v>2982.6165167088102</v>
      </c>
      <c r="G443" s="6">
        <v>2847.2196645601798</v>
      </c>
      <c r="H443" s="5">
        <f>2000-E443</f>
        <v>-909.51722905714996</v>
      </c>
      <c r="I443" s="9">
        <v>-4.3843233326130111</v>
      </c>
      <c r="J443" s="9">
        <v>-10.363819538693491</v>
      </c>
      <c r="K443" s="9">
        <v>976.75</v>
      </c>
      <c r="L443" s="18">
        <f>J443-I443</f>
        <v>-5.9794962060804799</v>
      </c>
    </row>
    <row r="444" spans="1:13" s="2" customFormat="1" x14ac:dyDescent="0.2">
      <c r="A444" s="2">
        <v>48824</v>
      </c>
      <c r="B444" s="11">
        <v>38457</v>
      </c>
      <c r="C444" s="9">
        <v>978.25</v>
      </c>
      <c r="D444" s="10"/>
      <c r="E444" s="6">
        <v>2913.0464616712502</v>
      </c>
      <c r="F444" s="6">
        <v>2986.2889888504201</v>
      </c>
      <c r="G444" s="6">
        <v>2853.1863987414899</v>
      </c>
      <c r="H444" s="5">
        <f>2000-E444</f>
        <v>-913.0464616712502</v>
      </c>
      <c r="I444" s="9">
        <v>-4.4625623935308258</v>
      </c>
      <c r="J444" s="9">
        <v>-10.618196609237028</v>
      </c>
      <c r="K444" s="9">
        <v>978.25</v>
      </c>
      <c r="L444" s="18">
        <f>J444-I444</f>
        <v>-6.1556342157062023</v>
      </c>
    </row>
    <row r="445" spans="1:13" s="2" customFormat="1" x14ac:dyDescent="0.2">
      <c r="A445" s="2">
        <v>49001</v>
      </c>
      <c r="B445" s="11">
        <v>38477</v>
      </c>
      <c r="C445" s="9">
        <v>979.75</v>
      </c>
      <c r="D445" s="4"/>
      <c r="E445" s="6">
        <v>2916.6337479328299</v>
      </c>
      <c r="F445" s="6">
        <v>2989.74938431377</v>
      </c>
      <c r="G445" s="6">
        <v>2858.6153402412501</v>
      </c>
      <c r="H445" s="5">
        <f>2000-E445</f>
        <v>-916.63374793282992</v>
      </c>
      <c r="I445" s="9">
        <v>-4.5498762576175347</v>
      </c>
      <c r="J445" s="9">
        <v>-10.624832055652428</v>
      </c>
      <c r="K445" s="9">
        <v>979.75</v>
      </c>
      <c r="L445" s="18">
        <f>J445-I445</f>
        <v>-6.0749557980348934</v>
      </c>
    </row>
    <row r="446" spans="1:13" s="2" customFormat="1" x14ac:dyDescent="0.2">
      <c r="A446" s="2">
        <v>48869</v>
      </c>
      <c r="B446" s="11">
        <v>38471</v>
      </c>
      <c r="C446" s="9">
        <v>981.5</v>
      </c>
      <c r="D446" s="10"/>
      <c r="E446" s="6">
        <v>2920.5930945615901</v>
      </c>
      <c r="F446" s="6">
        <v>2993.7352767820398</v>
      </c>
      <c r="G446" s="6">
        <v>2862.0493741442001</v>
      </c>
      <c r="H446" s="5">
        <f>2000-E446</f>
        <v>-920.59309456159008</v>
      </c>
      <c r="I446" s="9">
        <v>-4.936110788300855</v>
      </c>
      <c r="J446" s="9">
        <v>-11.136239431690726</v>
      </c>
      <c r="K446" s="9">
        <v>981.5</v>
      </c>
      <c r="L446" s="18">
        <f>J446-I446</f>
        <v>-6.2001286433898706</v>
      </c>
    </row>
    <row r="447" spans="1:13" s="2" customFormat="1" x14ac:dyDescent="0.2">
      <c r="A447" s="2">
        <v>48870</v>
      </c>
      <c r="B447" s="11">
        <v>38471</v>
      </c>
      <c r="C447" s="9">
        <v>982.5</v>
      </c>
      <c r="D447" s="10"/>
      <c r="E447" s="6">
        <v>2922.77469170121</v>
      </c>
      <c r="F447" s="6">
        <v>2996.1105002149802</v>
      </c>
      <c r="G447" s="6">
        <v>2864.9622976933101</v>
      </c>
      <c r="H447" s="5">
        <f>2000-E447</f>
        <v>-922.77469170121003</v>
      </c>
      <c r="I447" s="9">
        <v>-4.7041938850348313</v>
      </c>
      <c r="J447" s="9">
        <v>-10.843453436421878</v>
      </c>
      <c r="K447" s="9">
        <v>982.5</v>
      </c>
      <c r="L447" s="18">
        <f>J447-I447</f>
        <v>-6.1392595513870472</v>
      </c>
    </row>
    <row r="448" spans="1:13" s="2" customFormat="1" x14ac:dyDescent="0.2">
      <c r="A448" s="2">
        <v>48871</v>
      </c>
      <c r="B448" s="11">
        <v>38471</v>
      </c>
      <c r="C448" s="9">
        <v>983.75</v>
      </c>
      <c r="D448" s="10"/>
      <c r="E448" s="6">
        <v>2925.5243674293602</v>
      </c>
      <c r="F448" s="6">
        <v>2999.1884730851102</v>
      </c>
      <c r="G448" s="6">
        <v>2870.0052426028301</v>
      </c>
      <c r="H448" s="5">
        <f>2000-E448</f>
        <v>-925.52436742936015</v>
      </c>
      <c r="I448" s="9">
        <v>-4.7092411560790097</v>
      </c>
      <c r="J448" s="9">
        <v>-11.042848213368817</v>
      </c>
      <c r="K448" s="9">
        <v>983.75</v>
      </c>
      <c r="L448" s="18">
        <f>J448-I448</f>
        <v>-6.3336070572898073</v>
      </c>
    </row>
    <row r="449" spans="1:13" s="2" customFormat="1" x14ac:dyDescent="0.2">
      <c r="A449" s="2">
        <v>48872</v>
      </c>
      <c r="B449" s="11">
        <v>38471</v>
      </c>
      <c r="C449" s="9">
        <v>985</v>
      </c>
      <c r="D449" s="10"/>
      <c r="E449" s="6">
        <v>2928.3878195208299</v>
      </c>
      <c r="F449" s="6">
        <v>3002.2691677160301</v>
      </c>
      <c r="G449" s="6">
        <v>2873.6064473568399</v>
      </c>
      <c r="H449" s="5">
        <f>2000-E449</f>
        <v>-928.38781952082991</v>
      </c>
      <c r="I449" s="9">
        <v>-4.6872602069815397</v>
      </c>
      <c r="J449" s="9">
        <v>-10.735748288311996</v>
      </c>
      <c r="K449" s="9">
        <v>985</v>
      </c>
      <c r="L449" s="18">
        <f>J449-I449</f>
        <v>-6.048488081330456</v>
      </c>
    </row>
    <row r="450" spans="1:13" s="2" customFormat="1" x14ac:dyDescent="0.2">
      <c r="A450" s="2">
        <v>48873</v>
      </c>
      <c r="B450" s="11">
        <v>38471</v>
      </c>
      <c r="C450" s="9">
        <v>986.75</v>
      </c>
      <c r="D450" s="10"/>
      <c r="E450" s="6">
        <v>2932.46500648866</v>
      </c>
      <c r="F450" s="6">
        <v>3006.56672294597</v>
      </c>
      <c r="G450" s="6">
        <v>2877.1303925365301</v>
      </c>
      <c r="H450" s="5">
        <f>2000-E450</f>
        <v>-932.46500648866004</v>
      </c>
      <c r="I450" s="9">
        <v>-4.5125454733891068</v>
      </c>
      <c r="J450" s="9">
        <v>-10.699293581441285</v>
      </c>
      <c r="K450" s="9">
        <v>986.75</v>
      </c>
      <c r="L450" s="18">
        <f>J450-I450</f>
        <v>-6.1867481080521785</v>
      </c>
    </row>
    <row r="451" spans="1:13" s="2" customFormat="1" x14ac:dyDescent="0.2">
      <c r="A451" s="2">
        <v>48874</v>
      </c>
      <c r="B451" s="11">
        <v>38471</v>
      </c>
      <c r="C451" s="9">
        <v>988.25</v>
      </c>
      <c r="D451" s="10"/>
      <c r="E451" s="6">
        <v>2935.8950515637198</v>
      </c>
      <c r="F451" s="6">
        <v>3010.22466198237</v>
      </c>
      <c r="G451" s="6">
        <v>2880.3974167743499</v>
      </c>
      <c r="H451" s="5">
        <f>2000-E451</f>
        <v>-935.89505156371979</v>
      </c>
      <c r="I451" s="9">
        <v>-4.5521877609238715</v>
      </c>
      <c r="J451" s="9">
        <v>-10.728063407223516</v>
      </c>
      <c r="K451" s="9">
        <v>988.25</v>
      </c>
      <c r="L451" s="18">
        <f>J451-I451</f>
        <v>-6.1758756462996445</v>
      </c>
    </row>
    <row r="452" spans="1:13" s="2" customFormat="1" x14ac:dyDescent="0.2">
      <c r="A452" s="2">
        <v>48875</v>
      </c>
      <c r="B452" s="11">
        <v>38471</v>
      </c>
      <c r="C452" s="9">
        <v>989.75</v>
      </c>
      <c r="D452" s="10"/>
      <c r="E452" s="6">
        <v>2939.34029085877</v>
      </c>
      <c r="F452" s="6">
        <v>3013.8644162300502</v>
      </c>
      <c r="G452" s="6">
        <v>2883.5386527149299</v>
      </c>
      <c r="H452" s="5">
        <f>2000-E452</f>
        <v>-939.34029085877</v>
      </c>
      <c r="I452" s="9">
        <v>-4.3948990600081848</v>
      </c>
      <c r="J452" s="9">
        <v>-10.537589771536432</v>
      </c>
      <c r="K452" s="9">
        <v>989.75</v>
      </c>
      <c r="L452" s="18">
        <f>J452-I452</f>
        <v>-6.142690711528247</v>
      </c>
    </row>
    <row r="453" spans="1:13" s="2" customFormat="1" x14ac:dyDescent="0.2">
      <c r="A453" s="2">
        <v>48876</v>
      </c>
      <c r="B453" s="11">
        <v>38471</v>
      </c>
      <c r="C453" s="9">
        <v>991.75</v>
      </c>
      <c r="D453" s="10"/>
      <c r="E453" s="6">
        <v>2944.2694381440301</v>
      </c>
      <c r="F453" s="6">
        <v>3019.00485694288</v>
      </c>
      <c r="G453" s="6">
        <v>2887.6861409616599</v>
      </c>
      <c r="H453" s="5">
        <f>2000-E453</f>
        <v>-944.26943814403012</v>
      </c>
      <c r="I453" s="9">
        <v>-4.5402164784885821</v>
      </c>
      <c r="J453" s="9">
        <v>-10.609672773767484</v>
      </c>
      <c r="K453" s="9">
        <v>991.75</v>
      </c>
      <c r="L453" s="18">
        <f>J453-I453</f>
        <v>-6.0694562952789015</v>
      </c>
    </row>
    <row r="454" spans="1:13" s="2" customFormat="1" x14ac:dyDescent="0.2">
      <c r="A454" s="2">
        <v>48877</v>
      </c>
      <c r="B454" s="11">
        <v>38471</v>
      </c>
      <c r="C454" s="9">
        <v>993</v>
      </c>
      <c r="D454" s="10"/>
      <c r="E454" s="6">
        <v>2947.3399033688602</v>
      </c>
      <c r="F454" s="6">
        <v>3022.3022028497799</v>
      </c>
      <c r="G454" s="6">
        <v>2890.8854713086998</v>
      </c>
      <c r="H454" s="5">
        <f>2000-E454</f>
        <v>-947.33990336886018</v>
      </c>
      <c r="I454" s="9">
        <v>-4.5998404102907289</v>
      </c>
      <c r="J454" s="9">
        <v>-10.605728680489005</v>
      </c>
      <c r="K454" s="9">
        <v>993</v>
      </c>
      <c r="L454" s="18">
        <f>J454-I454</f>
        <v>-6.0058882701982759</v>
      </c>
    </row>
    <row r="455" spans="1:13" s="2" customFormat="1" x14ac:dyDescent="0.2">
      <c r="A455" s="2">
        <v>48878</v>
      </c>
      <c r="B455" s="11">
        <v>38471</v>
      </c>
      <c r="C455" s="9">
        <v>994.75</v>
      </c>
      <c r="D455" s="10"/>
      <c r="E455" s="6">
        <v>2951.6728830062598</v>
      </c>
      <c r="F455" s="6">
        <v>3026.94501041066</v>
      </c>
      <c r="G455" s="6">
        <v>2895.5806881009498</v>
      </c>
      <c r="H455" s="5">
        <f>2000-E455</f>
        <v>-951.67288300625978</v>
      </c>
      <c r="I455" s="9">
        <v>-4.6645922536088866</v>
      </c>
      <c r="J455" s="9">
        <v>-10.701924003282262</v>
      </c>
      <c r="K455" s="9">
        <v>994.75</v>
      </c>
      <c r="L455" s="18">
        <f>J455-I455</f>
        <v>-6.0373317496733749</v>
      </c>
    </row>
    <row r="456" spans="1:13" s="2" customFormat="1" x14ac:dyDescent="0.2">
      <c r="A456" s="2">
        <v>48881</v>
      </c>
      <c r="B456" s="11">
        <v>38471</v>
      </c>
      <c r="C456" s="9">
        <v>996.5</v>
      </c>
      <c r="D456" s="10"/>
      <c r="E456" s="6">
        <v>2956.0662525620301</v>
      </c>
      <c r="F456" s="6">
        <v>3031.5544737359501</v>
      </c>
      <c r="G456" s="6">
        <v>2900.3980629849002</v>
      </c>
      <c r="H456" s="5">
        <f>2000-E456</f>
        <v>-956.06625256203006</v>
      </c>
      <c r="I456" s="9">
        <v>-4.9307663538522712</v>
      </c>
      <c r="J456" s="9">
        <v>-10.782844560829785</v>
      </c>
      <c r="K456" s="9">
        <v>996.5</v>
      </c>
      <c r="L456" s="18">
        <f>J456-I456</f>
        <v>-5.8520782069775139</v>
      </c>
    </row>
    <row r="457" spans="1:13" x14ac:dyDescent="0.2">
      <c r="A457" s="2">
        <v>48882</v>
      </c>
      <c r="B457" s="11">
        <v>38471</v>
      </c>
      <c r="C457" s="9">
        <v>998</v>
      </c>
      <c r="D457" s="10"/>
      <c r="E457" s="6">
        <v>2959.66612893506</v>
      </c>
      <c r="F457" s="6">
        <v>3035.4264561525902</v>
      </c>
      <c r="G457" s="6">
        <v>2904.7126236561098</v>
      </c>
      <c r="H457" s="5">
        <f>2000-E457</f>
        <v>-959.66612893505999</v>
      </c>
      <c r="I457" s="9">
        <v>-4.781933083830471</v>
      </c>
      <c r="J457" s="9">
        <v>-10.903889360340228</v>
      </c>
      <c r="K457" s="9">
        <v>998</v>
      </c>
      <c r="L457" s="18">
        <f>J457-I457</f>
        <v>-6.1219562765097573</v>
      </c>
    </row>
    <row r="458" spans="1:13" s="2" customFormat="1" x14ac:dyDescent="0.2">
      <c r="A458" s="2">
        <v>48883</v>
      </c>
      <c r="B458" s="11">
        <v>38472</v>
      </c>
      <c r="C458" s="9">
        <v>999.5</v>
      </c>
      <c r="D458" s="10"/>
      <c r="E458" s="6">
        <v>2963.0901462808401</v>
      </c>
      <c r="F458" s="6">
        <v>3039.3170276003798</v>
      </c>
      <c r="G458" s="6">
        <v>2908.0063221432501</v>
      </c>
      <c r="H458" s="5">
        <f>2000-E458</f>
        <v>-963.09014628084014</v>
      </c>
      <c r="I458" s="9">
        <v>-4.7190542117019856</v>
      </c>
      <c r="J458" s="9">
        <v>-10.747658611052543</v>
      </c>
      <c r="K458" s="9">
        <v>999.5</v>
      </c>
      <c r="L458" s="18">
        <f>J458-I458</f>
        <v>-6.0286043993505576</v>
      </c>
    </row>
    <row r="459" spans="1:13" x14ac:dyDescent="0.2">
      <c r="A459" s="2">
        <v>48884</v>
      </c>
      <c r="B459" s="11">
        <v>38472</v>
      </c>
      <c r="C459" s="9">
        <v>1000.75</v>
      </c>
      <c r="D459" s="10"/>
      <c r="E459" s="6">
        <v>2965.90601666781</v>
      </c>
      <c r="F459" s="6">
        <v>3042.69657315841</v>
      </c>
      <c r="G459" s="6">
        <v>2910.9227867772202</v>
      </c>
      <c r="H459" s="5">
        <f>2000-E459</f>
        <v>-965.90601666781004</v>
      </c>
      <c r="I459" s="9">
        <v>-4.738324631465626</v>
      </c>
      <c r="J459" s="9">
        <v>-10.806123779449024</v>
      </c>
      <c r="K459" s="9">
        <v>1000.75</v>
      </c>
      <c r="L459" s="18">
        <f>J459-I459</f>
        <v>-6.0677991479833979</v>
      </c>
    </row>
    <row r="460" spans="1:13" s="20" customFormat="1" x14ac:dyDescent="0.2">
      <c r="A460" s="21">
        <v>48885</v>
      </c>
      <c r="B460" s="24">
        <v>38472</v>
      </c>
      <c r="C460" s="22">
        <v>1002.25</v>
      </c>
      <c r="D460" s="23"/>
      <c r="E460" s="6">
        <v>2969.4169331333401</v>
      </c>
      <c r="F460" s="6">
        <v>3046.8709432389001</v>
      </c>
      <c r="G460" s="6">
        <v>2914.8053493810298</v>
      </c>
      <c r="H460" s="5">
        <f>2000-E460</f>
        <v>-969.41693313334008</v>
      </c>
      <c r="I460" s="22">
        <v>-4.7469258249915063</v>
      </c>
      <c r="J460" s="22">
        <v>-10.772022363857934</v>
      </c>
      <c r="K460" s="22">
        <v>1002.25</v>
      </c>
      <c r="L460" s="18">
        <f>J460-I460</f>
        <v>-6.0250965388664275</v>
      </c>
      <c r="M460" s="21"/>
    </row>
    <row r="461" spans="1:13" s="2" customFormat="1" x14ac:dyDescent="0.2">
      <c r="A461" s="2">
        <v>48886</v>
      </c>
      <c r="B461" s="11">
        <v>38472</v>
      </c>
      <c r="C461" s="9">
        <v>1004.25</v>
      </c>
      <c r="D461" s="10"/>
      <c r="E461" s="6">
        <v>2974.1962078602301</v>
      </c>
      <c r="F461" s="6">
        <v>3052.38140714875</v>
      </c>
      <c r="G461" s="6">
        <v>2919.4595012171199</v>
      </c>
      <c r="H461" s="5">
        <f>2000-E461</f>
        <v>-974.19620786023006</v>
      </c>
      <c r="I461" s="9">
        <v>-4.8413224143157674</v>
      </c>
      <c r="J461" s="9">
        <v>-10.793418521201762</v>
      </c>
      <c r="K461" s="9">
        <v>1004.25</v>
      </c>
      <c r="L461" s="18">
        <f>J461-I461</f>
        <v>-5.9520961068859943</v>
      </c>
    </row>
    <row r="462" spans="1:13" x14ac:dyDescent="0.2">
      <c r="A462" s="2">
        <v>48887</v>
      </c>
      <c r="B462" s="11">
        <v>38472</v>
      </c>
      <c r="C462" s="9">
        <v>1006</v>
      </c>
      <c r="D462" s="10"/>
      <c r="E462" s="6">
        <v>2977.9369844224102</v>
      </c>
      <c r="F462" s="6">
        <v>3057.16061290271</v>
      </c>
      <c r="G462" s="6">
        <v>2923.3466257352902</v>
      </c>
      <c r="H462" s="5">
        <f>2000-E462</f>
        <v>-977.93698442241021</v>
      </c>
      <c r="I462" s="9">
        <v>-4.466921484820185</v>
      </c>
      <c r="J462" s="9">
        <v>-10.482816585900549</v>
      </c>
      <c r="K462" s="9">
        <v>1006</v>
      </c>
      <c r="L462" s="18">
        <f>J462-I462</f>
        <v>-6.0158951010803641</v>
      </c>
    </row>
    <row r="463" spans="1:13" s="2" customFormat="1" x14ac:dyDescent="0.2">
      <c r="A463" s="2">
        <v>48888</v>
      </c>
      <c r="B463" s="11">
        <v>38472</v>
      </c>
      <c r="C463" s="9">
        <v>1007.5</v>
      </c>
      <c r="D463" s="10"/>
      <c r="E463" s="6">
        <v>2981.2841634553001</v>
      </c>
      <c r="F463" s="6">
        <v>3061.2500267763699</v>
      </c>
      <c r="G463" s="6">
        <v>2926.7823429556702</v>
      </c>
      <c r="H463" s="5">
        <f>2000-E463</f>
        <v>-981.28416345530013</v>
      </c>
      <c r="I463" s="9">
        <v>-4.503452193081988</v>
      </c>
      <c r="J463" s="9">
        <v>-10.352099174927764</v>
      </c>
      <c r="K463" s="9">
        <v>1007.5</v>
      </c>
      <c r="L463" s="18">
        <f>J463-I463</f>
        <v>-5.8486469818457758</v>
      </c>
    </row>
    <row r="464" spans="1:13" x14ac:dyDescent="0.2">
      <c r="A464" s="2">
        <v>48889</v>
      </c>
      <c r="B464" s="11">
        <v>38472</v>
      </c>
      <c r="C464" s="9">
        <v>1009</v>
      </c>
      <c r="D464" s="10"/>
      <c r="E464" s="6">
        <v>2984.9342861189698</v>
      </c>
      <c r="F464" s="6">
        <v>3065.2204729628402</v>
      </c>
      <c r="G464" s="6">
        <v>2930.2245516288899</v>
      </c>
      <c r="H464" s="5">
        <f>2000-E464</f>
        <v>-984.93428611896979</v>
      </c>
      <c r="I464" s="9">
        <v>-4.3265891027431751</v>
      </c>
      <c r="J464" s="9">
        <v>-10.444082890907787</v>
      </c>
      <c r="K464" s="9">
        <v>1009</v>
      </c>
      <c r="L464" s="18">
        <f>J464-I464</f>
        <v>-6.1174937881646114</v>
      </c>
    </row>
    <row r="465" spans="1:14" s="2" customFormat="1" x14ac:dyDescent="0.2">
      <c r="A465" s="2">
        <v>48890</v>
      </c>
      <c r="B465" s="11">
        <v>38472</v>
      </c>
      <c r="C465" s="9">
        <v>1010</v>
      </c>
      <c r="D465" s="10"/>
      <c r="E465" s="6">
        <v>2987.35791621827</v>
      </c>
      <c r="F465" s="6">
        <v>3067.84460551764</v>
      </c>
      <c r="G465" s="6">
        <v>2932.5225521675802</v>
      </c>
      <c r="H465" s="5">
        <f>2000-E465</f>
        <v>-987.35791621827002</v>
      </c>
      <c r="I465" s="9">
        <v>-4.3810644318621232</v>
      </c>
      <c r="J465" s="9">
        <v>-10.466629307284643</v>
      </c>
      <c r="K465" s="9">
        <v>1010</v>
      </c>
      <c r="L465" s="18">
        <f>J465-I465</f>
        <v>-6.08556487542252</v>
      </c>
    </row>
    <row r="466" spans="1:14" x14ac:dyDescent="0.2">
      <c r="A466" s="2">
        <v>48891</v>
      </c>
      <c r="B466" s="11">
        <v>38472</v>
      </c>
      <c r="C466" s="9">
        <v>1011</v>
      </c>
      <c r="D466" s="10"/>
      <c r="E466" s="6">
        <v>2989.6080519339098</v>
      </c>
      <c r="F466" s="6">
        <v>3070.52651208916</v>
      </c>
      <c r="G466" s="6">
        <v>2934.8441246142302</v>
      </c>
      <c r="H466" s="5">
        <f>2000-E466</f>
        <v>-989.60805193390979</v>
      </c>
      <c r="I466" s="9">
        <v>-4.3292069395420834</v>
      </c>
      <c r="J466" s="9">
        <v>-10.541493124557485</v>
      </c>
      <c r="K466" s="9">
        <v>1011</v>
      </c>
      <c r="L466" s="18">
        <f>J466-I466</f>
        <v>-6.2122861850154019</v>
      </c>
    </row>
    <row r="467" spans="1:14" s="12" customFormat="1" x14ac:dyDescent="0.2">
      <c r="A467" s="12">
        <v>48894</v>
      </c>
      <c r="B467" s="16">
        <v>38472</v>
      </c>
      <c r="C467" s="13">
        <v>1012.5</v>
      </c>
      <c r="D467" s="15"/>
      <c r="E467" s="6">
        <v>2993.01423955677</v>
      </c>
      <c r="F467" s="6">
        <v>3074.6299317778598</v>
      </c>
      <c r="G467" s="6">
        <v>2938.1973076017098</v>
      </c>
      <c r="H467" s="5">
        <f>2000-E467</f>
        <v>-993.01423955677001</v>
      </c>
      <c r="I467" s="13">
        <v>-4.4973053483474308</v>
      </c>
      <c r="J467" s="13">
        <v>-10.396912410009799</v>
      </c>
      <c r="K467" s="13">
        <v>1012.5</v>
      </c>
      <c r="L467" s="18">
        <f>J467-I467</f>
        <v>-5.8996070616623681</v>
      </c>
    </row>
    <row r="468" spans="1:14" x14ac:dyDescent="0.2">
      <c r="A468" s="2">
        <v>49005</v>
      </c>
      <c r="B468" s="11">
        <v>38477</v>
      </c>
      <c r="C468" s="9">
        <v>1012.5</v>
      </c>
      <c r="E468" s="6">
        <v>2993.01423955677</v>
      </c>
      <c r="F468" s="6">
        <v>3074.6299317778598</v>
      </c>
      <c r="G468" s="6">
        <v>2938.1973076017098</v>
      </c>
      <c r="H468" s="5">
        <f>2000-E468</f>
        <v>-993.01423955677001</v>
      </c>
      <c r="I468" s="9">
        <v>-4.4163124819829589</v>
      </c>
      <c r="J468" s="9">
        <v>-10.660853426692661</v>
      </c>
      <c r="K468" s="9">
        <v>1012.5</v>
      </c>
      <c r="L468" s="18">
        <f>J468-I468</f>
        <v>-6.2445409447097022</v>
      </c>
    </row>
    <row r="469" spans="1:14" s="12" customFormat="1" x14ac:dyDescent="0.2">
      <c r="A469" s="12">
        <v>48895</v>
      </c>
      <c r="B469" s="16">
        <v>38472</v>
      </c>
      <c r="C469" s="13">
        <v>1013.75</v>
      </c>
      <c r="D469" s="15"/>
      <c r="E469" s="6">
        <v>2996.0757327813999</v>
      </c>
      <c r="F469" s="6">
        <v>3078.0853602917</v>
      </c>
      <c r="G469" s="6">
        <v>2940.9048262741298</v>
      </c>
      <c r="H469" s="5">
        <f>2000-E469</f>
        <v>-996.07573278139989</v>
      </c>
      <c r="I469" s="13">
        <v>-4.4355154085464523</v>
      </c>
      <c r="J469" s="13">
        <v>-10.589114746294891</v>
      </c>
      <c r="K469" s="13">
        <v>1013.75</v>
      </c>
      <c r="L469" s="18">
        <f>J469-I469</f>
        <v>-6.1535993377484388</v>
      </c>
      <c r="N469" s="12" t="s">
        <v>0</v>
      </c>
    </row>
    <row r="470" spans="1:14" x14ac:dyDescent="0.2">
      <c r="A470" s="2">
        <v>49008</v>
      </c>
      <c r="B470" s="11">
        <v>38477</v>
      </c>
      <c r="C470" s="9">
        <v>1013.75</v>
      </c>
      <c r="E470" s="6">
        <v>2996.0757327813999</v>
      </c>
      <c r="F470" s="6">
        <v>3078.0853602917</v>
      </c>
      <c r="G470" s="6">
        <v>2940.9048262741298</v>
      </c>
      <c r="H470" s="5">
        <f>2000-E470</f>
        <v>-996.07573278139989</v>
      </c>
      <c r="I470" s="9">
        <v>-4.3829395886486688</v>
      </c>
      <c r="J470" s="9">
        <v>-10.524188083390982</v>
      </c>
      <c r="K470" s="9">
        <v>1013.75</v>
      </c>
      <c r="L470" s="18">
        <f>J470-I470</f>
        <v>-6.1412484947423129</v>
      </c>
    </row>
    <row r="471" spans="1:14" s="12" customFormat="1" x14ac:dyDescent="0.2">
      <c r="A471" s="12">
        <v>48896</v>
      </c>
      <c r="B471" s="16">
        <v>38472</v>
      </c>
      <c r="C471" s="13">
        <v>1015</v>
      </c>
      <c r="D471" s="15"/>
      <c r="E471" s="6">
        <v>2999.1557664572401</v>
      </c>
      <c r="F471" s="6">
        <v>3081.5630612740001</v>
      </c>
      <c r="G471" s="6">
        <v>2943.8333764229901</v>
      </c>
      <c r="H471" s="5">
        <f>2000-E471</f>
        <v>-999.15576645724013</v>
      </c>
      <c r="I471" s="13">
        <v>-4.7029282546036359</v>
      </c>
      <c r="J471" s="13">
        <v>-10.776889259980358</v>
      </c>
      <c r="K471" s="13">
        <v>1015</v>
      </c>
      <c r="L471" s="18">
        <f>J471-I471</f>
        <v>-6.0739610053767219</v>
      </c>
    </row>
    <row r="472" spans="1:14" x14ac:dyDescent="0.2">
      <c r="A472" s="2">
        <v>49009</v>
      </c>
      <c r="B472" s="11">
        <v>38477</v>
      </c>
      <c r="C472" s="9">
        <v>1015</v>
      </c>
      <c r="E472" s="6">
        <v>2999.1557664572401</v>
      </c>
      <c r="F472" s="6">
        <v>3081.5630612740001</v>
      </c>
      <c r="G472" s="6">
        <v>2943.8333764229901</v>
      </c>
      <c r="H472" s="5">
        <f>2000-E472</f>
        <v>-999.15576645724013</v>
      </c>
      <c r="I472" s="9">
        <v>-4.6516185831687702</v>
      </c>
      <c r="J472" s="9">
        <v>-10.739496131483254</v>
      </c>
      <c r="K472" s="9">
        <v>1015</v>
      </c>
      <c r="L472" s="18">
        <f>J472-I472</f>
        <v>-6.0878775483144834</v>
      </c>
    </row>
    <row r="473" spans="1:14" s="2" customFormat="1" x14ac:dyDescent="0.2">
      <c r="A473" s="2">
        <v>48984</v>
      </c>
      <c r="B473" s="11">
        <v>38477</v>
      </c>
      <c r="C473" s="9">
        <v>1016.25</v>
      </c>
      <c r="D473" s="10"/>
      <c r="E473" s="6">
        <v>3002.2853688070199</v>
      </c>
      <c r="F473" s="6">
        <v>3085.00799335584</v>
      </c>
      <c r="G473" s="6">
        <v>2946.7378309583501</v>
      </c>
      <c r="H473" s="5">
        <f>2000-E473</f>
        <v>-1002.2853688070199</v>
      </c>
      <c r="I473" s="9">
        <v>-4.8184870168396845</v>
      </c>
      <c r="J473" s="9">
        <v>-10.855745367728215</v>
      </c>
      <c r="K473" s="9">
        <v>1016.25</v>
      </c>
      <c r="L473" s="18">
        <f>J473-I473</f>
        <v>-6.0372583508885302</v>
      </c>
    </row>
    <row r="474" spans="1:14" s="3" customFormat="1" x14ac:dyDescent="0.2">
      <c r="A474" s="12">
        <v>48897</v>
      </c>
      <c r="B474" s="16">
        <v>38472</v>
      </c>
      <c r="C474" s="13">
        <v>1017.75</v>
      </c>
      <c r="D474" s="15"/>
      <c r="E474" s="6">
        <v>3006.10424265146</v>
      </c>
      <c r="F474" s="6">
        <v>3089.0790744968599</v>
      </c>
      <c r="G474" s="6">
        <v>2949.9319653963598</v>
      </c>
      <c r="H474" s="5">
        <f>2000-E474</f>
        <v>-1006.10424265146</v>
      </c>
      <c r="I474" s="13">
        <v>-4.4803719277951659</v>
      </c>
      <c r="J474" s="13">
        <v>-10.615462787791603</v>
      </c>
      <c r="K474" s="13">
        <v>1017.75</v>
      </c>
      <c r="L474" s="18">
        <f>J474-I474</f>
        <v>-6.1350908599964376</v>
      </c>
      <c r="M474" s="12"/>
    </row>
    <row r="475" spans="1:14" s="2" customFormat="1" x14ac:dyDescent="0.2">
      <c r="A475" s="2">
        <v>49010</v>
      </c>
      <c r="B475" s="11">
        <v>38478</v>
      </c>
      <c r="C475" s="9">
        <v>1017.75</v>
      </c>
      <c r="D475" s="4"/>
      <c r="E475" s="6">
        <v>3006.10424265146</v>
      </c>
      <c r="F475" s="6">
        <v>3089.0790744968599</v>
      </c>
      <c r="G475" s="6">
        <v>2949.9319653963598</v>
      </c>
      <c r="H475" s="5">
        <f>2000-E475</f>
        <v>-1006.10424265146</v>
      </c>
      <c r="I475" s="9">
        <v>-4.5203353134204596</v>
      </c>
      <c r="J475" s="9">
        <v>-10.53132430866126</v>
      </c>
      <c r="K475" s="9">
        <v>1017.75</v>
      </c>
      <c r="L475" s="18">
        <f>J475-I475</f>
        <v>-6.0109889952408002</v>
      </c>
    </row>
    <row r="476" spans="1:14" s="12" customFormat="1" x14ac:dyDescent="0.2">
      <c r="A476" s="12">
        <v>48898</v>
      </c>
      <c r="B476" s="16">
        <v>38472</v>
      </c>
      <c r="C476" s="13">
        <v>1019</v>
      </c>
      <c r="D476" s="15"/>
      <c r="E476" s="6">
        <v>3009.0635339586001</v>
      </c>
      <c r="F476" s="6">
        <v>3092.5308252955301</v>
      </c>
      <c r="G476" s="6">
        <v>2952.7552605728201</v>
      </c>
      <c r="H476" s="5">
        <f>2000-E476</f>
        <v>-1009.0635339586001</v>
      </c>
      <c r="I476" s="13">
        <v>-4.782996345786291</v>
      </c>
      <c r="J476" s="13">
        <v>-10.750031044302052</v>
      </c>
      <c r="K476" s="13">
        <v>1019</v>
      </c>
      <c r="L476" s="18">
        <f>J476-I476</f>
        <v>-5.9670346985157607</v>
      </c>
    </row>
    <row r="477" spans="1:14" s="2" customFormat="1" x14ac:dyDescent="0.2">
      <c r="A477" s="2">
        <v>49011</v>
      </c>
      <c r="B477" s="11">
        <v>38478</v>
      </c>
      <c r="C477" s="9">
        <v>1019</v>
      </c>
      <c r="D477" s="4"/>
      <c r="E477" s="6">
        <v>3009.0635339586001</v>
      </c>
      <c r="F477" s="6">
        <v>3092.5308252955301</v>
      </c>
      <c r="G477" s="6">
        <v>2952.7552605728201</v>
      </c>
      <c r="H477" s="5">
        <f>2000-E477</f>
        <v>-1009.0635339586001</v>
      </c>
      <c r="I477" s="9">
        <v>-4.8297838862921312</v>
      </c>
      <c r="J477" s="9">
        <v>-10.771903978723429</v>
      </c>
      <c r="K477" s="9">
        <v>1019</v>
      </c>
      <c r="L477" s="18">
        <f>J477-I477</f>
        <v>-5.9421200924312982</v>
      </c>
    </row>
    <row r="478" spans="1:14" s="12" customFormat="1" x14ac:dyDescent="0.2">
      <c r="A478" s="12">
        <v>48899</v>
      </c>
      <c r="B478" s="16">
        <v>38472</v>
      </c>
      <c r="C478" s="13">
        <v>1020.5</v>
      </c>
      <c r="D478" s="15"/>
      <c r="E478" s="6">
        <v>3012.38860024527</v>
      </c>
      <c r="F478" s="6">
        <v>3096.7780591722799</v>
      </c>
      <c r="G478" s="6">
        <v>2956.2024794487402</v>
      </c>
      <c r="H478" s="5">
        <f>2000-E478</f>
        <v>-1012.38860024527</v>
      </c>
      <c r="I478" s="13">
        <v>-4.3947058544077739</v>
      </c>
      <c r="J478" s="13">
        <v>-10.336904833287667</v>
      </c>
      <c r="K478" s="13">
        <v>1020.5</v>
      </c>
      <c r="L478" s="18">
        <f>J478-I478</f>
        <v>-5.942198978879893</v>
      </c>
    </row>
    <row r="479" spans="1:14" s="2" customFormat="1" x14ac:dyDescent="0.2">
      <c r="A479" s="2">
        <v>49012</v>
      </c>
      <c r="B479" s="11">
        <v>38478</v>
      </c>
      <c r="C479" s="9">
        <v>1020.5</v>
      </c>
      <c r="D479" s="4"/>
      <c r="E479" s="6">
        <v>3012.38860024527</v>
      </c>
      <c r="F479" s="6">
        <v>3096.7780591722799</v>
      </c>
      <c r="G479" s="6">
        <v>2956.2024794487402</v>
      </c>
      <c r="H479" s="5">
        <f>2000-E479</f>
        <v>-1012.38860024527</v>
      </c>
      <c r="I479" s="9">
        <v>-4.4160223070329989</v>
      </c>
      <c r="J479" s="9">
        <v>-10.25237601675193</v>
      </c>
      <c r="K479" s="9">
        <v>1020.5</v>
      </c>
      <c r="L479" s="18">
        <f>J479-I479</f>
        <v>-5.8363537097189306</v>
      </c>
    </row>
    <row r="480" spans="1:14" s="12" customFormat="1" x14ac:dyDescent="0.2">
      <c r="A480" s="12">
        <v>48900</v>
      </c>
      <c r="B480" s="16">
        <v>38472</v>
      </c>
      <c r="C480" s="13">
        <v>1021.75</v>
      </c>
      <c r="D480" s="15"/>
      <c r="E480" s="6">
        <v>3015.11502201752</v>
      </c>
      <c r="F480" s="6">
        <v>3100.3274137507301</v>
      </c>
      <c r="G480" s="6">
        <v>2958.9293646179299</v>
      </c>
      <c r="H480" s="5">
        <f>2000-E480</f>
        <v>-1015.11502201752</v>
      </c>
      <c r="I480" s="13">
        <v>-4.596676735440882</v>
      </c>
      <c r="J480" s="13">
        <v>-10.519690832939123</v>
      </c>
      <c r="K480" s="13">
        <v>1021.75</v>
      </c>
      <c r="L480" s="18">
        <f>J480-I480</f>
        <v>-5.9230140974982408</v>
      </c>
    </row>
    <row r="481" spans="1:13" s="2" customFormat="1" x14ac:dyDescent="0.2">
      <c r="A481" s="2">
        <v>49013</v>
      </c>
      <c r="B481" s="11">
        <v>38478</v>
      </c>
      <c r="C481" s="9">
        <v>1021.75</v>
      </c>
      <c r="D481" s="4"/>
      <c r="E481" s="6">
        <v>3015.11502201752</v>
      </c>
      <c r="F481" s="6">
        <v>3100.3274137507301</v>
      </c>
      <c r="G481" s="6">
        <v>2958.9293646179299</v>
      </c>
      <c r="H481" s="5">
        <f>2000-E481</f>
        <v>-1015.11502201752</v>
      </c>
      <c r="I481" s="9">
        <v>-4.5886224625013314</v>
      </c>
      <c r="J481" s="9">
        <v>-10.491171783845822</v>
      </c>
      <c r="K481" s="9">
        <v>1021.75</v>
      </c>
      <c r="L481" s="18">
        <f>J481-I481</f>
        <v>-5.9025493213444902</v>
      </c>
    </row>
    <row r="482" spans="1:13" s="12" customFormat="1" x14ac:dyDescent="0.2">
      <c r="A482" s="12">
        <v>48901</v>
      </c>
      <c r="B482" s="16">
        <v>38472</v>
      </c>
      <c r="C482" s="13">
        <v>1023.25</v>
      </c>
      <c r="D482" s="15"/>
      <c r="E482" s="6">
        <v>3018.42540654295</v>
      </c>
      <c r="F482" s="6">
        <v>3104.4333237117698</v>
      </c>
      <c r="G482" s="6">
        <v>2962.134179146</v>
      </c>
      <c r="H482" s="5">
        <f>2000-E482</f>
        <v>-1018.42540654295</v>
      </c>
      <c r="I482" s="13">
        <v>-4.9868432014485222</v>
      </c>
      <c r="J482" s="13">
        <v>-10.792076616858234</v>
      </c>
      <c r="K482" s="13">
        <v>1023.25</v>
      </c>
      <c r="L482" s="18">
        <f>J482-I482</f>
        <v>-5.8052334154097114</v>
      </c>
    </row>
    <row r="483" spans="1:13" s="2" customFormat="1" x14ac:dyDescent="0.2">
      <c r="A483" s="2">
        <v>49014</v>
      </c>
      <c r="B483" s="11">
        <v>38478</v>
      </c>
      <c r="C483" s="9">
        <v>1023.25</v>
      </c>
      <c r="D483" s="4"/>
      <c r="E483" s="6">
        <v>3018.42540654295</v>
      </c>
      <c r="F483" s="6">
        <v>3104.4333237117698</v>
      </c>
      <c r="G483" s="6">
        <v>2962.134179146</v>
      </c>
      <c r="H483" s="5">
        <f>2000-E483</f>
        <v>-1018.42540654295</v>
      </c>
      <c r="I483" s="9">
        <v>-4.6331283202121911</v>
      </c>
      <c r="J483" s="9">
        <v>-10.294433913670071</v>
      </c>
      <c r="K483" s="9">
        <v>1023.25</v>
      </c>
      <c r="L483" s="18">
        <f>J483-I483</f>
        <v>-5.6613055934578798</v>
      </c>
    </row>
    <row r="484" spans="1:13" s="3" customFormat="1" x14ac:dyDescent="0.2">
      <c r="A484" s="12">
        <v>48902</v>
      </c>
      <c r="B484" s="16">
        <v>38472</v>
      </c>
      <c r="C484" s="13">
        <v>1024.75</v>
      </c>
      <c r="D484" s="15"/>
      <c r="E484" s="6">
        <v>3021.99996971785</v>
      </c>
      <c r="F484" s="6">
        <v>3108.49040828636</v>
      </c>
      <c r="G484" s="6">
        <v>2965.1236321413598</v>
      </c>
      <c r="H484" s="5">
        <f>2000-E484</f>
        <v>-1021.99996971785</v>
      </c>
      <c r="I484" s="13">
        <v>-4.8101132422685362</v>
      </c>
      <c r="J484" s="13">
        <v>-10.832066124513048</v>
      </c>
      <c r="K484" s="13">
        <v>1024.75</v>
      </c>
      <c r="L484" s="18">
        <f>J484-I484</f>
        <v>-6.0219528822445119</v>
      </c>
      <c r="M484" s="12"/>
    </row>
    <row r="485" spans="1:13" s="2" customFormat="1" x14ac:dyDescent="0.2">
      <c r="A485" s="2">
        <v>49015</v>
      </c>
      <c r="B485" s="11">
        <v>38478</v>
      </c>
      <c r="C485" s="9">
        <v>1024.75</v>
      </c>
      <c r="D485" s="4"/>
      <c r="E485" s="6">
        <v>3021.99996971785</v>
      </c>
      <c r="F485" s="6">
        <v>3108.49040828636</v>
      </c>
      <c r="G485" s="6">
        <v>2965.1236321413598</v>
      </c>
      <c r="H485" s="5">
        <f>2000-E485</f>
        <v>-1021.99996971785</v>
      </c>
      <c r="I485" s="9">
        <v>-4.849595809430939</v>
      </c>
      <c r="J485" s="9">
        <v>-10.877101656991654</v>
      </c>
      <c r="K485" s="9">
        <v>1024.75</v>
      </c>
      <c r="L485" s="18">
        <f>J485-I485</f>
        <v>-6.0275058475607146</v>
      </c>
    </row>
    <row r="486" spans="1:13" s="12" customFormat="1" x14ac:dyDescent="0.2">
      <c r="A486" s="12">
        <v>48903</v>
      </c>
      <c r="B486" s="16">
        <v>38472</v>
      </c>
      <c r="C486" s="13">
        <v>1026.25</v>
      </c>
      <c r="D486" s="15"/>
      <c r="E486" s="6">
        <v>3025.6811003159801</v>
      </c>
      <c r="F486" s="6">
        <v>3112.6557959085599</v>
      </c>
      <c r="G486" s="6">
        <v>2968.0630474999898</v>
      </c>
      <c r="H486" s="5">
        <f>2000-E486</f>
        <v>-1025.6811003159801</v>
      </c>
      <c r="I486" s="13">
        <v>-4.8141312373813108</v>
      </c>
      <c r="J486" s="13">
        <v>-10.767999038819367</v>
      </c>
      <c r="K486" s="13">
        <v>1026.25</v>
      </c>
      <c r="L486" s="18">
        <f>J486-I486</f>
        <v>-5.9538678014380562</v>
      </c>
    </row>
    <row r="487" spans="1:13" s="2" customFormat="1" x14ac:dyDescent="0.2">
      <c r="A487" s="2">
        <v>49016</v>
      </c>
      <c r="B487" s="11">
        <v>38478</v>
      </c>
      <c r="C487" s="9">
        <v>1026.25</v>
      </c>
      <c r="D487" s="4"/>
      <c r="E487" s="6">
        <v>3025.6811003159801</v>
      </c>
      <c r="F487" s="6">
        <v>3112.6557959085599</v>
      </c>
      <c r="G487" s="6">
        <v>2968.0630474999898</v>
      </c>
      <c r="H487" s="5">
        <f>2000-E487</f>
        <v>-1025.6811003159801</v>
      </c>
      <c r="I487" s="9">
        <v>-4.731084772824504</v>
      </c>
      <c r="J487" s="9">
        <v>-10.789045280969457</v>
      </c>
      <c r="K487" s="9">
        <v>1026.25</v>
      </c>
      <c r="L487" s="18">
        <f>J487-I487</f>
        <v>-6.0579605081449532</v>
      </c>
    </row>
    <row r="488" spans="1:13" s="20" customFormat="1" x14ac:dyDescent="0.2">
      <c r="A488" s="21">
        <v>48938</v>
      </c>
      <c r="B488" s="24">
        <v>38476</v>
      </c>
      <c r="C488" s="22">
        <v>1028</v>
      </c>
      <c r="D488" s="23"/>
      <c r="E488" s="6">
        <v>3029.7237765934401</v>
      </c>
      <c r="F488" s="6">
        <v>3117.63462812537</v>
      </c>
      <c r="G488" s="6">
        <v>2971.84110007651</v>
      </c>
      <c r="H488" s="5">
        <f>2000-E488</f>
        <v>-1029.7237765934401</v>
      </c>
      <c r="I488" s="22">
        <v>-4.5413239314652207</v>
      </c>
      <c r="J488" s="22">
        <v>-10.135590420859771</v>
      </c>
      <c r="K488" s="22">
        <v>1028</v>
      </c>
      <c r="L488" s="18">
        <f>J488-I488</f>
        <v>-5.59426648939455</v>
      </c>
      <c r="M488" s="21"/>
    </row>
    <row r="489" spans="1:13" s="2" customFormat="1" x14ac:dyDescent="0.2">
      <c r="A489" s="2">
        <v>48939</v>
      </c>
      <c r="B489" s="11">
        <v>38476</v>
      </c>
      <c r="C489" s="9">
        <v>1029.5</v>
      </c>
      <c r="D489" s="10"/>
      <c r="E489" s="6">
        <v>3033.2510722918801</v>
      </c>
      <c r="F489" s="6">
        <v>3121.8056140684698</v>
      </c>
      <c r="G489" s="6">
        <v>2975.0792480904302</v>
      </c>
      <c r="H489" s="5">
        <f>2000-E489</f>
        <v>-1033.2510722918801</v>
      </c>
      <c r="I489" s="9">
        <v>-5.0434313726075448</v>
      </c>
      <c r="J489" s="9">
        <v>-10.904296410371654</v>
      </c>
      <c r="K489" s="9">
        <v>1029.5</v>
      </c>
      <c r="L489" s="18">
        <f>J489-I489</f>
        <v>-5.8608650377641087</v>
      </c>
    </row>
    <row r="490" spans="1:13" s="2" customFormat="1" x14ac:dyDescent="0.2">
      <c r="A490" s="2">
        <v>48940</v>
      </c>
      <c r="B490" s="11">
        <v>38476</v>
      </c>
      <c r="C490" s="9">
        <v>1031</v>
      </c>
      <c r="D490" s="10"/>
      <c r="E490" s="6">
        <v>3036.6402167064598</v>
      </c>
      <c r="F490" s="6">
        <v>3125.82027192429</v>
      </c>
      <c r="G490" s="6">
        <v>2978.1210748312301</v>
      </c>
      <c r="H490" s="5">
        <f>2000-E490</f>
        <v>-1036.6402167064598</v>
      </c>
      <c r="I490" s="9">
        <v>-4.889563802635946</v>
      </c>
      <c r="J490" s="9">
        <v>-10.91255954142259</v>
      </c>
      <c r="K490" s="9">
        <v>1031</v>
      </c>
      <c r="L490" s="18">
        <f>J490-I490</f>
        <v>-6.0229957387866442</v>
      </c>
    </row>
    <row r="491" spans="1:13" s="2" customFormat="1" x14ac:dyDescent="0.2">
      <c r="A491" s="2">
        <v>48941</v>
      </c>
      <c r="B491" s="11">
        <v>38476</v>
      </c>
      <c r="C491" s="9">
        <v>1032.25</v>
      </c>
      <c r="D491" s="10"/>
      <c r="E491" s="6">
        <v>3039.45883899918</v>
      </c>
      <c r="F491" s="6">
        <v>3129.0975190638701</v>
      </c>
      <c r="G491" s="6">
        <v>2980.6115951552501</v>
      </c>
      <c r="H491" s="5">
        <f>2000-E491</f>
        <v>-1039.45883899918</v>
      </c>
      <c r="I491" s="9">
        <v>-4.7823408950131032</v>
      </c>
      <c r="J491" s="9">
        <v>-10.665135924047753</v>
      </c>
      <c r="K491" s="9">
        <v>1032.25</v>
      </c>
      <c r="L491" s="18">
        <f>J491-I491</f>
        <v>-5.88279502903465</v>
      </c>
    </row>
    <row r="492" spans="1:13" s="2" customFormat="1" x14ac:dyDescent="0.2">
      <c r="A492" s="2">
        <v>48942</v>
      </c>
      <c r="B492" s="11">
        <v>38476</v>
      </c>
      <c r="C492" s="9">
        <v>1034</v>
      </c>
      <c r="D492" s="10"/>
      <c r="E492" s="6">
        <v>3043.6189212987401</v>
      </c>
      <c r="F492" s="6">
        <v>3133.7388996807999</v>
      </c>
      <c r="G492" s="6">
        <v>2984.2355963227301</v>
      </c>
      <c r="H492" s="5">
        <f>2000-E492</f>
        <v>-1043.6189212987401</v>
      </c>
      <c r="I492" s="9">
        <v>-4.993108159758429</v>
      </c>
      <c r="J492" s="9">
        <v>-10.88975208305156</v>
      </c>
      <c r="K492" s="9">
        <v>1034</v>
      </c>
      <c r="L492" s="18">
        <f>J492-I492</f>
        <v>-5.8966439232931309</v>
      </c>
    </row>
    <row r="493" spans="1:13" s="2" customFormat="1" x14ac:dyDescent="0.2">
      <c r="A493" s="2">
        <v>48943</v>
      </c>
      <c r="B493" s="11">
        <v>38476</v>
      </c>
      <c r="C493" s="9">
        <v>1035.5</v>
      </c>
      <c r="D493" s="10"/>
      <c r="E493" s="6">
        <v>3047.1219450264898</v>
      </c>
      <c r="F493" s="6">
        <v>3137.7496490568101</v>
      </c>
      <c r="G493" s="6">
        <v>2987.3393659082899</v>
      </c>
      <c r="H493" s="5">
        <f>2000-E493</f>
        <v>-1047.1219450264898</v>
      </c>
      <c r="I493" s="9">
        <v>-5.0076214977999758</v>
      </c>
      <c r="J493" s="9">
        <v>-10.902023173504709</v>
      </c>
      <c r="K493" s="9">
        <v>1035.5</v>
      </c>
      <c r="L493" s="18">
        <f>J493-I493</f>
        <v>-5.8944016757047333</v>
      </c>
    </row>
    <row r="494" spans="1:13" s="2" customFormat="1" x14ac:dyDescent="0.2">
      <c r="A494" s="2">
        <v>48944</v>
      </c>
      <c r="B494" s="11">
        <v>38476</v>
      </c>
      <c r="C494" s="9">
        <v>1037</v>
      </c>
      <c r="D494" s="10"/>
      <c r="E494" s="6">
        <v>3050.6544012025802</v>
      </c>
      <c r="F494" s="6">
        <v>3141.2337540051599</v>
      </c>
      <c r="G494" s="6">
        <v>2990.38120751836</v>
      </c>
      <c r="H494" s="5">
        <f>2000-E494</f>
        <v>-1050.6544012025802</v>
      </c>
      <c r="I494" s="9">
        <v>-4.8243271065478446</v>
      </c>
      <c r="J494" s="9">
        <v>-10.70712995219378</v>
      </c>
      <c r="K494" s="9">
        <v>1037</v>
      </c>
      <c r="L494" s="18">
        <f>J494-I494</f>
        <v>-5.8828028456459354</v>
      </c>
    </row>
    <row r="495" spans="1:13" s="2" customFormat="1" x14ac:dyDescent="0.2">
      <c r="A495" s="2">
        <v>48945</v>
      </c>
      <c r="B495" s="11">
        <v>38476</v>
      </c>
      <c r="C495" s="9">
        <v>1038.5</v>
      </c>
      <c r="D495" s="10"/>
      <c r="E495" s="6">
        <v>3054.05842702769</v>
      </c>
      <c r="F495" s="6">
        <v>3144.7204122077801</v>
      </c>
      <c r="G495" s="6">
        <v>2993.48299845154</v>
      </c>
      <c r="H495" s="5">
        <f>2000-E495</f>
        <v>-1054.05842702769</v>
      </c>
      <c r="I495" s="9">
        <v>-5.0620171037643136</v>
      </c>
      <c r="J495" s="9">
        <v>-10.66121991736855</v>
      </c>
      <c r="K495" s="9">
        <v>1038.5</v>
      </c>
      <c r="L495" s="18">
        <f>J495-I495</f>
        <v>-5.5992028136042364</v>
      </c>
    </row>
    <row r="496" spans="1:13" s="2" customFormat="1" x14ac:dyDescent="0.2">
      <c r="A496" s="2">
        <v>49017</v>
      </c>
      <c r="B496" s="11">
        <v>38478</v>
      </c>
      <c r="C496" s="9">
        <v>1040</v>
      </c>
      <c r="D496" s="4"/>
      <c r="E496" s="6">
        <v>3057.3534907743501</v>
      </c>
      <c r="F496" s="6">
        <v>3148.7177561083299</v>
      </c>
      <c r="G496" s="6">
        <v>2996.7465060867899</v>
      </c>
      <c r="H496" s="5">
        <f>2000-E496</f>
        <v>-1057.3534907743501</v>
      </c>
      <c r="I496" s="9">
        <v>-4.9205827268866535</v>
      </c>
      <c r="J496" s="9">
        <v>-10.540323698092006</v>
      </c>
      <c r="K496" s="9">
        <v>1040</v>
      </c>
      <c r="L496" s="18">
        <f>J496-I496</f>
        <v>-5.6197409712053528</v>
      </c>
    </row>
    <row r="497" spans="1:13" s="2" customFormat="1" x14ac:dyDescent="0.2">
      <c r="A497" s="2">
        <v>48952</v>
      </c>
      <c r="B497" s="11">
        <v>38476</v>
      </c>
      <c r="C497" s="9">
        <v>1041.5</v>
      </c>
      <c r="D497" s="10"/>
      <c r="E497" s="6">
        <v>3060.9924563774998</v>
      </c>
      <c r="F497" s="6">
        <v>3152.6535156959399</v>
      </c>
      <c r="G497" s="6">
        <v>3000.0677135824999</v>
      </c>
      <c r="H497" s="5">
        <f>2000-E497</f>
        <v>-1060.9924563774998</v>
      </c>
      <c r="I497" s="9">
        <v>-4.9543846275602945</v>
      </c>
      <c r="J497" s="9">
        <v>-10.506217496522389</v>
      </c>
      <c r="K497" s="9">
        <v>1041.5</v>
      </c>
      <c r="L497" s="18">
        <f>J497-I497</f>
        <v>-5.5518328689620944</v>
      </c>
    </row>
    <row r="498" spans="1:13" s="2" customFormat="1" x14ac:dyDescent="0.2">
      <c r="A498" s="2">
        <v>48953</v>
      </c>
      <c r="B498" s="11">
        <v>38476</v>
      </c>
      <c r="C498" s="9">
        <v>1043</v>
      </c>
      <c r="D498" s="10"/>
      <c r="E498" s="6">
        <v>3064.6758061721098</v>
      </c>
      <c r="F498" s="6">
        <v>3156.5878527244299</v>
      </c>
      <c r="G498" s="6">
        <v>3003.2648585452398</v>
      </c>
      <c r="H498" s="5">
        <f>2000-E498</f>
        <v>-1064.6758061721098</v>
      </c>
      <c r="I498" s="9">
        <v>-5.0380675917067892</v>
      </c>
      <c r="J498" s="9">
        <v>-10.592069776804287</v>
      </c>
      <c r="K498" s="9">
        <v>1043</v>
      </c>
      <c r="L498" s="18">
        <f>J498-I498</f>
        <v>-5.5540021850974979</v>
      </c>
    </row>
    <row r="499" spans="1:13" s="2" customFormat="1" x14ac:dyDescent="0.2">
      <c r="A499" s="2">
        <v>48954</v>
      </c>
      <c r="B499" s="11">
        <v>38476</v>
      </c>
      <c r="C499" s="9">
        <v>1044</v>
      </c>
      <c r="D499" s="10"/>
      <c r="E499" s="6">
        <v>3067.0315490564499</v>
      </c>
      <c r="F499" s="6">
        <v>3159.2198691226199</v>
      </c>
      <c r="G499" s="6">
        <v>3005.3611050531399</v>
      </c>
      <c r="H499" s="5">
        <f>2000-E499</f>
        <v>-1067.0315490564499</v>
      </c>
      <c r="I499" s="9">
        <v>-5.0027545474709036</v>
      </c>
      <c r="J499" s="9">
        <v>-10.627834947349196</v>
      </c>
      <c r="K499" s="9">
        <v>1044</v>
      </c>
      <c r="L499" s="18">
        <f>J499-I499</f>
        <v>-5.6250803998782928</v>
      </c>
    </row>
    <row r="500" spans="1:13" s="2" customFormat="1" x14ac:dyDescent="0.2">
      <c r="A500" s="2">
        <v>48955</v>
      </c>
      <c r="B500" s="11">
        <v>38476</v>
      </c>
      <c r="C500" s="9">
        <v>1045.25</v>
      </c>
      <c r="D500" s="10"/>
      <c r="E500" s="6">
        <v>3069.8550475145598</v>
      </c>
      <c r="F500" s="6">
        <v>3162.4793293730199</v>
      </c>
      <c r="G500" s="6">
        <v>3008.0462143493501</v>
      </c>
      <c r="H500" s="5">
        <f>2000-E500</f>
        <v>-1069.8550475145598</v>
      </c>
      <c r="I500" s="9">
        <v>-5.1443696154695413</v>
      </c>
      <c r="J500" s="9">
        <v>-10.896856859544819</v>
      </c>
      <c r="K500" s="9">
        <v>1045.25</v>
      </c>
      <c r="L500" s="18">
        <f>J500-I500</f>
        <v>-5.7524872440752777</v>
      </c>
    </row>
    <row r="501" spans="1:13" x14ac:dyDescent="0.2">
      <c r="A501" s="2">
        <v>48956</v>
      </c>
      <c r="B501" s="11">
        <v>38476</v>
      </c>
      <c r="C501" s="9">
        <v>1046.75</v>
      </c>
      <c r="D501" s="10"/>
      <c r="E501" s="6">
        <v>3073.1580833359799</v>
      </c>
      <c r="F501" s="6">
        <v>3166.4867224596201</v>
      </c>
      <c r="G501" s="6">
        <v>3011.2917953727501</v>
      </c>
      <c r="H501" s="5">
        <f>2000-E501</f>
        <v>-1073.1580833359799</v>
      </c>
      <c r="I501" s="9">
        <v>-4.9474013998072746</v>
      </c>
      <c r="J501" s="9">
        <v>-10.672711139804417</v>
      </c>
      <c r="K501" s="9">
        <v>1046.75</v>
      </c>
      <c r="L501" s="18">
        <f>J501-I501</f>
        <v>-5.725309739997142</v>
      </c>
    </row>
    <row r="502" spans="1:13" x14ac:dyDescent="0.2">
      <c r="A502" s="2">
        <v>48957</v>
      </c>
      <c r="B502" s="11">
        <v>38476</v>
      </c>
      <c r="C502" s="9">
        <v>1048</v>
      </c>
      <c r="D502" s="10"/>
      <c r="E502" s="6">
        <v>3075.9533157098999</v>
      </c>
      <c r="F502" s="6">
        <v>3169.5589118674102</v>
      </c>
      <c r="G502" s="6">
        <v>3013.9679466340199</v>
      </c>
      <c r="H502" s="5">
        <f>2000-E502</f>
        <v>-1075.9533157098999</v>
      </c>
      <c r="I502" s="9">
        <v>-4.8266138271889165</v>
      </c>
      <c r="J502" s="9">
        <v>-10.460215222593181</v>
      </c>
      <c r="K502" s="9">
        <v>1048</v>
      </c>
      <c r="L502" s="18">
        <f>J502-I502</f>
        <v>-5.6336013954042645</v>
      </c>
    </row>
    <row r="503" spans="1:13" s="8" customFormat="1" x14ac:dyDescent="0.2">
      <c r="A503" s="2">
        <v>48958</v>
      </c>
      <c r="B503" s="11">
        <v>38476</v>
      </c>
      <c r="C503" s="9">
        <v>1049</v>
      </c>
      <c r="D503" s="10"/>
      <c r="E503" s="6">
        <v>3078.2755706437001</v>
      </c>
      <c r="F503" s="6">
        <v>3171.4906009851302</v>
      </c>
      <c r="G503" s="6">
        <v>3016.0891248513999</v>
      </c>
      <c r="H503" s="5">
        <f>2000-E503</f>
        <v>-1078.2755706437001</v>
      </c>
      <c r="I503" s="9">
        <v>-5.088281972177497</v>
      </c>
      <c r="J503" s="9">
        <v>-10.545234760984762</v>
      </c>
      <c r="K503" s="9">
        <v>1049</v>
      </c>
      <c r="L503" s="18">
        <f>J503-I503</f>
        <v>-5.4569527888072651</v>
      </c>
      <c r="M503" s="2"/>
    </row>
    <row r="504" spans="1:13" s="8" customFormat="1" x14ac:dyDescent="0.2">
      <c r="A504" s="2">
        <v>48959</v>
      </c>
      <c r="B504" s="11">
        <v>38476</v>
      </c>
      <c r="C504" s="9">
        <v>1050.5</v>
      </c>
      <c r="D504" s="10"/>
      <c r="E504" s="6">
        <v>3081.79247738922</v>
      </c>
      <c r="F504" s="6">
        <v>3174.5695739695998</v>
      </c>
      <c r="G504" s="6">
        <v>3019.2146767279501</v>
      </c>
      <c r="H504" s="5">
        <f>2000-E504</f>
        <v>-1081.79247738922</v>
      </c>
      <c r="I504" s="9">
        <v>-4.7379878315904431</v>
      </c>
      <c r="J504" s="9">
        <v>-10.431332161789534</v>
      </c>
      <c r="K504" s="9">
        <v>1050.5</v>
      </c>
      <c r="L504" s="18">
        <f>J504-I504</f>
        <v>-5.6933443301990909</v>
      </c>
      <c r="M504" s="2"/>
    </row>
    <row r="505" spans="1:13" s="8" customFormat="1" x14ac:dyDescent="0.2">
      <c r="A505" s="2">
        <v>48960</v>
      </c>
      <c r="B505" s="11">
        <v>38476</v>
      </c>
      <c r="C505" s="9">
        <v>1052.75</v>
      </c>
      <c r="D505" s="10"/>
      <c r="E505" s="6">
        <v>3087.0943505527898</v>
      </c>
      <c r="F505" s="6">
        <v>3179.2044923695298</v>
      </c>
      <c r="G505" s="6">
        <v>3023.9438396494602</v>
      </c>
      <c r="H505" s="5">
        <f>2000-E505</f>
        <v>-1087.0943505527898</v>
      </c>
      <c r="I505" s="9">
        <v>-5.0801943011051067</v>
      </c>
      <c r="J505" s="9">
        <v>-10.853593691976091</v>
      </c>
      <c r="K505" s="9">
        <v>1052.75</v>
      </c>
      <c r="L505" s="18">
        <f>J505-I505</f>
        <v>-5.773399390870984</v>
      </c>
      <c r="M505" s="2"/>
    </row>
    <row r="506" spans="1:13" s="8" customFormat="1" x14ac:dyDescent="0.2">
      <c r="A506" s="2">
        <v>48961</v>
      </c>
      <c r="B506" s="11">
        <v>38476</v>
      </c>
      <c r="C506" s="9">
        <v>1054.75</v>
      </c>
      <c r="D506" s="10"/>
      <c r="E506" s="6">
        <v>3091.9116686889802</v>
      </c>
      <c r="F506" s="6">
        <v>3182.2336753741101</v>
      </c>
      <c r="G506" s="6">
        <v>3028.3106890982699</v>
      </c>
      <c r="H506" s="5">
        <f>2000-E506</f>
        <v>-1091.9116686889802</v>
      </c>
      <c r="I506" s="9">
        <v>-5.2386052688378966</v>
      </c>
      <c r="J506" s="9">
        <v>-10.731198025261008</v>
      </c>
      <c r="K506" s="9">
        <v>1054.75</v>
      </c>
      <c r="L506" s="18">
        <f>J506-I506</f>
        <v>-5.4925927564231118</v>
      </c>
      <c r="M506" s="2"/>
    </row>
    <row r="507" spans="1:13" s="8" customFormat="1" x14ac:dyDescent="0.2">
      <c r="A507" s="2">
        <v>48962</v>
      </c>
      <c r="B507" s="11">
        <v>38476</v>
      </c>
      <c r="C507" s="9">
        <v>1057</v>
      </c>
      <c r="D507" s="10"/>
      <c r="E507" s="6">
        <v>3097.2299048428499</v>
      </c>
      <c r="F507" s="6">
        <v>3185.17655626746</v>
      </c>
      <c r="G507" s="6">
        <v>3033.1920162076999</v>
      </c>
      <c r="H507" s="5">
        <f>2000-E507</f>
        <v>-1097.2299048428499</v>
      </c>
      <c r="I507" s="9">
        <v>-5.2089079456599077</v>
      </c>
      <c r="J507" s="9">
        <v>-10.701842999561599</v>
      </c>
      <c r="K507" s="9">
        <v>1057</v>
      </c>
      <c r="L507" s="18">
        <f>J507-I507</f>
        <v>-5.4929350539016912</v>
      </c>
      <c r="M507" s="2"/>
    </row>
    <row r="508" spans="1:13" s="8" customFormat="1" x14ac:dyDescent="0.2">
      <c r="A508" s="2">
        <v>48965</v>
      </c>
      <c r="B508" s="11">
        <v>38476</v>
      </c>
      <c r="C508" s="9">
        <v>1058.75</v>
      </c>
      <c r="D508" s="10"/>
      <c r="E508" s="6">
        <v>3101.03799202341</v>
      </c>
      <c r="F508" s="6">
        <v>3186.38751774107</v>
      </c>
      <c r="G508" s="6">
        <v>3036.79872197246</v>
      </c>
      <c r="H508" s="5">
        <f>2000-E508</f>
        <v>-1101.03799202341</v>
      </c>
      <c r="I508" s="9">
        <v>-5.0108961666652334</v>
      </c>
      <c r="J508" s="9">
        <v>-10.704818482747417</v>
      </c>
      <c r="K508" s="9">
        <v>1058.75</v>
      </c>
      <c r="L508" s="18">
        <f>J508-I508</f>
        <v>-5.6939223160821832</v>
      </c>
      <c r="M508" s="2"/>
    </row>
    <row r="509" spans="1:13" s="8" customFormat="1" x14ac:dyDescent="0.2">
      <c r="A509" s="2">
        <v>48966</v>
      </c>
      <c r="B509" s="11">
        <v>38476</v>
      </c>
      <c r="C509" s="9">
        <v>1061</v>
      </c>
      <c r="D509" s="10"/>
      <c r="E509" s="6">
        <v>3105.7570758167599</v>
      </c>
      <c r="F509" s="6">
        <v>3188.4729707142101</v>
      </c>
      <c r="G509" s="6">
        <v>3041.3638105090999</v>
      </c>
      <c r="H509" s="5">
        <f>2000-E509</f>
        <v>-1105.7570758167599</v>
      </c>
      <c r="I509" s="9">
        <v>-5.299589607724088</v>
      </c>
      <c r="J509" s="9">
        <v>-10.37953831790664</v>
      </c>
      <c r="K509" s="9">
        <v>1061</v>
      </c>
      <c r="L509" s="18">
        <f>J509-I509</f>
        <v>-5.0799487101825518</v>
      </c>
      <c r="M509" s="2"/>
    </row>
    <row r="510" spans="1:13" s="8" customFormat="1" x14ac:dyDescent="0.2">
      <c r="A510" s="2">
        <v>48967</v>
      </c>
      <c r="B510" s="11">
        <v>38477</v>
      </c>
      <c r="C510" s="9">
        <v>1064</v>
      </c>
      <c r="D510" s="10"/>
      <c r="E510" s="6">
        <v>3112.1453258186102</v>
      </c>
      <c r="F510" s="6">
        <v>3190.04339681893</v>
      </c>
      <c r="G510" s="6">
        <v>3047.56959073287</v>
      </c>
      <c r="H510" s="5">
        <f>2000-E510</f>
        <v>-1112.1453258186102</v>
      </c>
      <c r="I510" s="9">
        <v>-5.2740779947983967</v>
      </c>
      <c r="J510" s="9">
        <v>-10.788339891005315</v>
      </c>
      <c r="K510" s="9">
        <v>1064</v>
      </c>
      <c r="L510" s="18">
        <f>J510-I510</f>
        <v>-5.5142618962069179</v>
      </c>
      <c r="M510" s="2"/>
    </row>
    <row r="511" spans="1:13" s="8" customFormat="1" x14ac:dyDescent="0.2">
      <c r="A511" s="2">
        <v>48968</v>
      </c>
      <c r="B511" s="11">
        <v>38477</v>
      </c>
      <c r="C511" s="9">
        <v>1067.25</v>
      </c>
      <c r="D511" s="10"/>
      <c r="E511" s="6">
        <v>3119.37220272997</v>
      </c>
      <c r="F511" s="6">
        <v>3194.5807670362701</v>
      </c>
      <c r="G511" s="6">
        <v>3054.3068894251601</v>
      </c>
      <c r="H511" s="5">
        <f>2000-E511</f>
        <v>-1119.37220272997</v>
      </c>
      <c r="I511" s="9">
        <v>-5.4567096423879722</v>
      </c>
      <c r="J511" s="9">
        <v>-10.765438230775175</v>
      </c>
      <c r="K511" s="9">
        <v>1067.25</v>
      </c>
      <c r="L511" s="18">
        <f>J511-I511</f>
        <v>-5.3087285883872024</v>
      </c>
      <c r="M511" s="2"/>
    </row>
    <row r="512" spans="1:13" s="8" customFormat="1" x14ac:dyDescent="0.2">
      <c r="A512" s="2">
        <v>48969</v>
      </c>
      <c r="B512" s="11">
        <v>38477</v>
      </c>
      <c r="C512" s="9">
        <v>1069.25</v>
      </c>
      <c r="D512" s="10"/>
      <c r="E512" s="6">
        <v>3123.7274326235802</v>
      </c>
      <c r="F512" s="6">
        <v>3197.2322635905798</v>
      </c>
      <c r="G512" s="6">
        <v>3058.5088604233401</v>
      </c>
      <c r="H512" s="5">
        <f>2000-E512</f>
        <v>-1123.7274326235802</v>
      </c>
      <c r="I512" s="9">
        <v>-5.6420808374094218</v>
      </c>
      <c r="J512" s="9">
        <v>-10.969488138196553</v>
      </c>
      <c r="K512" s="9">
        <v>1069.25</v>
      </c>
      <c r="L512" s="18">
        <f>J512-I512</f>
        <v>-5.3274073007871312</v>
      </c>
      <c r="M512" s="2"/>
    </row>
    <row r="513" spans="1:13" s="8" customFormat="1" x14ac:dyDescent="0.2">
      <c r="A513" s="2">
        <v>48970</v>
      </c>
      <c r="B513" s="11">
        <v>38477</v>
      </c>
      <c r="C513" s="9">
        <v>1072.25</v>
      </c>
      <c r="D513" s="10"/>
      <c r="E513" s="6">
        <v>3129.7143966326298</v>
      </c>
      <c r="F513" s="6">
        <v>3197.2322635905798</v>
      </c>
      <c r="G513" s="6">
        <v>3064.3410777945301</v>
      </c>
      <c r="H513" s="5">
        <f>2000-E513</f>
        <v>-1129.7143966326298</v>
      </c>
      <c r="I513" s="9">
        <v>-5.3751079788993703</v>
      </c>
      <c r="J513" s="9">
        <v>-10.615754589432232</v>
      </c>
      <c r="K513" s="9">
        <v>1072.25</v>
      </c>
      <c r="L513" s="18">
        <f>J513-I513</f>
        <v>-5.2406466105328615</v>
      </c>
      <c r="M513" s="2"/>
    </row>
    <row r="514" spans="1:13" s="2" customFormat="1" x14ac:dyDescent="0.2">
      <c r="A514" s="2">
        <v>49059</v>
      </c>
      <c r="B514" s="11">
        <v>38479</v>
      </c>
      <c r="C514" s="9">
        <v>1074</v>
      </c>
      <c r="D514" s="10"/>
      <c r="E514" s="6">
        <v>3133.0367315716699</v>
      </c>
      <c r="F514" s="6">
        <v>3198.7479882698199</v>
      </c>
      <c r="G514" s="6">
        <v>3067.2750311809</v>
      </c>
      <c r="H514" s="5">
        <f>2000-E514</f>
        <v>-1133.0367315716699</v>
      </c>
      <c r="I514" s="9">
        <v>-5.4074476381997361</v>
      </c>
      <c r="J514" s="9">
        <v>-10.874765297788937</v>
      </c>
      <c r="K514" s="9">
        <v>1074</v>
      </c>
      <c r="L514" s="18">
        <f>J514-I514</f>
        <v>-5.4673176595892006</v>
      </c>
    </row>
    <row r="515" spans="1:13" s="2" customFormat="1" x14ac:dyDescent="0.2">
      <c r="A515" s="2">
        <v>49060</v>
      </c>
      <c r="B515" s="11">
        <v>38479</v>
      </c>
      <c r="C515" s="9">
        <v>1078.25</v>
      </c>
      <c r="D515" s="10"/>
      <c r="E515" s="6">
        <v>3133.9496917612501</v>
      </c>
      <c r="F515" s="6">
        <v>3198.92325461573</v>
      </c>
      <c r="G515" s="6">
        <v>3071.6860997190302</v>
      </c>
      <c r="H515" s="5">
        <f>2000-E515</f>
        <v>-1133.9496917612501</v>
      </c>
      <c r="I515" s="9">
        <v>-5.4672619678370946</v>
      </c>
      <c r="J515" s="9">
        <v>-10.781315938381246</v>
      </c>
      <c r="K515" s="9">
        <v>1078.25</v>
      </c>
      <c r="L515" s="18">
        <f>J515-I515</f>
        <v>-5.3140539705441512</v>
      </c>
    </row>
    <row r="516" spans="1:13" s="8" customFormat="1" x14ac:dyDescent="0.2">
      <c r="A516" s="2">
        <v>48973</v>
      </c>
      <c r="B516" s="11">
        <v>38477</v>
      </c>
      <c r="C516" s="9">
        <v>1080.75</v>
      </c>
      <c r="D516" s="10"/>
      <c r="E516" s="6">
        <v>3139.8224310344799</v>
      </c>
      <c r="F516" s="6">
        <v>3204.16818493851</v>
      </c>
      <c r="G516" s="6">
        <v>3077.18553034057</v>
      </c>
      <c r="H516" s="5">
        <f>2000-E516</f>
        <v>-1139.8224310344799</v>
      </c>
      <c r="I516" s="9">
        <v>-5.3263291708687124</v>
      </c>
      <c r="J516" s="9">
        <v>-10.737986495021737</v>
      </c>
      <c r="K516" s="9">
        <v>1080.75</v>
      </c>
      <c r="L516" s="18">
        <f>J516-I516</f>
        <v>-5.4116573241530244</v>
      </c>
      <c r="M516" s="2"/>
    </row>
    <row r="517" spans="1:13" s="8" customFormat="1" x14ac:dyDescent="0.2">
      <c r="A517" s="2">
        <v>48974</v>
      </c>
      <c r="B517" s="11">
        <v>38477</v>
      </c>
      <c r="C517" s="9">
        <v>1083.25</v>
      </c>
      <c r="D517" s="10"/>
      <c r="E517" s="6">
        <v>3145.6644139298501</v>
      </c>
      <c r="F517" s="6">
        <v>3210.32392030031</v>
      </c>
      <c r="G517" s="6">
        <v>3082.3311808652202</v>
      </c>
      <c r="H517" s="5">
        <f>2000-E517</f>
        <v>-1145.6644139298501</v>
      </c>
      <c r="I517" s="9">
        <v>-5.2530306628589578</v>
      </c>
      <c r="J517" s="9">
        <v>-10.57935727783013</v>
      </c>
      <c r="K517" s="9">
        <v>1083.25</v>
      </c>
      <c r="L517" s="18">
        <f>J517-I517</f>
        <v>-5.3263266149711725</v>
      </c>
      <c r="M517" s="2"/>
    </row>
    <row r="518" spans="1:13" s="8" customFormat="1" x14ac:dyDescent="0.2">
      <c r="A518" s="2">
        <v>48975</v>
      </c>
      <c r="B518" s="11">
        <v>38477</v>
      </c>
      <c r="C518" s="9">
        <v>1087</v>
      </c>
      <c r="D518" s="10"/>
      <c r="E518" s="6">
        <v>3154.6389641548899</v>
      </c>
      <c r="F518" s="6">
        <v>3219.8780598061899</v>
      </c>
      <c r="G518" s="6">
        <v>3089.8625386027002</v>
      </c>
      <c r="H518" s="5">
        <f>2000-E518</f>
        <v>-1154.6389641548899</v>
      </c>
      <c r="I518" s="9">
        <v>-5.1276965405985591</v>
      </c>
      <c r="J518" s="9">
        <v>-10.660761667383824</v>
      </c>
      <c r="K518" s="9">
        <v>1087</v>
      </c>
      <c r="L518" s="18">
        <f>J518-I518</f>
        <v>-5.5330651267852646</v>
      </c>
      <c r="M518" s="2"/>
    </row>
    <row r="519" spans="1:13" s="8" customFormat="1" x14ac:dyDescent="0.2">
      <c r="A519" s="2">
        <v>48978</v>
      </c>
      <c r="B519" s="11">
        <v>38477</v>
      </c>
      <c r="C519" s="9">
        <v>1089.5</v>
      </c>
      <c r="D519" s="10"/>
      <c r="E519" s="6">
        <v>3160.03111552767</v>
      </c>
      <c r="F519" s="6">
        <v>3226.78959303582</v>
      </c>
      <c r="G519" s="6">
        <v>3094.9209955048</v>
      </c>
      <c r="H519" s="5">
        <f>2000-E519</f>
        <v>-1160.03111552767</v>
      </c>
      <c r="I519" s="9">
        <v>-4.9056450387925281</v>
      </c>
      <c r="J519" s="9">
        <v>-10.493524765566256</v>
      </c>
      <c r="K519" s="9">
        <v>1089.5</v>
      </c>
      <c r="L519" s="18">
        <f>J519-I519</f>
        <v>-5.5878797267737284</v>
      </c>
      <c r="M519" s="2"/>
    </row>
    <row r="520" spans="1:13" s="8" customFormat="1" x14ac:dyDescent="0.2">
      <c r="A520" s="2">
        <v>48979</v>
      </c>
      <c r="B520" s="11">
        <v>38477</v>
      </c>
      <c r="C520" s="9">
        <v>1091.75</v>
      </c>
      <c r="D520" s="10"/>
      <c r="E520" s="6">
        <v>3165.7387073783302</v>
      </c>
      <c r="F520" s="6">
        <v>3232.96461104319</v>
      </c>
      <c r="G520" s="6">
        <v>3099.3756252440598</v>
      </c>
      <c r="H520" s="5">
        <f>2000-E520</f>
        <v>-1165.7387073783302</v>
      </c>
      <c r="I520" s="9">
        <v>-4.9165410769649878</v>
      </c>
      <c r="J520" s="9">
        <v>-10.682045402565787</v>
      </c>
      <c r="K520" s="9">
        <v>1091.75</v>
      </c>
      <c r="L520" s="18">
        <f>J520-I520</f>
        <v>-5.7655043256007996</v>
      </c>
      <c r="M520" s="2"/>
    </row>
    <row r="521" spans="1:13" s="8" customFormat="1" x14ac:dyDescent="0.2">
      <c r="A521" s="2">
        <v>48980</v>
      </c>
      <c r="B521" s="11">
        <v>38477</v>
      </c>
      <c r="C521" s="9">
        <v>1094.75</v>
      </c>
      <c r="D521" s="10"/>
      <c r="E521" s="6">
        <v>3172.3441241871201</v>
      </c>
      <c r="F521" s="6">
        <v>3241.1815944897298</v>
      </c>
      <c r="G521" s="6">
        <v>3105.31817595849</v>
      </c>
      <c r="H521" s="5">
        <f>2000-E521</f>
        <v>-1172.3441241871201</v>
      </c>
      <c r="I521" s="9">
        <v>-5.0880149402305808</v>
      </c>
      <c r="J521" s="9">
        <v>-10.842726898986246</v>
      </c>
      <c r="K521" s="9">
        <v>1094.75</v>
      </c>
      <c r="L521" s="18">
        <f>J521-I521</f>
        <v>-5.7547119587556654</v>
      </c>
      <c r="M521" s="2"/>
    </row>
    <row r="522" spans="1:13" s="8" customFormat="1" x14ac:dyDescent="0.2">
      <c r="A522" s="1"/>
      <c r="B522" s="1"/>
      <c r="C522" s="7"/>
      <c r="D522" s="4"/>
      <c r="E522" s="6"/>
      <c r="F522" s="6"/>
      <c r="G522" s="6"/>
      <c r="H522" s="5"/>
      <c r="I522" s="4"/>
      <c r="J522" s="4"/>
      <c r="K522" s="4"/>
      <c r="L522" s="3"/>
      <c r="M522" s="2"/>
    </row>
    <row r="523" spans="1:13" s="8" customFormat="1" x14ac:dyDescent="0.2">
      <c r="A523" s="1"/>
      <c r="B523" s="1"/>
      <c r="C523" s="7"/>
      <c r="D523" s="4"/>
      <c r="E523" s="6"/>
      <c r="F523" s="6"/>
      <c r="G523" s="6"/>
      <c r="H523" s="5"/>
      <c r="I523" s="4"/>
      <c r="J523" s="4"/>
      <c r="K523" s="4"/>
      <c r="L523" s="3"/>
      <c r="M523" s="2"/>
    </row>
    <row r="529" spans="1:22" s="12" customFormat="1" x14ac:dyDescent="0.2">
      <c r="B529" s="16"/>
      <c r="C529" s="13"/>
      <c r="D529" s="13"/>
      <c r="E529" s="6"/>
      <c r="F529" s="6"/>
      <c r="G529" s="6"/>
      <c r="H529" s="14"/>
      <c r="I529" s="13"/>
      <c r="J529" s="13"/>
      <c r="K529" s="13"/>
    </row>
    <row r="530" spans="1:22" s="2" customFormat="1" x14ac:dyDescent="0.2">
      <c r="B530" s="11"/>
      <c r="C530" s="9"/>
      <c r="D530" s="10"/>
      <c r="E530" s="6"/>
      <c r="F530" s="6"/>
      <c r="G530" s="6"/>
      <c r="H530" s="5"/>
      <c r="I530" s="9"/>
      <c r="J530" s="9"/>
      <c r="K530" s="9"/>
    </row>
    <row r="531" spans="1:22" x14ac:dyDescent="0.2">
      <c r="A531" s="12"/>
      <c r="B531" s="16"/>
      <c r="C531" s="18"/>
      <c r="D531" s="12"/>
      <c r="H531" s="19"/>
      <c r="I531" s="18"/>
      <c r="J531" s="18"/>
      <c r="K531" s="18"/>
      <c r="L531" s="17"/>
      <c r="M531" s="12"/>
      <c r="N531" s="12"/>
      <c r="O531" s="12"/>
      <c r="P531" s="12"/>
      <c r="Q531" s="12"/>
      <c r="R531" s="12"/>
      <c r="S531" s="12"/>
      <c r="T531" s="12"/>
      <c r="U531" s="12"/>
      <c r="V531" s="12"/>
    </row>
    <row r="532" spans="1:22" s="2" customFormat="1" x14ac:dyDescent="0.2">
      <c r="B532" s="11"/>
      <c r="C532" s="9"/>
      <c r="D532" s="10"/>
      <c r="E532" s="6"/>
      <c r="F532" s="6"/>
      <c r="G532" s="6"/>
      <c r="H532" s="5"/>
      <c r="I532" s="9"/>
      <c r="J532" s="9"/>
      <c r="K532" s="9"/>
    </row>
    <row r="533" spans="1:22" s="2" customFormat="1" x14ac:dyDescent="0.2">
      <c r="A533" s="12"/>
      <c r="B533" s="16"/>
      <c r="C533" s="13"/>
      <c r="D533" s="15"/>
      <c r="E533" s="6"/>
      <c r="F533" s="6"/>
      <c r="G533" s="6"/>
      <c r="H533" s="14"/>
      <c r="I533" s="13"/>
      <c r="J533" s="13"/>
      <c r="K533" s="13"/>
      <c r="L533" s="12"/>
    </row>
    <row r="534" spans="1:22" s="2" customFormat="1" x14ac:dyDescent="0.2">
      <c r="B534" s="11"/>
      <c r="C534" s="9"/>
      <c r="D534" s="10"/>
      <c r="E534" s="6"/>
      <c r="F534" s="6"/>
      <c r="G534" s="6"/>
      <c r="H534" s="5"/>
      <c r="I534" s="9"/>
      <c r="J534" s="9"/>
      <c r="K534" s="9"/>
    </row>
    <row r="535" spans="1:22" s="2" customFormat="1" x14ac:dyDescent="0.2">
      <c r="B535" s="11"/>
      <c r="C535" s="9"/>
      <c r="D535" s="10"/>
      <c r="E535" s="6"/>
      <c r="F535" s="6"/>
      <c r="G535" s="6"/>
      <c r="H535" s="5"/>
      <c r="I535" s="9"/>
      <c r="J535" s="9"/>
      <c r="K535" s="9"/>
    </row>
    <row r="536" spans="1:22" s="8" customFormat="1" x14ac:dyDescent="0.2">
      <c r="A536" s="2"/>
      <c r="B536" s="11"/>
      <c r="C536" s="9"/>
      <c r="D536" s="10"/>
      <c r="E536" s="6"/>
      <c r="F536" s="6"/>
      <c r="G536" s="6"/>
      <c r="H536" s="5"/>
      <c r="I536" s="9"/>
      <c r="J536" s="9"/>
      <c r="K536" s="9"/>
      <c r="L536" s="2"/>
      <c r="M536" s="2"/>
    </row>
    <row r="537" spans="1:22" s="8" customFormat="1" x14ac:dyDescent="0.2">
      <c r="A537" s="2"/>
      <c r="B537" s="11"/>
      <c r="C537" s="9"/>
      <c r="D537" s="10"/>
      <c r="E537" s="6"/>
      <c r="F537" s="6"/>
      <c r="G537" s="6"/>
      <c r="H537" s="5"/>
      <c r="I537" s="9"/>
      <c r="J537" s="9"/>
      <c r="K537" s="9"/>
      <c r="L537" s="2"/>
      <c r="M537" s="2"/>
    </row>
  </sheetData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Vil-stm1iso-2013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2023-06-23T08:24:45Z</dcterms:created>
  <dcterms:modified xsi:type="dcterms:W3CDTF">2023-06-23T08:25:45Z</dcterms:modified>
</cp:coreProperties>
</file>