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9"/>
  <workbookPr date1904="1"/>
  <mc:AlternateContent xmlns:mc="http://schemas.openxmlformats.org/markup-compatibility/2006">
    <mc:Choice Requires="x15">
      <x15ac:absPath xmlns:x15ac="http://schemas.microsoft.com/office/spreadsheetml/2010/11/ac" url="F:\DG\STM\FRANCE\Chauvet\Chau-stm2\"/>
    </mc:Choice>
  </mc:AlternateContent>
  <xr:revisionPtr revIDLastSave="0" documentId="8_{C5921587-3B48-4492-BFAB-064B486C0285}" xr6:coauthVersionLast="36" xr6:coauthVersionMax="36" xr10:uidLastSave="{00000000-0000-0000-0000-000000000000}"/>
  <bookViews>
    <workbookView xWindow="1020" yWindow="96" windowWidth="12384" windowHeight="9312"/>
  </bookViews>
  <sheets>
    <sheet name="Chau-stm2-iso" sheetId="1" r:id="rId1"/>
    <sheet name="ch2-18O-13C -mm" sheetId="18" r:id="rId2"/>
    <sheet name="ch2-18O-13C-ages" sheetId="17" r:id="rId3"/>
    <sheet name="d18O-d13C" sheetId="19" r:id="rId4"/>
    <sheet name="doubles" sheetId="20" r:id="rId5"/>
    <sheet name="Feuil2" sheetId="2" r:id="rId6"/>
    <sheet name="Feuil3" sheetId="3" r:id="rId7"/>
    <sheet name="Feuil4" sheetId="4" r:id="rId8"/>
    <sheet name="Feuil5" sheetId="5" r:id="rId9"/>
    <sheet name="Feuil6" sheetId="6" r:id="rId10"/>
    <sheet name="Feuil7" sheetId="7" r:id="rId11"/>
    <sheet name="Feuil8" sheetId="8" r:id="rId12"/>
    <sheet name="Feuil9" sheetId="9" r:id="rId13"/>
    <sheet name="Feuil10" sheetId="10" r:id="rId14"/>
    <sheet name="Feuil11" sheetId="11" r:id="rId15"/>
    <sheet name="Feuil12" sheetId="12" r:id="rId16"/>
    <sheet name="Feuil13" sheetId="13" r:id="rId17"/>
    <sheet name="Feuil14" sheetId="14" r:id="rId18"/>
    <sheet name="Feuil15" sheetId="15" r:id="rId19"/>
    <sheet name="Feuil16" sheetId="16" r:id="rId20"/>
  </sheets>
  <calcPr calcId="191029"/>
</workbook>
</file>

<file path=xl/calcChain.xml><?xml version="1.0" encoding="utf-8"?>
<calcChain xmlns="http://schemas.openxmlformats.org/spreadsheetml/2006/main">
  <c r="D2" i="1" l="1"/>
  <c r="C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20" i="1"/>
  <c r="D21" i="1" s="1"/>
  <c r="D22" i="1" s="1"/>
  <c r="D23" i="1" s="1"/>
  <c r="D24" i="1" s="1"/>
  <c r="D25" i="1" s="1"/>
  <c r="D26" i="1" s="1"/>
  <c r="D27" i="1" s="1"/>
  <c r="D28" i="1" s="1"/>
  <c r="D29" i="1" s="1"/>
  <c r="D30" i="1" s="1"/>
</calcChain>
</file>

<file path=xl/sharedStrings.xml><?xml version="1.0" encoding="utf-8"?>
<sst xmlns="http://schemas.openxmlformats.org/spreadsheetml/2006/main" count="67" uniqueCount="52">
  <si>
    <t>Sample Name</t>
  </si>
  <si>
    <t>ch2-0</t>
  </si>
  <si>
    <t>ch2-5</t>
  </si>
  <si>
    <t>ch2-10</t>
  </si>
  <si>
    <t>ch2-15</t>
  </si>
  <si>
    <t>ch2-20</t>
  </si>
  <si>
    <t>ch2-25</t>
  </si>
  <si>
    <t>ch2-30</t>
  </si>
  <si>
    <t>ch2-35</t>
  </si>
  <si>
    <t>ch2-40</t>
  </si>
  <si>
    <t>ch2-45</t>
  </si>
  <si>
    <t>ch2-50</t>
  </si>
  <si>
    <t>ch2-55</t>
  </si>
  <si>
    <t>ch2-60</t>
  </si>
  <si>
    <t>ch2-65</t>
  </si>
  <si>
    <t>ch2-70</t>
  </si>
  <si>
    <t>ch2-75</t>
  </si>
  <si>
    <t>ch2-80</t>
  </si>
  <si>
    <t>ch2-85</t>
  </si>
  <si>
    <t>ch2-90</t>
  </si>
  <si>
    <t>ch2-95</t>
  </si>
  <si>
    <t>ch2-100</t>
  </si>
  <si>
    <t>ch2-105</t>
  </si>
  <si>
    <t>ch2-110</t>
  </si>
  <si>
    <t>ch2-115</t>
  </si>
  <si>
    <t>ch2-120</t>
  </si>
  <si>
    <t>ch2-125</t>
  </si>
  <si>
    <t>ch2-130</t>
  </si>
  <si>
    <t>ch2-135</t>
  </si>
  <si>
    <t>ch2-140</t>
  </si>
  <si>
    <t>ch2-40D1</t>
  </si>
  <si>
    <t>ch2-40D2</t>
  </si>
  <si>
    <t>ch2-40G1</t>
  </si>
  <si>
    <t>ch2-40G2</t>
  </si>
  <si>
    <t>ch2-115D1</t>
  </si>
  <si>
    <t>ch2-115D2</t>
  </si>
  <si>
    <t>ch2-115G1</t>
  </si>
  <si>
    <t>ch2-115G2</t>
  </si>
  <si>
    <t>mm/axe</t>
  </si>
  <si>
    <t>mm/base</t>
  </si>
  <si>
    <t>14C age yr/2000</t>
  </si>
  <si>
    <t>chau2-14C-B</t>
  </si>
  <si>
    <t>d18O du 14C</t>
  </si>
  <si>
    <t>d13C du 14C</t>
  </si>
  <si>
    <t>∂18O corrigé</t>
  </si>
  <si>
    <t>∂13C corrigé</t>
  </si>
  <si>
    <t>∂18O corrigé -40mm</t>
  </si>
  <si>
    <t>∂13C corrigé - 40mm</t>
  </si>
  <si>
    <t>∂13C corrigé - 115mm</t>
  </si>
  <si>
    <t>∂18O corrigé - 115mm</t>
  </si>
  <si>
    <t> 18O=-5,0884</t>
  </si>
  <si>
    <t xml:space="preserve">   13C =-6,4655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</si>
</sst>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000"/>
  </numFmts>
  <fonts count="15">
    <font>
      <sz val="10"/>
      <name val="Geneva"/>
    </font>
    <font>
      <b/>
      <sz val="10"/>
      <name val="Geneva"/>
    </font>
    <font>
      <b/>
      <sz val="10"/>
      <color indexed="10"/>
      <name val="Geneva"/>
    </font>
    <font>
      <sz val="10"/>
      <color indexed="10"/>
      <name val="Geneva"/>
    </font>
    <font>
      <sz val="10"/>
      <name val="Arial"/>
    </font>
    <font>
      <b/>
      <sz val="10"/>
      <name val="Arial"/>
      <family val="2"/>
    </font>
    <font>
      <sz val="8"/>
      <name val="MS Sans Serif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181" fontId="2" fillId="0" borderId="1" xfId="0" applyNumberFormat="1" applyFont="1" applyBorder="1" applyAlignment="1">
      <alignment horizontal="center"/>
    </xf>
    <xf numFmtId="181" fontId="3" fillId="0" borderId="0" xfId="0" applyNumberFormat="1" applyFont="1" applyAlignment="1">
      <alignment horizontal="center"/>
    </xf>
    <xf numFmtId="181" fontId="2" fillId="0" borderId="0" xfId="0" applyNumberFormat="1" applyFont="1" applyAlignment="1">
      <alignment horizontal="center"/>
    </xf>
    <xf numFmtId="0" fontId="3" fillId="0" borderId="0" xfId="0" applyFon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3" Type="http://schemas.openxmlformats.org/officeDocument/2006/relationships/chartsheet" Target="chart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2.xml"/><Relationship Id="rId20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24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11843202668884E-2"/>
          <c:y val="3.5135135135135137E-2"/>
          <c:w val="0.76647206005004154"/>
          <c:h val="0.92972972972972978"/>
        </c:manualLayout>
      </c:layout>
      <c:scatterChart>
        <c:scatterStyle val="lineMarker"/>
        <c:varyColors val="0"/>
        <c:ser>
          <c:idx val="1"/>
          <c:order val="1"/>
          <c:tx>
            <c:strRef>
              <c:f>'Chau-stm2-iso'!$F$1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'Chau-stm2-iso'!$C$2:$C$30</c:f>
              <c:numCache>
                <c:formatCode>General</c:formatCode>
                <c:ptCount val="2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</c:numCache>
            </c:numRef>
          </c:xVal>
          <c:yVal>
            <c:numRef>
              <c:f>'Chau-stm2-iso'!$F$2:$F$30</c:f>
              <c:numCache>
                <c:formatCode>0.0000</c:formatCode>
                <c:ptCount val="29"/>
                <c:pt idx="0">
                  <c:v>-6.7604229701389329</c:v>
                </c:pt>
                <c:pt idx="1">
                  <c:v>-6.6463724143783951</c:v>
                </c:pt>
                <c:pt idx="2">
                  <c:v>-6.9374394461119424</c:v>
                </c:pt>
                <c:pt idx="3">
                  <c:v>-6.4787487809021966</c:v>
                </c:pt>
                <c:pt idx="4">
                  <c:v>-6.9423524398067604</c:v>
                </c:pt>
                <c:pt idx="5">
                  <c:v>-7.1920915310567199</c:v>
                </c:pt>
                <c:pt idx="6">
                  <c:v>-6.9605180344678841</c:v>
                </c:pt>
                <c:pt idx="7">
                  <c:v>-8.2216448810577454</c:v>
                </c:pt>
                <c:pt idx="8">
                  <c:v>-6.4654999999999996</c:v>
                </c:pt>
                <c:pt idx="9">
                  <c:v>-8.6154758671663849</c:v>
                </c:pt>
                <c:pt idx="10">
                  <c:v>-8.0905005619925046</c:v>
                </c:pt>
                <c:pt idx="11">
                  <c:v>-8.2335688237453688</c:v>
                </c:pt>
                <c:pt idx="12">
                  <c:v>-8.2935616412902604</c:v>
                </c:pt>
                <c:pt idx="13">
                  <c:v>-8.3005528614265813</c:v>
                </c:pt>
                <c:pt idx="14">
                  <c:v>-8.0995763973707966</c:v>
                </c:pt>
                <c:pt idx="15">
                  <c:v>-8.1392349343121708</c:v>
                </c:pt>
                <c:pt idx="16">
                  <c:v>-8.2093539307863121</c:v>
                </c:pt>
                <c:pt idx="17">
                  <c:v>-8.8875419900165262</c:v>
                </c:pt>
                <c:pt idx="18">
                  <c:v>-8.6151966115381722</c:v>
                </c:pt>
                <c:pt idx="19">
                  <c:v>-6.8032532120995901</c:v>
                </c:pt>
                <c:pt idx="20">
                  <c:v>-7.5266505801119852</c:v>
                </c:pt>
                <c:pt idx="21">
                  <c:v>-7.6754901961084414</c:v>
                </c:pt>
                <c:pt idx="22">
                  <c:v>-7.2481292181812087</c:v>
                </c:pt>
                <c:pt idx="23">
                  <c:v>-7.1791540648089569</c:v>
                </c:pt>
                <c:pt idx="24">
                  <c:v>-7.7573148965340897</c:v>
                </c:pt>
                <c:pt idx="25">
                  <c:v>-6.7947769049700488</c:v>
                </c:pt>
                <c:pt idx="26">
                  <c:v>-7.7989776777523527</c:v>
                </c:pt>
                <c:pt idx="27">
                  <c:v>-6.7561940169839563</c:v>
                </c:pt>
                <c:pt idx="28">
                  <c:v>-6.2112224456662926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67-4B8E-9B2C-43356A82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470863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'Chau-stm2-iso'!$E$1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'Chau-stm2-iso'!$C$2:$C$30</c:f>
              <c:numCache>
                <c:formatCode>General</c:formatCode>
                <c:ptCount val="2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</c:numCache>
            </c:numRef>
          </c:xVal>
          <c:yVal>
            <c:numRef>
              <c:f>'Chau-stm2-iso'!$E$2:$E$30</c:f>
              <c:numCache>
                <c:formatCode>0.0000</c:formatCode>
                <c:ptCount val="29"/>
                <c:pt idx="0">
                  <c:v>-5.8274222319374438</c:v>
                </c:pt>
                <c:pt idx="1">
                  <c:v>-5.9024402074010212</c:v>
                </c:pt>
                <c:pt idx="2">
                  <c:v>-5.630453164542101</c:v>
                </c:pt>
                <c:pt idx="3">
                  <c:v>-5.6251562133615254</c:v>
                </c:pt>
                <c:pt idx="4">
                  <c:v>-5.79298256993183</c:v>
                </c:pt>
                <c:pt idx="5">
                  <c:v>-5.8047702555350549</c:v>
                </c:pt>
                <c:pt idx="6">
                  <c:v>-5.632051727431941</c:v>
                </c:pt>
                <c:pt idx="7">
                  <c:v>-5.8709104811552519</c:v>
                </c:pt>
                <c:pt idx="8">
                  <c:v>-5.0884</c:v>
                </c:pt>
                <c:pt idx="9">
                  <c:v>-6.1285567981439311</c:v>
                </c:pt>
                <c:pt idx="10">
                  <c:v>-5.6488129459236225</c:v>
                </c:pt>
                <c:pt idx="11">
                  <c:v>-5.5045435108760161</c:v>
                </c:pt>
                <c:pt idx="12">
                  <c:v>-5.6205136970528473</c:v>
                </c:pt>
                <c:pt idx="13">
                  <c:v>-5.5009961794509969</c:v>
                </c:pt>
                <c:pt idx="14">
                  <c:v>-5.6435274562057209</c:v>
                </c:pt>
                <c:pt idx="15">
                  <c:v>-5.569509913549159</c:v>
                </c:pt>
                <c:pt idx="16">
                  <c:v>-5.6957518008201955</c:v>
                </c:pt>
                <c:pt idx="17">
                  <c:v>-5.7350591912104658</c:v>
                </c:pt>
                <c:pt idx="18">
                  <c:v>-6.0693680274904489</c:v>
                </c:pt>
                <c:pt idx="19">
                  <c:v>-4.9417997796687807</c:v>
                </c:pt>
                <c:pt idx="20">
                  <c:v>-4.685784768138344</c:v>
                </c:pt>
                <c:pt idx="21">
                  <c:v>-5.1414881850266347</c:v>
                </c:pt>
                <c:pt idx="22">
                  <c:v>-5.4778043715316258</c:v>
                </c:pt>
                <c:pt idx="23">
                  <c:v>-5.268832062439623</c:v>
                </c:pt>
                <c:pt idx="24">
                  <c:v>-4.9747703653537929</c:v>
                </c:pt>
                <c:pt idx="25">
                  <c:v>-4.8963672431634908</c:v>
                </c:pt>
                <c:pt idx="26">
                  <c:v>-4.6850982580612976</c:v>
                </c:pt>
                <c:pt idx="27">
                  <c:v>-5.1357633429553005</c:v>
                </c:pt>
                <c:pt idx="28">
                  <c:v>-4.8936242824453755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67-4B8E-9B2C-43356A82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292470863"/>
        <c:scaling>
          <c:orientation val="maxMin"/>
          <c:max val="150"/>
          <c:min val="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ajorUnit val="10"/>
        <c:minorUnit val="1"/>
      </c:valAx>
      <c:valAx>
        <c:axId val="1"/>
        <c:scaling>
          <c:orientation val="minMax"/>
          <c:max val="-5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470863"/>
        <c:crosses val="autoZero"/>
        <c:crossBetween val="midCat"/>
      </c:valAx>
      <c:valAx>
        <c:axId val="3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-4"/>
        </c:scaling>
        <c:delete val="0"/>
        <c:axPos val="l"/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56380316930749"/>
          <c:y val="0.46621621621621623"/>
          <c:w val="0.12010008340283566"/>
          <c:h val="6.8918918918918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11843202668884E-2"/>
          <c:y val="3.5135135135135137E-2"/>
          <c:w val="0.76647206005004154"/>
          <c:h val="0.88783783783783776"/>
        </c:manualLayout>
      </c:layout>
      <c:scatterChart>
        <c:scatterStyle val="lineMarker"/>
        <c:varyColors val="0"/>
        <c:ser>
          <c:idx val="1"/>
          <c:order val="1"/>
          <c:tx>
            <c:strRef>
              <c:f>'Chau-stm2-iso'!$F$1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'Chau-stm2-iso'!$D$2:$D$30</c:f>
              <c:numCache>
                <c:formatCode>0</c:formatCode>
                <c:ptCount val="29"/>
                <c:pt idx="0">
                  <c:v>16609.375</c:v>
                </c:pt>
                <c:pt idx="1">
                  <c:v>16500</c:v>
                </c:pt>
                <c:pt idx="2">
                  <c:v>16390.625</c:v>
                </c:pt>
                <c:pt idx="3">
                  <c:v>16281.25</c:v>
                </c:pt>
                <c:pt idx="4">
                  <c:v>16171.875</c:v>
                </c:pt>
                <c:pt idx="5">
                  <c:v>16062.5</c:v>
                </c:pt>
                <c:pt idx="6">
                  <c:v>15953.125</c:v>
                </c:pt>
                <c:pt idx="7">
                  <c:v>15843.75</c:v>
                </c:pt>
                <c:pt idx="8">
                  <c:v>15734.375</c:v>
                </c:pt>
                <c:pt idx="9">
                  <c:v>15625</c:v>
                </c:pt>
                <c:pt idx="10">
                  <c:v>15515.625</c:v>
                </c:pt>
                <c:pt idx="11">
                  <c:v>15406.25</c:v>
                </c:pt>
                <c:pt idx="12">
                  <c:v>15296.875</c:v>
                </c:pt>
                <c:pt idx="13">
                  <c:v>15187.5</c:v>
                </c:pt>
                <c:pt idx="14">
                  <c:v>15078.125</c:v>
                </c:pt>
                <c:pt idx="15">
                  <c:v>14968.75</c:v>
                </c:pt>
                <c:pt idx="16">
                  <c:v>14859.375</c:v>
                </c:pt>
                <c:pt idx="17">
                  <c:v>14750</c:v>
                </c:pt>
                <c:pt idx="18">
                  <c:v>14170.833333333334</c:v>
                </c:pt>
                <c:pt idx="19">
                  <c:v>13591.666666666668</c:v>
                </c:pt>
                <c:pt idx="20">
                  <c:v>13012.500000000002</c:v>
                </c:pt>
                <c:pt idx="21">
                  <c:v>12433.333333333336</c:v>
                </c:pt>
                <c:pt idx="22">
                  <c:v>11854.16666666667</c:v>
                </c:pt>
                <c:pt idx="23">
                  <c:v>11275.000000000004</c:v>
                </c:pt>
                <c:pt idx="24">
                  <c:v>10695.833333333338</c:v>
                </c:pt>
                <c:pt idx="25">
                  <c:v>10116.666666666672</c:v>
                </c:pt>
                <c:pt idx="26">
                  <c:v>9537.5000000000055</c:v>
                </c:pt>
                <c:pt idx="27">
                  <c:v>8958.3333333333394</c:v>
                </c:pt>
                <c:pt idx="28">
                  <c:v>8379.1666666666733</c:v>
                </c:pt>
              </c:numCache>
            </c:numRef>
          </c:xVal>
          <c:yVal>
            <c:numRef>
              <c:f>'Chau-stm2-iso'!$F$2:$F$30</c:f>
              <c:numCache>
                <c:formatCode>0.0000</c:formatCode>
                <c:ptCount val="29"/>
                <c:pt idx="0">
                  <c:v>-6.7604229701389329</c:v>
                </c:pt>
                <c:pt idx="1">
                  <c:v>-6.6463724143783951</c:v>
                </c:pt>
                <c:pt idx="2">
                  <c:v>-6.9374394461119424</c:v>
                </c:pt>
                <c:pt idx="3">
                  <c:v>-6.4787487809021966</c:v>
                </c:pt>
                <c:pt idx="4">
                  <c:v>-6.9423524398067604</c:v>
                </c:pt>
                <c:pt idx="5">
                  <c:v>-7.1920915310567199</c:v>
                </c:pt>
                <c:pt idx="6">
                  <c:v>-6.9605180344678841</c:v>
                </c:pt>
                <c:pt idx="7">
                  <c:v>-8.2216448810577454</c:v>
                </c:pt>
                <c:pt idx="8">
                  <c:v>-6.4654999999999996</c:v>
                </c:pt>
                <c:pt idx="9">
                  <c:v>-8.6154758671663849</c:v>
                </c:pt>
                <c:pt idx="10">
                  <c:v>-8.0905005619925046</c:v>
                </c:pt>
                <c:pt idx="11">
                  <c:v>-8.2335688237453688</c:v>
                </c:pt>
                <c:pt idx="12">
                  <c:v>-8.2935616412902604</c:v>
                </c:pt>
                <c:pt idx="13">
                  <c:v>-8.3005528614265813</c:v>
                </c:pt>
                <c:pt idx="14">
                  <c:v>-8.0995763973707966</c:v>
                </c:pt>
                <c:pt idx="15">
                  <c:v>-8.1392349343121708</c:v>
                </c:pt>
                <c:pt idx="16">
                  <c:v>-8.2093539307863121</c:v>
                </c:pt>
                <c:pt idx="17">
                  <c:v>-8.8875419900165262</c:v>
                </c:pt>
                <c:pt idx="18">
                  <c:v>-8.6151966115381722</c:v>
                </c:pt>
                <c:pt idx="19">
                  <c:v>-6.8032532120995901</c:v>
                </c:pt>
                <c:pt idx="20">
                  <c:v>-7.5266505801119852</c:v>
                </c:pt>
                <c:pt idx="21">
                  <c:v>-7.6754901961084414</c:v>
                </c:pt>
                <c:pt idx="22">
                  <c:v>-7.2481292181812087</c:v>
                </c:pt>
                <c:pt idx="23">
                  <c:v>-7.1791540648089569</c:v>
                </c:pt>
                <c:pt idx="24">
                  <c:v>-7.7573148965340897</c:v>
                </c:pt>
                <c:pt idx="25">
                  <c:v>-6.7947769049700488</c:v>
                </c:pt>
                <c:pt idx="26">
                  <c:v>-7.7989776777523527</c:v>
                </c:pt>
                <c:pt idx="27">
                  <c:v>-6.7561940169839563</c:v>
                </c:pt>
                <c:pt idx="28">
                  <c:v>-6.2112224456662926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83-4670-B44B-ABC3E66C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472111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'Chau-stm2-iso'!$E$1</c:f>
              <c:strCache>
                <c:ptCount val="1"/>
                <c:pt idx="0">
                  <c:v>∂18O corrigé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'Chau-stm2-iso'!$D$2:$D$30</c:f>
              <c:numCache>
                <c:formatCode>0</c:formatCode>
                <c:ptCount val="29"/>
                <c:pt idx="0">
                  <c:v>16609.375</c:v>
                </c:pt>
                <c:pt idx="1">
                  <c:v>16500</c:v>
                </c:pt>
                <c:pt idx="2">
                  <c:v>16390.625</c:v>
                </c:pt>
                <c:pt idx="3">
                  <c:v>16281.25</c:v>
                </c:pt>
                <c:pt idx="4">
                  <c:v>16171.875</c:v>
                </c:pt>
                <c:pt idx="5">
                  <c:v>16062.5</c:v>
                </c:pt>
                <c:pt idx="6">
                  <c:v>15953.125</c:v>
                </c:pt>
                <c:pt idx="7">
                  <c:v>15843.75</c:v>
                </c:pt>
                <c:pt idx="8">
                  <c:v>15734.375</c:v>
                </c:pt>
                <c:pt idx="9">
                  <c:v>15625</c:v>
                </c:pt>
                <c:pt idx="10">
                  <c:v>15515.625</c:v>
                </c:pt>
                <c:pt idx="11">
                  <c:v>15406.25</c:v>
                </c:pt>
                <c:pt idx="12">
                  <c:v>15296.875</c:v>
                </c:pt>
                <c:pt idx="13">
                  <c:v>15187.5</c:v>
                </c:pt>
                <c:pt idx="14">
                  <c:v>15078.125</c:v>
                </c:pt>
                <c:pt idx="15">
                  <c:v>14968.75</c:v>
                </c:pt>
                <c:pt idx="16">
                  <c:v>14859.375</c:v>
                </c:pt>
                <c:pt idx="17">
                  <c:v>14750</c:v>
                </c:pt>
                <c:pt idx="18">
                  <c:v>14170.833333333334</c:v>
                </c:pt>
                <c:pt idx="19">
                  <c:v>13591.666666666668</c:v>
                </c:pt>
                <c:pt idx="20">
                  <c:v>13012.500000000002</c:v>
                </c:pt>
                <c:pt idx="21">
                  <c:v>12433.333333333336</c:v>
                </c:pt>
                <c:pt idx="22">
                  <c:v>11854.16666666667</c:v>
                </c:pt>
                <c:pt idx="23">
                  <c:v>11275.000000000004</c:v>
                </c:pt>
                <c:pt idx="24">
                  <c:v>10695.833333333338</c:v>
                </c:pt>
                <c:pt idx="25">
                  <c:v>10116.666666666672</c:v>
                </c:pt>
                <c:pt idx="26">
                  <c:v>9537.5000000000055</c:v>
                </c:pt>
                <c:pt idx="27">
                  <c:v>8958.3333333333394</c:v>
                </c:pt>
                <c:pt idx="28">
                  <c:v>8379.1666666666733</c:v>
                </c:pt>
              </c:numCache>
            </c:numRef>
          </c:xVal>
          <c:yVal>
            <c:numRef>
              <c:f>'Chau-stm2-iso'!$E$2:$E$30</c:f>
              <c:numCache>
                <c:formatCode>0.0000</c:formatCode>
                <c:ptCount val="29"/>
                <c:pt idx="0">
                  <c:v>-5.8274222319374438</c:v>
                </c:pt>
                <c:pt idx="1">
                  <c:v>-5.9024402074010212</c:v>
                </c:pt>
                <c:pt idx="2">
                  <c:v>-5.630453164542101</c:v>
                </c:pt>
                <c:pt idx="3">
                  <c:v>-5.6251562133615254</c:v>
                </c:pt>
                <c:pt idx="4">
                  <c:v>-5.79298256993183</c:v>
                </c:pt>
                <c:pt idx="5">
                  <c:v>-5.8047702555350549</c:v>
                </c:pt>
                <c:pt idx="6">
                  <c:v>-5.632051727431941</c:v>
                </c:pt>
                <c:pt idx="7">
                  <c:v>-5.8709104811552519</c:v>
                </c:pt>
                <c:pt idx="8">
                  <c:v>-5.0884</c:v>
                </c:pt>
                <c:pt idx="9">
                  <c:v>-6.1285567981439311</c:v>
                </c:pt>
                <c:pt idx="10">
                  <c:v>-5.6488129459236225</c:v>
                </c:pt>
                <c:pt idx="11">
                  <c:v>-5.5045435108760161</c:v>
                </c:pt>
                <c:pt idx="12">
                  <c:v>-5.6205136970528473</c:v>
                </c:pt>
                <c:pt idx="13">
                  <c:v>-5.5009961794509969</c:v>
                </c:pt>
                <c:pt idx="14">
                  <c:v>-5.6435274562057209</c:v>
                </c:pt>
                <c:pt idx="15">
                  <c:v>-5.569509913549159</c:v>
                </c:pt>
                <c:pt idx="16">
                  <c:v>-5.6957518008201955</c:v>
                </c:pt>
                <c:pt idx="17">
                  <c:v>-5.7350591912104658</c:v>
                </c:pt>
                <c:pt idx="18">
                  <c:v>-6.0693680274904489</c:v>
                </c:pt>
                <c:pt idx="19">
                  <c:v>-4.9417997796687807</c:v>
                </c:pt>
                <c:pt idx="20">
                  <c:v>-4.685784768138344</c:v>
                </c:pt>
                <c:pt idx="21">
                  <c:v>-5.1414881850266347</c:v>
                </c:pt>
                <c:pt idx="22">
                  <c:v>-5.4778043715316258</c:v>
                </c:pt>
                <c:pt idx="23">
                  <c:v>-5.268832062439623</c:v>
                </c:pt>
                <c:pt idx="24">
                  <c:v>-4.9747703653537929</c:v>
                </c:pt>
                <c:pt idx="25">
                  <c:v>-4.8963672431634908</c:v>
                </c:pt>
                <c:pt idx="26">
                  <c:v>-4.6850982580612976</c:v>
                </c:pt>
                <c:pt idx="27">
                  <c:v>-5.1357633429553005</c:v>
                </c:pt>
                <c:pt idx="28">
                  <c:v>-4.8936242824453755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83-4670-B44B-ABC3E66C1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292472111"/>
        <c:scaling>
          <c:orientation val="minMax"/>
          <c:max val="17000"/>
          <c:min val="700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14C ages corrected and calibrated yr/2000 (dcp=10%)</a:t>
                </a:r>
              </a:p>
            </c:rich>
          </c:tx>
          <c:layout>
            <c:manualLayout>
              <c:xMode val="edge"/>
              <c:yMode val="edge"/>
              <c:x val="0.25938281901584653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  <c:minorUnit val="100"/>
      </c:valAx>
      <c:valAx>
        <c:axId val="1"/>
        <c:scaling>
          <c:orientation val="minMax"/>
          <c:max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2472111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-4"/>
        </c:scaling>
        <c:delete val="0"/>
        <c:axPos val="r"/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"/>
        <c:crosses val="max"/>
        <c:crossBetween val="midCat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56380316930749"/>
          <c:y val="0.44459459459459461"/>
          <c:w val="0.12010008340283566"/>
          <c:h val="6.89189189189189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84070058381971E-2"/>
          <c:y val="3.5135135135135137E-2"/>
          <c:w val="0.90408673894912417"/>
          <c:h val="0.88783783783783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'Chau-stm2-iso'!$F$1</c:f>
              <c:strCache>
                <c:ptCount val="1"/>
                <c:pt idx="0">
                  <c:v>∂13C corrigé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'Chau-stm2-iso'!$E$2:$E$30</c:f>
              <c:numCache>
                <c:formatCode>0.0000</c:formatCode>
                <c:ptCount val="29"/>
                <c:pt idx="0">
                  <c:v>-5.8274222319374438</c:v>
                </c:pt>
                <c:pt idx="1">
                  <c:v>-5.9024402074010212</c:v>
                </c:pt>
                <c:pt idx="2">
                  <c:v>-5.630453164542101</c:v>
                </c:pt>
                <c:pt idx="3">
                  <c:v>-5.6251562133615254</c:v>
                </c:pt>
                <c:pt idx="4">
                  <c:v>-5.79298256993183</c:v>
                </c:pt>
                <c:pt idx="5">
                  <c:v>-5.8047702555350549</c:v>
                </c:pt>
                <c:pt idx="6">
                  <c:v>-5.632051727431941</c:v>
                </c:pt>
                <c:pt idx="7">
                  <c:v>-5.8709104811552519</c:v>
                </c:pt>
                <c:pt idx="8">
                  <c:v>-5.0884</c:v>
                </c:pt>
                <c:pt idx="9">
                  <c:v>-6.1285567981439311</c:v>
                </c:pt>
                <c:pt idx="10">
                  <c:v>-5.6488129459236225</c:v>
                </c:pt>
                <c:pt idx="11">
                  <c:v>-5.5045435108760161</c:v>
                </c:pt>
                <c:pt idx="12">
                  <c:v>-5.6205136970528473</c:v>
                </c:pt>
                <c:pt idx="13">
                  <c:v>-5.5009961794509969</c:v>
                </c:pt>
                <c:pt idx="14">
                  <c:v>-5.6435274562057209</c:v>
                </c:pt>
                <c:pt idx="15">
                  <c:v>-5.569509913549159</c:v>
                </c:pt>
                <c:pt idx="16">
                  <c:v>-5.6957518008201955</c:v>
                </c:pt>
                <c:pt idx="17">
                  <c:v>-5.7350591912104658</c:v>
                </c:pt>
                <c:pt idx="18">
                  <c:v>-6.0693680274904489</c:v>
                </c:pt>
                <c:pt idx="19">
                  <c:v>-4.9417997796687807</c:v>
                </c:pt>
                <c:pt idx="20">
                  <c:v>-4.685784768138344</c:v>
                </c:pt>
                <c:pt idx="21">
                  <c:v>-5.1414881850266347</c:v>
                </c:pt>
                <c:pt idx="22">
                  <c:v>-5.4778043715316258</c:v>
                </c:pt>
                <c:pt idx="23">
                  <c:v>-5.268832062439623</c:v>
                </c:pt>
                <c:pt idx="24">
                  <c:v>-4.9747703653537929</c:v>
                </c:pt>
                <c:pt idx="25">
                  <c:v>-4.8963672431634908</c:v>
                </c:pt>
                <c:pt idx="26">
                  <c:v>-4.6850982580612976</c:v>
                </c:pt>
                <c:pt idx="27">
                  <c:v>-5.1357633429553005</c:v>
                </c:pt>
                <c:pt idx="28">
                  <c:v>-4.8936242824453755</c:v>
                </c:pt>
              </c:numCache>
            </c:numRef>
          </c:xVal>
          <c:yVal>
            <c:numRef>
              <c:f>'Chau-stm2-iso'!$F$2:$F$30</c:f>
              <c:numCache>
                <c:formatCode>0.0000</c:formatCode>
                <c:ptCount val="29"/>
                <c:pt idx="0">
                  <c:v>-6.7604229701389329</c:v>
                </c:pt>
                <c:pt idx="1">
                  <c:v>-6.6463724143783951</c:v>
                </c:pt>
                <c:pt idx="2">
                  <c:v>-6.9374394461119424</c:v>
                </c:pt>
                <c:pt idx="3">
                  <c:v>-6.4787487809021966</c:v>
                </c:pt>
                <c:pt idx="4">
                  <c:v>-6.9423524398067604</c:v>
                </c:pt>
                <c:pt idx="5">
                  <c:v>-7.1920915310567199</c:v>
                </c:pt>
                <c:pt idx="6">
                  <c:v>-6.9605180344678841</c:v>
                </c:pt>
                <c:pt idx="7">
                  <c:v>-8.2216448810577454</c:v>
                </c:pt>
                <c:pt idx="8">
                  <c:v>-6.4654999999999996</c:v>
                </c:pt>
                <c:pt idx="9">
                  <c:v>-8.6154758671663849</c:v>
                </c:pt>
                <c:pt idx="10">
                  <c:v>-8.0905005619925046</c:v>
                </c:pt>
                <c:pt idx="11">
                  <c:v>-8.2335688237453688</c:v>
                </c:pt>
                <c:pt idx="12">
                  <c:v>-8.2935616412902604</c:v>
                </c:pt>
                <c:pt idx="13">
                  <c:v>-8.3005528614265813</c:v>
                </c:pt>
                <c:pt idx="14">
                  <c:v>-8.0995763973707966</c:v>
                </c:pt>
                <c:pt idx="15">
                  <c:v>-8.1392349343121708</c:v>
                </c:pt>
                <c:pt idx="16">
                  <c:v>-8.2093539307863121</c:v>
                </c:pt>
                <c:pt idx="17">
                  <c:v>-8.8875419900165262</c:v>
                </c:pt>
                <c:pt idx="18">
                  <c:v>-8.6151966115381722</c:v>
                </c:pt>
                <c:pt idx="19">
                  <c:v>-6.8032532120995901</c:v>
                </c:pt>
                <c:pt idx="20">
                  <c:v>-7.5266505801119852</c:v>
                </c:pt>
                <c:pt idx="21">
                  <c:v>-7.6754901961084414</c:v>
                </c:pt>
                <c:pt idx="22">
                  <c:v>-7.2481292181812087</c:v>
                </c:pt>
                <c:pt idx="23">
                  <c:v>-7.1791540648089569</c:v>
                </c:pt>
                <c:pt idx="24">
                  <c:v>-7.7573148965340897</c:v>
                </c:pt>
                <c:pt idx="25">
                  <c:v>-6.7947769049700488</c:v>
                </c:pt>
                <c:pt idx="26">
                  <c:v>-7.7989776777523527</c:v>
                </c:pt>
                <c:pt idx="27">
                  <c:v>-6.7561940169839563</c:v>
                </c:pt>
                <c:pt idx="28">
                  <c:v>-6.2112224456662926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2-4A8B-BC4B-D52F558A2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15551"/>
        <c:axId val="1"/>
      </c:scatterChart>
      <c:valAx>
        <c:axId val="281715551"/>
        <c:scaling>
          <c:orientation val="minMax"/>
          <c:max val="-4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d18O</a:t>
                </a:r>
              </a:p>
            </c:rich>
          </c:tx>
          <c:layout>
            <c:manualLayout>
              <c:xMode val="edge"/>
              <c:yMode val="edge"/>
              <c:x val="0.493744787322769"/>
              <c:y val="0.943243243243243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d13C</a:t>
                </a:r>
              </a:p>
            </c:rich>
          </c:tx>
          <c:layout>
            <c:manualLayout>
              <c:xMode val="edge"/>
              <c:yMode val="edge"/>
              <c:x val="1.0008340283569641E-2"/>
              <c:y val="0.447297297297297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1715551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684737281067557E-2"/>
          <c:y val="3.5135135135135137E-2"/>
          <c:w val="0.77397831526271876"/>
          <c:h val="0.929729729729729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'Chau-stm2-iso'!$E$33</c:f>
              <c:strCache>
                <c:ptCount val="1"/>
                <c:pt idx="0">
                  <c:v>∂18O corrigé -40mm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'Chau-stm2-iso'!$B$34:$B$38</c:f>
              <c:numCache>
                <c:formatCode>General</c:formatCode>
                <c:ptCount val="5"/>
                <c:pt idx="0">
                  <c:v>7.5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-7.5</c:v>
                </c:pt>
              </c:numCache>
            </c:numRef>
          </c:xVal>
          <c:yVal>
            <c:numRef>
              <c:f>'Chau-stm2-iso'!$E$34:$E$38</c:f>
              <c:numCache>
                <c:formatCode>0.0000</c:formatCode>
                <c:ptCount val="5"/>
                <c:pt idx="0">
                  <c:v>-5.0229447039159743</c:v>
                </c:pt>
                <c:pt idx="1">
                  <c:v>-5.0508440034944302</c:v>
                </c:pt>
                <c:pt idx="2">
                  <c:v>-5.0884</c:v>
                </c:pt>
                <c:pt idx="3">
                  <c:v>-5.0324682344464735</c:v>
                </c:pt>
                <c:pt idx="4">
                  <c:v>-5.3080756565801943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F-49D7-AF3B-D61A46301DE8}"/>
            </c:ext>
          </c:extLst>
        </c:ser>
        <c:ser>
          <c:idx val="1"/>
          <c:order val="1"/>
          <c:tx>
            <c:strRef>
              <c:f>'Chau-stm2-iso'!$F$33</c:f>
              <c:strCache>
                <c:ptCount val="1"/>
                <c:pt idx="0">
                  <c:v>∂13C corrigé - 40mm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'Chau-stm2-iso'!$B$34:$B$38</c:f>
              <c:numCache>
                <c:formatCode>General</c:formatCode>
                <c:ptCount val="5"/>
                <c:pt idx="0">
                  <c:v>7.5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-7.5</c:v>
                </c:pt>
              </c:numCache>
            </c:numRef>
          </c:xVal>
          <c:yVal>
            <c:numRef>
              <c:f>'Chau-stm2-iso'!$F$34:$F$38</c:f>
              <c:numCache>
                <c:formatCode>0.0000</c:formatCode>
                <c:ptCount val="5"/>
                <c:pt idx="0">
                  <c:v>-6.6026072715882691</c:v>
                </c:pt>
                <c:pt idx="1">
                  <c:v>-6.5209707939466846</c:v>
                </c:pt>
                <c:pt idx="2">
                  <c:v>-6.4654999999999996</c:v>
                </c:pt>
                <c:pt idx="3">
                  <c:v>-6.2686378964475313</c:v>
                </c:pt>
                <c:pt idx="4">
                  <c:v>-6.8995470878438168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BF-49D7-AF3B-D61A46301DE8}"/>
            </c:ext>
          </c:extLst>
        </c:ser>
        <c:ser>
          <c:idx val="2"/>
          <c:order val="2"/>
          <c:tx>
            <c:strRef>
              <c:f>'Chau-stm2-iso'!$E$40</c:f>
              <c:strCache>
                <c:ptCount val="1"/>
                <c:pt idx="0">
                  <c:v>∂18O corrigé - 115mm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'Chau-stm2-iso'!$B$41:$B$45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</c:numCache>
            </c:numRef>
          </c:xVal>
          <c:yVal>
            <c:numRef>
              <c:f>'Chau-stm2-iso'!$E$41:$E$45</c:f>
              <c:numCache>
                <c:formatCode>0.0000</c:formatCode>
                <c:ptCount val="5"/>
                <c:pt idx="0">
                  <c:v>-5.2156033042667636</c:v>
                </c:pt>
                <c:pt idx="1">
                  <c:v>-5.3310344731888373</c:v>
                </c:pt>
                <c:pt idx="2">
                  <c:v>-5.268832062439623</c:v>
                </c:pt>
                <c:pt idx="3">
                  <c:v>-5.0462405369890417</c:v>
                </c:pt>
                <c:pt idx="4">
                  <c:v>-5.3146362774250431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BF-49D7-AF3B-D61A46301DE8}"/>
            </c:ext>
          </c:extLst>
        </c:ser>
        <c:ser>
          <c:idx val="3"/>
          <c:order val="3"/>
          <c:tx>
            <c:strRef>
              <c:f>'Chau-stm2-iso'!$F$40</c:f>
              <c:strCache>
                <c:ptCount val="1"/>
                <c:pt idx="0">
                  <c:v>∂13C corrigé - 115mm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'Chau-stm2-iso'!$B$41:$B$45</c:f>
              <c:numCache>
                <c:formatCode>General</c:formatCode>
                <c:ptCount val="5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</c:numCache>
            </c:numRef>
          </c:xVal>
          <c:yVal>
            <c:numRef>
              <c:f>'Chau-stm2-iso'!$F$41:$F$45</c:f>
              <c:numCache>
                <c:formatCode>0.0000</c:formatCode>
                <c:ptCount val="5"/>
                <c:pt idx="0">
                  <c:v>-7.2893258173855315</c:v>
                </c:pt>
                <c:pt idx="1">
                  <c:v>-6.2492020787271771</c:v>
                </c:pt>
                <c:pt idx="2">
                  <c:v>-7.1791540648089569</c:v>
                </c:pt>
                <c:pt idx="3">
                  <c:v>-6.9154259282930335</c:v>
                </c:pt>
                <c:pt idx="4">
                  <c:v>-6.8620996354042152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BF-49D7-AF3B-D61A46301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15967"/>
        <c:axId val="1"/>
      </c:scatterChart>
      <c:valAx>
        <c:axId val="28171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1715967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01584653878223"/>
          <c:y val="0.43243243243243246"/>
          <c:w val="0.1776480400333611"/>
          <c:h val="0.1364864864864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6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88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ABEDC4-8FDF-4482-824B-14C4173B03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0.4475</cdr:x>
      <cdr:y>0.00375</cdr:y>
    </cdr:from>
    <cdr:to>
      <cdr:x>0.50725</cdr:x>
      <cdr:y>0.0405</cdr:y>
    </cdr:to>
    <cdr:sp macro="" textlink="">
      <cdr:nvSpPr>
        <cdr:cNvPr id="2049" name="Text Box 1">
          <a:extLst xmlns:a="http://schemas.openxmlformats.org/drawingml/2006/main">
            <a:ext uri="{FF2B5EF4-FFF2-40B4-BE49-F238E27FC236}">
              <a16:creationId xmlns:a16="http://schemas.microsoft.com/office/drawing/2014/main" id="{287C0059-64FE-4198-97CD-2C3B2EE7A3B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530" y="21146"/>
          <a:ext cx="545899" cy="207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mm/base</a:t>
          </a:r>
        </a:p>
      </cdr:txBody>
    </cdr:sp>
  </cdr:relSizeAnchor>
  <cdr:relSizeAnchor xmlns:cdr="http://schemas.openxmlformats.org/drawingml/2006/chartDrawing">
    <cdr:from>
      <cdr:x>0.3655</cdr:x>
      <cdr:y>0.00375</cdr:y>
    </cdr:from>
    <cdr:to>
      <cdr:x>0.3655</cdr:x>
      <cdr:y>0.973</cdr:y>
    </cdr:to>
    <cdr:sp macro="" textlink="">
      <cdr:nvSpPr>
        <cdr:cNvPr id="2050" name="Line 2">
          <a:extLst xmlns:a="http://schemas.openxmlformats.org/drawingml/2006/main">
            <a:ext uri="{FF2B5EF4-FFF2-40B4-BE49-F238E27FC236}">
              <a16:creationId xmlns:a16="http://schemas.microsoft.com/office/drawing/2014/main" id="{CDCC7CA2-1A07-40D4-8669-1BB8F365BF2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39347" y="21146"/>
          <a:ext cx="0" cy="54654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0.6085</cdr:x>
      <cdr:y>0.00375</cdr:y>
    </cdr:from>
    <cdr:to>
      <cdr:x>0.60925</cdr:x>
      <cdr:y>0.973</cdr:y>
    </cdr:to>
    <cdr:sp macro="" textlink="">
      <cdr:nvSpPr>
        <cdr:cNvPr id="2051" name="Line 3">
          <a:extLst xmlns:a="http://schemas.openxmlformats.org/drawingml/2006/main">
            <a:ext uri="{FF2B5EF4-FFF2-40B4-BE49-F238E27FC236}">
              <a16:creationId xmlns:a16="http://schemas.microsoft.com/office/drawing/2014/main" id="{4490F378-BCDE-487A-8DAA-CC1E1F2CF6A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59487" y="21146"/>
          <a:ext cx="6853" cy="54654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0.63375</cdr:x>
      <cdr:y>0.00375</cdr:y>
    </cdr:from>
    <cdr:to>
      <cdr:x>0.6575</cdr:x>
      <cdr:y>0.0405</cdr:y>
    </cdr:to>
    <cdr:sp macro="" textlink="">
      <cdr:nvSpPr>
        <cdr:cNvPr id="2052" name="Text Box 4">
          <a:extLst xmlns:a="http://schemas.openxmlformats.org/drawingml/2006/main">
            <a:ext uri="{FF2B5EF4-FFF2-40B4-BE49-F238E27FC236}">
              <a16:creationId xmlns:a16="http://schemas.microsoft.com/office/drawing/2014/main" id="{124B8E53-F7B1-41CB-AD93-67CEDDCEA54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0181" y="21146"/>
          <a:ext cx="216989" cy="207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</cdr:txBody>
    </cdr:sp>
  </cdr:relSizeAnchor>
  <cdr:relSizeAnchor xmlns:cdr="http://schemas.openxmlformats.org/drawingml/2006/chartDrawing">
    <cdr:from>
      <cdr:x>0.36475</cdr:x>
      <cdr:y>0</cdr:y>
    </cdr:from>
    <cdr:to>
      <cdr:x>0.3885</cdr:x>
      <cdr:y>0.03675</cdr:y>
    </cdr:to>
    <cdr:sp macro="" textlink="">
      <cdr:nvSpPr>
        <cdr:cNvPr id="2053" name="Text Box 5">
          <a:extLst xmlns:a="http://schemas.openxmlformats.org/drawingml/2006/main">
            <a:ext uri="{FF2B5EF4-FFF2-40B4-BE49-F238E27FC236}">
              <a16:creationId xmlns:a16="http://schemas.microsoft.com/office/drawing/2014/main" id="{5323DE48-A8C6-4470-AAEB-768EF63A4D7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495" y="0"/>
          <a:ext cx="216989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D2</a:t>
          </a:r>
        </a:p>
      </cdr:txBody>
    </cdr:sp>
  </cdr:relSizeAnchor>
  <cdr:relSizeAnchor xmlns:cdr="http://schemas.openxmlformats.org/drawingml/2006/chartDrawing">
    <cdr:from>
      <cdr:x>0.062</cdr:x>
      <cdr:y>0.1475</cdr:y>
    </cdr:from>
    <cdr:to>
      <cdr:x>0.36475</cdr:x>
      <cdr:y>0.221</cdr:y>
    </cdr:to>
    <cdr:sp macro="" textlink="">
      <cdr:nvSpPr>
        <cdr:cNvPr id="2054" name="Text Box 6">
          <a:extLst xmlns:a="http://schemas.openxmlformats.org/drawingml/2006/main">
            <a:ext uri="{FF2B5EF4-FFF2-40B4-BE49-F238E27FC236}">
              <a16:creationId xmlns:a16="http://schemas.microsoft.com/office/drawing/2014/main" id="{E4B6D222-B1A4-4A97-8239-E4925DA5BB2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456" y="831723"/>
          <a:ext cx="2766039" cy="41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Chau-stm2 - Isotopes Stables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951A14-1682-4DC4-9721-FE13CE8FCA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0.603</cdr:x>
      <cdr:y>0.01575</cdr:y>
    </cdr:from>
    <cdr:to>
      <cdr:x>0.603</cdr:x>
      <cdr:y>0.9105</cdr:y>
    </cdr:to>
    <cdr:sp macro="" textlink="">
      <cdr:nvSpPr>
        <cdr:cNvPr id="3074" name="Line 2">
          <a:extLst xmlns:a="http://schemas.openxmlformats.org/drawingml/2006/main">
            <a:ext uri="{FF2B5EF4-FFF2-40B4-BE49-F238E27FC236}">
              <a16:creationId xmlns:a16="http://schemas.microsoft.com/office/drawing/2014/main" id="{BA2530A3-28C0-4133-90E4-C97CD10A7A07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09237" y="88811"/>
          <a:ext cx="0" cy="50453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0.72725</cdr:x>
      <cdr:y>0.01575</cdr:y>
    </cdr:from>
    <cdr:to>
      <cdr:x>0.728</cdr:x>
      <cdr:y>0.9105</cdr:y>
    </cdr:to>
    <cdr:sp macro="" textlink="">
      <cdr:nvSpPr>
        <cdr:cNvPr id="3075" name="Line 3">
          <a:extLst xmlns:a="http://schemas.openxmlformats.org/drawingml/2006/main">
            <a:ext uri="{FF2B5EF4-FFF2-40B4-BE49-F238E27FC236}">
              <a16:creationId xmlns:a16="http://schemas.microsoft.com/office/drawing/2014/main" id="{B3B9AAE0-8C2B-44CF-92AE-763341696C5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644432" y="88811"/>
          <a:ext cx="6853" cy="50453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0.72725</cdr:x>
      <cdr:y>0</cdr:y>
    </cdr:from>
    <cdr:to>
      <cdr:x>0.75175</cdr:x>
      <cdr:y>0.037</cdr:y>
    </cdr:to>
    <cdr:sp macro="" textlink="">
      <cdr:nvSpPr>
        <cdr:cNvPr id="3076" name="Text Box 4">
          <a:extLst xmlns:a="http://schemas.openxmlformats.org/drawingml/2006/main">
            <a:ext uri="{FF2B5EF4-FFF2-40B4-BE49-F238E27FC236}">
              <a16:creationId xmlns:a16="http://schemas.microsoft.com/office/drawing/2014/main" id="{88E39963-381D-417C-87C7-8AA66DD222A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432" y="0"/>
          <a:ext cx="223842" cy="20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</cdr:txBody>
    </cdr:sp>
  </cdr:relSizeAnchor>
  <cdr:relSizeAnchor xmlns:cdr="http://schemas.openxmlformats.org/drawingml/2006/chartDrawing">
    <cdr:from>
      <cdr:x>0.603</cdr:x>
      <cdr:y>0</cdr:y>
    </cdr:from>
    <cdr:to>
      <cdr:x>0.6275</cdr:x>
      <cdr:y>0.037</cdr:y>
    </cdr:to>
    <cdr:sp macro="" textlink="">
      <cdr:nvSpPr>
        <cdr:cNvPr id="3077" name="Text Box 5">
          <a:extLst xmlns:a="http://schemas.openxmlformats.org/drawingml/2006/main">
            <a:ext uri="{FF2B5EF4-FFF2-40B4-BE49-F238E27FC236}">
              <a16:creationId xmlns:a16="http://schemas.microsoft.com/office/drawing/2014/main" id="{8A209772-CCF5-40CD-99C3-26F6905F27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9237" y="0"/>
          <a:ext cx="223841" cy="2086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1303D5-8E1B-4996-AE44-6438D619FF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481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F73608A-4A75-4813-A8B3-5AE948C8E0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5"/>
  <sheetViews>
    <sheetView tabSelected="1" topLeftCell="A4" workbookViewId="0">
      <selection activeCell="G16" sqref="G16"/>
    </sheetView>
  </sheetViews>
  <sheetFormatPr baseColWidth="10" defaultRowHeight="13.2"/>
  <cols>
    <col min="4" max="4" width="14.33203125" style="10" customWidth="1"/>
    <col min="5" max="5" width="11.88671875" customWidth="1"/>
    <col min="6" max="6" width="12.88671875" customWidth="1"/>
  </cols>
  <sheetData>
    <row r="1" spans="1:10">
      <c r="A1" s="1" t="s">
        <v>0</v>
      </c>
      <c r="B1" s="1" t="s">
        <v>38</v>
      </c>
      <c r="C1" s="1" t="s">
        <v>39</v>
      </c>
      <c r="D1" s="6" t="s">
        <v>40</v>
      </c>
      <c r="E1" s="4" t="s">
        <v>44</v>
      </c>
      <c r="F1" s="2" t="s">
        <v>45</v>
      </c>
      <c r="G1" t="s">
        <v>42</v>
      </c>
      <c r="H1" t="s">
        <v>43</v>
      </c>
    </row>
    <row r="2" spans="1:10">
      <c r="A2" s="1" t="s">
        <v>1</v>
      </c>
      <c r="B2" s="1">
        <v>0</v>
      </c>
      <c r="C2" s="1">
        <v>0</v>
      </c>
      <c r="D2" s="6">
        <f>D3+(D$3-D$19)/(19-3)</f>
        <v>16609.375</v>
      </c>
      <c r="E2" s="3">
        <v>-5.8274222319374438</v>
      </c>
      <c r="F2" s="3">
        <v>-6.7604229701389329</v>
      </c>
      <c r="G2" s="5"/>
    </row>
    <row r="3" spans="1:10">
      <c r="A3" s="1" t="s">
        <v>2</v>
      </c>
      <c r="B3" s="1">
        <v>0</v>
      </c>
      <c r="C3" s="1">
        <f>C2+5</f>
        <v>5</v>
      </c>
      <c r="D3" s="7">
        <v>16500</v>
      </c>
      <c r="E3" s="3">
        <v>-5.9024402074010212</v>
      </c>
      <c r="F3" s="3">
        <v>-6.6463724143783951</v>
      </c>
      <c r="G3" s="11">
        <v>-5.88</v>
      </c>
      <c r="H3" s="11">
        <v>-7.02</v>
      </c>
      <c r="J3" s="11"/>
    </row>
    <row r="4" spans="1:10">
      <c r="A4" s="1" t="s">
        <v>3</v>
      </c>
      <c r="B4" s="1">
        <v>0</v>
      </c>
      <c r="C4" s="1">
        <f t="shared" ref="C4:C30" si="0">C3+5</f>
        <v>10</v>
      </c>
      <c r="D4" s="6">
        <f>D3-(D$3-D$19)/(19-3)</f>
        <v>16390.625</v>
      </c>
      <c r="E4" s="3">
        <v>-5.630453164542101</v>
      </c>
      <c r="F4" s="3">
        <v>-6.9374394461119424</v>
      </c>
    </row>
    <row r="5" spans="1:10">
      <c r="A5" s="1" t="s">
        <v>4</v>
      </c>
      <c r="B5" s="1">
        <v>0</v>
      </c>
      <c r="C5" s="1">
        <f t="shared" si="0"/>
        <v>15</v>
      </c>
      <c r="D5" s="6">
        <f t="shared" ref="D5:D18" si="1">D4-(D$3-D$19)/(19-3)</f>
        <v>16281.25</v>
      </c>
      <c r="E5" s="3">
        <v>-5.6251562133615254</v>
      </c>
      <c r="F5" s="3">
        <v>-6.4787487809021966</v>
      </c>
    </row>
    <row r="6" spans="1:10">
      <c r="A6" s="1" t="s">
        <v>5</v>
      </c>
      <c r="B6" s="1">
        <v>0</v>
      </c>
      <c r="C6" s="1">
        <f t="shared" si="0"/>
        <v>20</v>
      </c>
      <c r="D6" s="6">
        <f t="shared" si="1"/>
        <v>16171.875</v>
      </c>
      <c r="E6" s="3">
        <v>-5.79298256993183</v>
      </c>
      <c r="F6" s="3">
        <v>-6.9423524398067604</v>
      </c>
    </row>
    <row r="7" spans="1:10">
      <c r="A7" s="1" t="s">
        <v>6</v>
      </c>
      <c r="B7" s="1">
        <v>0</v>
      </c>
      <c r="C7" s="1">
        <f t="shared" si="0"/>
        <v>25</v>
      </c>
      <c r="D7" s="6">
        <f t="shared" si="1"/>
        <v>16062.5</v>
      </c>
      <c r="E7" s="3">
        <v>-5.8047702555350549</v>
      </c>
      <c r="F7" s="3">
        <v>-7.1920915310567199</v>
      </c>
    </row>
    <row r="8" spans="1:10">
      <c r="A8" s="1" t="s">
        <v>7</v>
      </c>
      <c r="B8" s="1">
        <v>0</v>
      </c>
      <c r="C8" s="1">
        <f t="shared" si="0"/>
        <v>30</v>
      </c>
      <c r="D8" s="6">
        <f t="shared" si="1"/>
        <v>15953.125</v>
      </c>
      <c r="E8" s="3">
        <v>-5.632051727431941</v>
      </c>
      <c r="F8" s="3">
        <v>-6.9605180344678841</v>
      </c>
    </row>
    <row r="9" spans="1:10">
      <c r="A9" s="1" t="s">
        <v>8</v>
      </c>
      <c r="B9" s="1">
        <v>0</v>
      </c>
      <c r="C9" s="1">
        <f t="shared" si="0"/>
        <v>35</v>
      </c>
      <c r="D9" s="6">
        <f t="shared" si="1"/>
        <v>15843.75</v>
      </c>
      <c r="E9" s="3">
        <v>-5.8709104811552519</v>
      </c>
      <c r="F9" s="3">
        <v>-8.2216448810577454</v>
      </c>
    </row>
    <row r="10" spans="1:10">
      <c r="A10" s="1" t="s">
        <v>9</v>
      </c>
      <c r="B10" s="1">
        <v>0</v>
      </c>
      <c r="C10" s="1">
        <f t="shared" si="0"/>
        <v>40</v>
      </c>
      <c r="D10" s="6">
        <f t="shared" si="1"/>
        <v>15734.375</v>
      </c>
      <c r="E10" s="3">
        <v>-5.0884</v>
      </c>
      <c r="F10" s="3">
        <v>-6.4654999999999996</v>
      </c>
    </row>
    <row r="11" spans="1:10">
      <c r="A11" s="1" t="s">
        <v>10</v>
      </c>
      <c r="B11" s="1">
        <v>0</v>
      </c>
      <c r="C11" s="1">
        <f t="shared" si="0"/>
        <v>45</v>
      </c>
      <c r="D11" s="6">
        <f t="shared" si="1"/>
        <v>15625</v>
      </c>
      <c r="E11" s="3">
        <v>-6.1285567981439311</v>
      </c>
      <c r="F11" s="3">
        <v>-8.6154758671663849</v>
      </c>
    </row>
    <row r="12" spans="1:10">
      <c r="A12" s="1" t="s">
        <v>11</v>
      </c>
      <c r="B12" s="1">
        <v>0</v>
      </c>
      <c r="C12" s="1">
        <f t="shared" si="0"/>
        <v>50</v>
      </c>
      <c r="D12" s="6">
        <f t="shared" si="1"/>
        <v>15515.625</v>
      </c>
      <c r="E12" s="3">
        <v>-5.6488129459236225</v>
      </c>
      <c r="F12" s="3">
        <v>-8.0905005619925046</v>
      </c>
    </row>
    <row r="13" spans="1:10">
      <c r="A13" s="1" t="s">
        <v>12</v>
      </c>
      <c r="B13" s="1">
        <v>0</v>
      </c>
      <c r="C13" s="1">
        <f t="shared" si="0"/>
        <v>55</v>
      </c>
      <c r="D13" s="6">
        <f t="shared" si="1"/>
        <v>15406.25</v>
      </c>
      <c r="E13" s="3">
        <v>-5.5045435108760161</v>
      </c>
      <c r="F13" s="3">
        <v>-8.2335688237453688</v>
      </c>
    </row>
    <row r="14" spans="1:10">
      <c r="A14" s="1" t="s">
        <v>13</v>
      </c>
      <c r="B14" s="1">
        <v>0</v>
      </c>
      <c r="C14" s="1">
        <f t="shared" si="0"/>
        <v>60</v>
      </c>
      <c r="D14" s="6">
        <f t="shared" si="1"/>
        <v>15296.875</v>
      </c>
      <c r="E14" s="3">
        <v>-5.6205136970528473</v>
      </c>
      <c r="F14" s="3">
        <v>-8.2935616412902604</v>
      </c>
    </row>
    <row r="15" spans="1:10">
      <c r="A15" s="1" t="s">
        <v>14</v>
      </c>
      <c r="B15" s="1">
        <v>0</v>
      </c>
      <c r="C15" s="1">
        <f t="shared" si="0"/>
        <v>65</v>
      </c>
      <c r="D15" s="6">
        <f t="shared" si="1"/>
        <v>15187.5</v>
      </c>
      <c r="E15" s="3">
        <v>-5.5009961794509969</v>
      </c>
      <c r="F15" s="3">
        <v>-8.3005528614265813</v>
      </c>
    </row>
    <row r="16" spans="1:10">
      <c r="A16" s="1" t="s">
        <v>15</v>
      </c>
      <c r="B16" s="1">
        <v>0</v>
      </c>
      <c r="C16" s="1">
        <f t="shared" si="0"/>
        <v>70</v>
      </c>
      <c r="D16" s="6">
        <f t="shared" si="1"/>
        <v>15078.125</v>
      </c>
      <c r="E16" s="3">
        <v>-5.6435274562057209</v>
      </c>
      <c r="F16" s="3">
        <v>-8.0995763973707966</v>
      </c>
    </row>
    <row r="17" spans="1:10">
      <c r="A17" s="1" t="s">
        <v>16</v>
      </c>
      <c r="B17" s="1">
        <v>0</v>
      </c>
      <c r="C17" s="1">
        <f t="shared" si="0"/>
        <v>75</v>
      </c>
      <c r="D17" s="6">
        <f t="shared" si="1"/>
        <v>14968.75</v>
      </c>
      <c r="E17" s="3">
        <v>-5.569509913549159</v>
      </c>
      <c r="F17" s="3">
        <v>-8.1392349343121708</v>
      </c>
    </row>
    <row r="18" spans="1:10">
      <c r="A18" s="1" t="s">
        <v>17</v>
      </c>
      <c r="B18" s="1">
        <v>0</v>
      </c>
      <c r="C18" s="1">
        <f t="shared" si="0"/>
        <v>80</v>
      </c>
      <c r="D18" s="6">
        <f t="shared" si="1"/>
        <v>14859.375</v>
      </c>
      <c r="E18" s="3">
        <v>-5.6957518008201955</v>
      </c>
      <c r="F18" s="3">
        <v>-8.2093539307863121</v>
      </c>
    </row>
    <row r="19" spans="1:10">
      <c r="A19" s="1" t="s">
        <v>18</v>
      </c>
      <c r="B19" s="1">
        <v>0</v>
      </c>
      <c r="C19" s="1">
        <f t="shared" si="0"/>
        <v>85</v>
      </c>
      <c r="D19" s="8">
        <v>14750</v>
      </c>
      <c r="E19" s="3">
        <v>-5.7350591912104658</v>
      </c>
      <c r="F19" s="3">
        <v>-8.8875419900165262</v>
      </c>
      <c r="G19" s="11">
        <v>-5.48</v>
      </c>
      <c r="H19" s="11">
        <v>-8.74</v>
      </c>
      <c r="J19" s="11"/>
    </row>
    <row r="20" spans="1:10">
      <c r="A20" s="1" t="s">
        <v>19</v>
      </c>
      <c r="B20" s="1">
        <v>0</v>
      </c>
      <c r="C20" s="1">
        <f t="shared" si="0"/>
        <v>90</v>
      </c>
      <c r="D20" s="6">
        <f>D19-(D$19-D$31)/(31-19)</f>
        <v>14170.833333333334</v>
      </c>
      <c r="E20" s="3">
        <v>-6.0693680274904489</v>
      </c>
      <c r="F20" s="3">
        <v>-8.6151966115381722</v>
      </c>
    </row>
    <row r="21" spans="1:10">
      <c r="A21" s="1" t="s">
        <v>20</v>
      </c>
      <c r="B21" s="1">
        <v>0</v>
      </c>
      <c r="C21" s="1">
        <f t="shared" si="0"/>
        <v>95</v>
      </c>
      <c r="D21" s="6">
        <f t="shared" ref="D21:D30" si="2">D20-(D$19-D$31)/(31-19)</f>
        <v>13591.666666666668</v>
      </c>
      <c r="E21" s="3">
        <v>-4.9417997796687807</v>
      </c>
      <c r="F21" s="3">
        <v>-6.8032532120995901</v>
      </c>
    </row>
    <row r="22" spans="1:10">
      <c r="A22" s="1" t="s">
        <v>21</v>
      </c>
      <c r="B22" s="1">
        <v>0</v>
      </c>
      <c r="C22" s="1">
        <f t="shared" si="0"/>
        <v>100</v>
      </c>
      <c r="D22" s="6">
        <f t="shared" si="2"/>
        <v>13012.500000000002</v>
      </c>
      <c r="E22" s="3">
        <v>-4.685784768138344</v>
      </c>
      <c r="F22" s="3">
        <v>-7.5266505801119852</v>
      </c>
    </row>
    <row r="23" spans="1:10">
      <c r="A23" s="1" t="s">
        <v>22</v>
      </c>
      <c r="B23" s="1">
        <v>0</v>
      </c>
      <c r="C23" s="1">
        <f t="shared" si="0"/>
        <v>105</v>
      </c>
      <c r="D23" s="6">
        <f t="shared" si="2"/>
        <v>12433.333333333336</v>
      </c>
      <c r="E23" s="3">
        <v>-5.1414881850266347</v>
      </c>
      <c r="F23" s="3">
        <v>-7.6754901961084414</v>
      </c>
    </row>
    <row r="24" spans="1:10">
      <c r="A24" s="1" t="s">
        <v>23</v>
      </c>
      <c r="B24" s="1">
        <v>0</v>
      </c>
      <c r="C24" s="1">
        <f t="shared" si="0"/>
        <v>110</v>
      </c>
      <c r="D24" s="6">
        <f t="shared" si="2"/>
        <v>11854.16666666667</v>
      </c>
      <c r="E24" s="3">
        <v>-5.4778043715316258</v>
      </c>
      <c r="F24" s="3">
        <v>-7.2481292181812087</v>
      </c>
    </row>
    <row r="25" spans="1:10">
      <c r="A25" s="1" t="s">
        <v>24</v>
      </c>
      <c r="B25" s="1">
        <v>0</v>
      </c>
      <c r="C25" s="1">
        <f t="shared" si="0"/>
        <v>115</v>
      </c>
      <c r="D25" s="6">
        <f t="shared" si="2"/>
        <v>11275.000000000004</v>
      </c>
      <c r="E25" s="3">
        <v>-5.268832062439623</v>
      </c>
      <c r="F25" s="3">
        <v>-7.1791540648089569</v>
      </c>
    </row>
    <row r="26" spans="1:10">
      <c r="A26" s="1" t="s">
        <v>25</v>
      </c>
      <c r="B26" s="1">
        <v>0</v>
      </c>
      <c r="C26" s="1">
        <f t="shared" si="0"/>
        <v>120</v>
      </c>
      <c r="D26" s="6">
        <f t="shared" si="2"/>
        <v>10695.833333333338</v>
      </c>
      <c r="E26" s="3">
        <v>-4.9747703653537929</v>
      </c>
      <c r="F26" s="3">
        <v>-7.7573148965340897</v>
      </c>
    </row>
    <row r="27" spans="1:10">
      <c r="A27" s="1" t="s">
        <v>26</v>
      </c>
      <c r="B27" s="1">
        <v>0</v>
      </c>
      <c r="C27" s="1">
        <f t="shared" si="0"/>
        <v>125</v>
      </c>
      <c r="D27" s="6">
        <f t="shared" si="2"/>
        <v>10116.666666666672</v>
      </c>
      <c r="E27" s="3">
        <v>-4.8963672431634908</v>
      </c>
      <c r="F27" s="3">
        <v>-6.7947769049700488</v>
      </c>
    </row>
    <row r="28" spans="1:10">
      <c r="A28" s="1" t="s">
        <v>27</v>
      </c>
      <c r="B28" s="1">
        <v>0</v>
      </c>
      <c r="C28" s="1">
        <f t="shared" si="0"/>
        <v>130</v>
      </c>
      <c r="D28" s="6">
        <f t="shared" si="2"/>
        <v>9537.5000000000055</v>
      </c>
      <c r="E28" s="3">
        <v>-4.6850982580612976</v>
      </c>
      <c r="F28" s="3">
        <v>-7.7989776777523527</v>
      </c>
    </row>
    <row r="29" spans="1:10">
      <c r="A29" s="1" t="s">
        <v>28</v>
      </c>
      <c r="B29" s="1">
        <v>0</v>
      </c>
      <c r="C29" s="1">
        <f t="shared" si="0"/>
        <v>135</v>
      </c>
      <c r="D29" s="6">
        <f t="shared" si="2"/>
        <v>8958.3333333333394</v>
      </c>
      <c r="E29" s="3">
        <v>-5.1357633429553005</v>
      </c>
      <c r="F29" s="3">
        <v>-6.7561940169839563</v>
      </c>
    </row>
    <row r="30" spans="1:10">
      <c r="A30" s="1" t="s">
        <v>29</v>
      </c>
      <c r="B30" s="1">
        <v>0</v>
      </c>
      <c r="C30" s="1">
        <f t="shared" si="0"/>
        <v>140</v>
      </c>
      <c r="D30" s="6">
        <f t="shared" si="2"/>
        <v>8379.1666666666733</v>
      </c>
      <c r="E30" s="3">
        <v>-4.8936242824453755</v>
      </c>
      <c r="F30" s="3">
        <v>-6.2112224456662926</v>
      </c>
    </row>
    <row r="31" spans="1:10">
      <c r="A31" s="1" t="s">
        <v>41</v>
      </c>
      <c r="B31" s="1">
        <v>0</v>
      </c>
      <c r="C31" s="1">
        <v>150</v>
      </c>
      <c r="D31" s="8">
        <v>7800</v>
      </c>
      <c r="G31" s="11">
        <v>-5.79</v>
      </c>
      <c r="H31" s="11">
        <v>-9.01</v>
      </c>
    </row>
    <row r="32" spans="1:10">
      <c r="A32" s="1"/>
      <c r="B32" s="1"/>
      <c r="C32" s="1"/>
      <c r="D32" s="9"/>
      <c r="E32" s="3"/>
      <c r="F32" s="3"/>
    </row>
    <row r="33" spans="1:10">
      <c r="A33" s="1" t="s">
        <v>0</v>
      </c>
      <c r="B33" s="1" t="s">
        <v>38</v>
      </c>
      <c r="C33" s="1" t="s">
        <v>39</v>
      </c>
      <c r="D33" s="6" t="s">
        <v>40</v>
      </c>
      <c r="E33" s="4" t="s">
        <v>46</v>
      </c>
      <c r="F33" s="2" t="s">
        <v>47</v>
      </c>
      <c r="G33" t="s">
        <v>42</v>
      </c>
      <c r="H33" t="s">
        <v>43</v>
      </c>
    </row>
    <row r="34" spans="1:10">
      <c r="A34" s="1" t="s">
        <v>31</v>
      </c>
      <c r="B34" s="1">
        <v>7.5</v>
      </c>
      <c r="C34" s="1">
        <v>40</v>
      </c>
      <c r="D34" s="6"/>
      <c r="E34" s="3">
        <v>-5.0229447039159743</v>
      </c>
      <c r="F34" s="3">
        <v>-6.6026072715882691</v>
      </c>
    </row>
    <row r="35" spans="1:10">
      <c r="A35" s="1" t="s">
        <v>30</v>
      </c>
      <c r="B35" s="1">
        <v>4</v>
      </c>
      <c r="C35" s="1">
        <v>40</v>
      </c>
      <c r="D35" s="6"/>
      <c r="E35" s="3">
        <v>-5.0508440034944302</v>
      </c>
      <c r="F35" s="3">
        <v>-6.5209707939466846</v>
      </c>
    </row>
    <row r="36" spans="1:10">
      <c r="A36" s="1" t="s">
        <v>9</v>
      </c>
      <c r="B36" s="1">
        <v>0</v>
      </c>
      <c r="C36" s="1">
        <v>50</v>
      </c>
      <c r="D36" s="6"/>
      <c r="E36" s="3">
        <v>-5.0884</v>
      </c>
      <c r="F36" s="3">
        <v>-6.4654999999999996</v>
      </c>
      <c r="G36" t="s">
        <v>9</v>
      </c>
      <c r="I36" t="s">
        <v>50</v>
      </c>
      <c r="J36" t="s">
        <v>51</v>
      </c>
    </row>
    <row r="37" spans="1:10">
      <c r="A37" s="1" t="s">
        <v>32</v>
      </c>
      <c r="B37" s="1">
        <v>-4</v>
      </c>
      <c r="C37" s="1">
        <v>40</v>
      </c>
      <c r="D37" s="6"/>
      <c r="E37" s="3">
        <v>-5.0324682344464735</v>
      </c>
      <c r="F37" s="3">
        <v>-6.2686378964475313</v>
      </c>
    </row>
    <row r="38" spans="1:10">
      <c r="A38" s="1" t="s">
        <v>33</v>
      </c>
      <c r="B38" s="1">
        <v>-7.5</v>
      </c>
      <c r="C38" s="1">
        <v>40</v>
      </c>
      <c r="D38" s="6"/>
      <c r="E38" s="3">
        <v>-5.3080756565801943</v>
      </c>
      <c r="F38" s="3">
        <v>-6.8995470878438168</v>
      </c>
    </row>
    <row r="40" spans="1:10">
      <c r="A40" s="1" t="s">
        <v>0</v>
      </c>
      <c r="B40" s="1" t="s">
        <v>38</v>
      </c>
      <c r="C40" s="1" t="s">
        <v>39</v>
      </c>
      <c r="D40" s="6" t="s">
        <v>40</v>
      </c>
      <c r="E40" s="4" t="s">
        <v>49</v>
      </c>
      <c r="F40" s="2" t="s">
        <v>48</v>
      </c>
      <c r="G40" t="s">
        <v>42</v>
      </c>
      <c r="H40" t="s">
        <v>43</v>
      </c>
    </row>
    <row r="41" spans="1:10">
      <c r="A41" s="1" t="s">
        <v>34</v>
      </c>
      <c r="B41" s="1">
        <v>7</v>
      </c>
      <c r="C41" s="1">
        <v>115</v>
      </c>
      <c r="D41" s="6"/>
      <c r="E41" s="3">
        <v>-5.2156033042667636</v>
      </c>
      <c r="F41" s="3">
        <v>-7.2893258173855315</v>
      </c>
    </row>
    <row r="42" spans="1:10">
      <c r="A42" s="1" t="s">
        <v>35</v>
      </c>
      <c r="B42" s="1">
        <v>4</v>
      </c>
      <c r="C42" s="1">
        <v>115</v>
      </c>
      <c r="D42" s="6"/>
      <c r="E42" s="3">
        <v>-5.3310344731888373</v>
      </c>
      <c r="F42" s="3">
        <v>-6.2492020787271771</v>
      </c>
    </row>
    <row r="43" spans="1:10">
      <c r="A43" s="1" t="s">
        <v>24</v>
      </c>
      <c r="B43" s="1">
        <v>0</v>
      </c>
      <c r="C43" s="1">
        <v>115</v>
      </c>
      <c r="D43" s="6"/>
      <c r="E43" s="3">
        <v>-5.268832062439623</v>
      </c>
      <c r="F43" s="3">
        <v>-7.1791540648089569</v>
      </c>
    </row>
    <row r="44" spans="1:10">
      <c r="A44" s="1" t="s">
        <v>36</v>
      </c>
      <c r="B44" s="1">
        <v>-4</v>
      </c>
      <c r="C44" s="1">
        <v>115</v>
      </c>
      <c r="D44" s="6"/>
      <c r="E44" s="3">
        <v>-5.0462405369890417</v>
      </c>
      <c r="F44" s="3">
        <v>-6.9154259282930335</v>
      </c>
    </row>
    <row r="45" spans="1:10">
      <c r="A45" s="1" t="s">
        <v>37</v>
      </c>
      <c r="B45" s="1">
        <v>-7</v>
      </c>
      <c r="C45" s="1">
        <v>115</v>
      </c>
      <c r="D45" s="6"/>
      <c r="E45" s="3">
        <v>-5.3146362774250431</v>
      </c>
      <c r="F45" s="3">
        <v>-6.8620996354042152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0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Graphiques</vt:lpstr>
      </vt:variant>
      <vt:variant>
        <vt:i4>4</vt:i4>
      </vt:variant>
    </vt:vector>
  </HeadingPairs>
  <TitlesOfParts>
    <vt:vector size="20" baseType="lpstr">
      <vt:lpstr>Chau-stm2-iso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ch2-18O-13C -mm</vt:lpstr>
      <vt:lpstr>ch2-18O-13C-ages</vt:lpstr>
      <vt:lpstr>d18O-d13C</vt:lpstr>
      <vt:lpstr>doubles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Equipe Paléoclimat. 27</dc:creator>
  <cp:lastModifiedBy>Dominique GENTY</cp:lastModifiedBy>
  <cp:lastPrinted>2000-11-17T15:48:35Z</cp:lastPrinted>
  <dcterms:created xsi:type="dcterms:W3CDTF">2000-11-17T13:48:16Z</dcterms:created>
  <dcterms:modified xsi:type="dcterms:W3CDTF">2023-07-17T09:54:24Z</dcterms:modified>
</cp:coreProperties>
</file>